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animc/CUSP/LockHeadCapstone/CriticalityViz/"/>
    </mc:Choice>
  </mc:AlternateContent>
  <bookViews>
    <workbookView xWindow="240" yWindow="460" windowWidth="28560" windowHeight="17240" tabRatio="500"/>
  </bookViews>
  <sheets>
    <sheet name="delay_multiply_demand_one_node_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2" i="1"/>
  <c r="F1379" i="2"/>
  <c r="G1379" i="2"/>
  <c r="H1379" i="2"/>
  <c r="D1379" i="2"/>
  <c r="E1379" i="2"/>
  <c r="F1378" i="2"/>
  <c r="G1378" i="2"/>
  <c r="H1378" i="2"/>
  <c r="D1378" i="2"/>
  <c r="E1378" i="2"/>
  <c r="F1377" i="2"/>
  <c r="G1377" i="2"/>
  <c r="H1377" i="2"/>
  <c r="D1377" i="2"/>
  <c r="E1377" i="2"/>
  <c r="F1376" i="2"/>
  <c r="G1376" i="2"/>
  <c r="H1376" i="2"/>
  <c r="D1376" i="2"/>
  <c r="E1376" i="2"/>
  <c r="F1375" i="2"/>
  <c r="G1375" i="2"/>
  <c r="H1375" i="2"/>
  <c r="D1375" i="2"/>
  <c r="E1375" i="2"/>
  <c r="F1374" i="2"/>
  <c r="G1374" i="2"/>
  <c r="H1374" i="2"/>
  <c r="D1374" i="2"/>
  <c r="E1374" i="2"/>
  <c r="F1373" i="2"/>
  <c r="G1373" i="2"/>
  <c r="H1373" i="2"/>
  <c r="D1373" i="2"/>
  <c r="E1373" i="2"/>
  <c r="F1372" i="2"/>
  <c r="G1372" i="2"/>
  <c r="H1372" i="2"/>
  <c r="D1372" i="2"/>
  <c r="E1372" i="2"/>
  <c r="F1371" i="2"/>
  <c r="G1371" i="2"/>
  <c r="H1371" i="2"/>
  <c r="D1371" i="2"/>
  <c r="E1371" i="2"/>
  <c r="F1370" i="2"/>
  <c r="G1370" i="2"/>
  <c r="H1370" i="2"/>
  <c r="D1370" i="2"/>
  <c r="E1370" i="2"/>
  <c r="F1369" i="2"/>
  <c r="G1369" i="2"/>
  <c r="H1369" i="2"/>
  <c r="D1369" i="2"/>
  <c r="E1369" i="2"/>
  <c r="F1368" i="2"/>
  <c r="G1368" i="2"/>
  <c r="H1368" i="2"/>
  <c r="D1368" i="2"/>
  <c r="E1368" i="2"/>
  <c r="F1367" i="2"/>
  <c r="G1367" i="2"/>
  <c r="H1367" i="2"/>
  <c r="D1367" i="2"/>
  <c r="E1367" i="2"/>
  <c r="F1366" i="2"/>
  <c r="G1366" i="2"/>
  <c r="H1366" i="2"/>
  <c r="D1366" i="2"/>
  <c r="E1366" i="2"/>
  <c r="F1365" i="2"/>
  <c r="G1365" i="2"/>
  <c r="H1365" i="2"/>
  <c r="D1365" i="2"/>
  <c r="E1365" i="2"/>
  <c r="F1364" i="2"/>
  <c r="G1364" i="2"/>
  <c r="H1364" i="2"/>
  <c r="D1364" i="2"/>
  <c r="E1364" i="2"/>
  <c r="F1363" i="2"/>
  <c r="G1363" i="2"/>
  <c r="H1363" i="2"/>
  <c r="D1363" i="2"/>
  <c r="E1363" i="2"/>
  <c r="F1362" i="2"/>
  <c r="G1362" i="2"/>
  <c r="H1362" i="2"/>
  <c r="D1362" i="2"/>
  <c r="E1362" i="2"/>
  <c r="F1361" i="2"/>
  <c r="G1361" i="2"/>
  <c r="H1361" i="2"/>
  <c r="D1361" i="2"/>
  <c r="E1361" i="2"/>
  <c r="F1360" i="2"/>
  <c r="G1360" i="2"/>
  <c r="H1360" i="2"/>
  <c r="D1360" i="2"/>
  <c r="E1360" i="2"/>
  <c r="F1359" i="2"/>
  <c r="G1359" i="2"/>
  <c r="H1359" i="2"/>
  <c r="D1359" i="2"/>
  <c r="E1359" i="2"/>
  <c r="F1358" i="2"/>
  <c r="G1358" i="2"/>
  <c r="H1358" i="2"/>
  <c r="D1358" i="2"/>
  <c r="E1358" i="2"/>
  <c r="F1357" i="2"/>
  <c r="G1357" i="2"/>
  <c r="H1357" i="2"/>
  <c r="D1357" i="2"/>
  <c r="E1357" i="2"/>
  <c r="F1356" i="2"/>
  <c r="G1356" i="2"/>
  <c r="H1356" i="2"/>
  <c r="D1356" i="2"/>
  <c r="E1356" i="2"/>
  <c r="F1355" i="2"/>
  <c r="G1355" i="2"/>
  <c r="H1355" i="2"/>
  <c r="D1355" i="2"/>
  <c r="E1355" i="2"/>
  <c r="F1354" i="2"/>
  <c r="G1354" i="2"/>
  <c r="H1354" i="2"/>
  <c r="D1354" i="2"/>
  <c r="E1354" i="2"/>
  <c r="F1353" i="2"/>
  <c r="G1353" i="2"/>
  <c r="H1353" i="2"/>
  <c r="D1353" i="2"/>
  <c r="E1353" i="2"/>
  <c r="F1352" i="2"/>
  <c r="G1352" i="2"/>
  <c r="H1352" i="2"/>
  <c r="D1352" i="2"/>
  <c r="E1352" i="2"/>
  <c r="F1351" i="2"/>
  <c r="G1351" i="2"/>
  <c r="H1351" i="2"/>
  <c r="D1351" i="2"/>
  <c r="E1351" i="2"/>
  <c r="F1350" i="2"/>
  <c r="G1350" i="2"/>
  <c r="H1350" i="2"/>
  <c r="D1350" i="2"/>
  <c r="E1350" i="2"/>
  <c r="F1349" i="2"/>
  <c r="G1349" i="2"/>
  <c r="H1349" i="2"/>
  <c r="D1349" i="2"/>
  <c r="E1349" i="2"/>
  <c r="F1348" i="2"/>
  <c r="G1348" i="2"/>
  <c r="H1348" i="2"/>
  <c r="D1348" i="2"/>
  <c r="E1348" i="2"/>
  <c r="F1347" i="2"/>
  <c r="G1347" i="2"/>
  <c r="H1347" i="2"/>
  <c r="D1347" i="2"/>
  <c r="E1347" i="2"/>
  <c r="F1346" i="2"/>
  <c r="G1346" i="2"/>
  <c r="H1346" i="2"/>
  <c r="D1346" i="2"/>
  <c r="E1346" i="2"/>
  <c r="F1345" i="2"/>
  <c r="G1345" i="2"/>
  <c r="H1345" i="2"/>
  <c r="D1345" i="2"/>
  <c r="E1345" i="2"/>
  <c r="F1344" i="2"/>
  <c r="G1344" i="2"/>
  <c r="H1344" i="2"/>
  <c r="D1344" i="2"/>
  <c r="E1344" i="2"/>
  <c r="F1343" i="2"/>
  <c r="G1343" i="2"/>
  <c r="H1343" i="2"/>
  <c r="D1343" i="2"/>
  <c r="E1343" i="2"/>
  <c r="F1342" i="2"/>
  <c r="G1342" i="2"/>
  <c r="H1342" i="2"/>
  <c r="D1342" i="2"/>
  <c r="E1342" i="2"/>
  <c r="F1341" i="2"/>
  <c r="G1341" i="2"/>
  <c r="H1341" i="2"/>
  <c r="D1341" i="2"/>
  <c r="E1341" i="2"/>
  <c r="F1340" i="2"/>
  <c r="G1340" i="2"/>
  <c r="H1340" i="2"/>
  <c r="D1340" i="2"/>
  <c r="E1340" i="2"/>
  <c r="F1339" i="2"/>
  <c r="G1339" i="2"/>
  <c r="H1339" i="2"/>
  <c r="D1339" i="2"/>
  <c r="E1339" i="2"/>
  <c r="F1338" i="2"/>
  <c r="G1338" i="2"/>
  <c r="H1338" i="2"/>
  <c r="D1338" i="2"/>
  <c r="E1338" i="2"/>
  <c r="F1337" i="2"/>
  <c r="G1337" i="2"/>
  <c r="H1337" i="2"/>
  <c r="D1337" i="2"/>
  <c r="E1337" i="2"/>
  <c r="F1336" i="2"/>
  <c r="G1336" i="2"/>
  <c r="H1336" i="2"/>
  <c r="D1336" i="2"/>
  <c r="E1336" i="2"/>
  <c r="F1335" i="2"/>
  <c r="G1335" i="2"/>
  <c r="H1335" i="2"/>
  <c r="D1335" i="2"/>
  <c r="E1335" i="2"/>
  <c r="F1334" i="2"/>
  <c r="G1334" i="2"/>
  <c r="H1334" i="2"/>
  <c r="D1334" i="2"/>
  <c r="E1334" i="2"/>
  <c r="F1333" i="2"/>
  <c r="G1333" i="2"/>
  <c r="H1333" i="2"/>
  <c r="D1333" i="2"/>
  <c r="E1333" i="2"/>
  <c r="F1332" i="2"/>
  <c r="G1332" i="2"/>
  <c r="H1332" i="2"/>
  <c r="D1332" i="2"/>
  <c r="E1332" i="2"/>
  <c r="F1331" i="2"/>
  <c r="G1331" i="2"/>
  <c r="H1331" i="2"/>
  <c r="D1331" i="2"/>
  <c r="E1331" i="2"/>
  <c r="F1330" i="2"/>
  <c r="G1330" i="2"/>
  <c r="H1330" i="2"/>
  <c r="D1330" i="2"/>
  <c r="E1330" i="2"/>
  <c r="F1329" i="2"/>
  <c r="G1329" i="2"/>
  <c r="H1329" i="2"/>
  <c r="D1329" i="2"/>
  <c r="E1329" i="2"/>
  <c r="F1328" i="2"/>
  <c r="G1328" i="2"/>
  <c r="H1328" i="2"/>
  <c r="D1328" i="2"/>
  <c r="E1328" i="2"/>
  <c r="F1327" i="2"/>
  <c r="G1327" i="2"/>
  <c r="H1327" i="2"/>
  <c r="D1327" i="2"/>
  <c r="E1327" i="2"/>
  <c r="F1326" i="2"/>
  <c r="G1326" i="2"/>
  <c r="H1326" i="2"/>
  <c r="D1326" i="2"/>
  <c r="E1326" i="2"/>
  <c r="F1325" i="2"/>
  <c r="G1325" i="2"/>
  <c r="H1325" i="2"/>
  <c r="D1325" i="2"/>
  <c r="E1325" i="2"/>
  <c r="F1324" i="2"/>
  <c r="G1324" i="2"/>
  <c r="H1324" i="2"/>
  <c r="D1324" i="2"/>
  <c r="E1324" i="2"/>
  <c r="F1323" i="2"/>
  <c r="G1323" i="2"/>
  <c r="H1323" i="2"/>
  <c r="D1323" i="2"/>
  <c r="E1323" i="2"/>
  <c r="F1322" i="2"/>
  <c r="G1322" i="2"/>
  <c r="H1322" i="2"/>
  <c r="D1322" i="2"/>
  <c r="E1322" i="2"/>
  <c r="F1321" i="2"/>
  <c r="G1321" i="2"/>
  <c r="H1321" i="2"/>
  <c r="D1321" i="2"/>
  <c r="E1321" i="2"/>
  <c r="F1320" i="2"/>
  <c r="G1320" i="2"/>
  <c r="H1320" i="2"/>
  <c r="D1320" i="2"/>
  <c r="E1320" i="2"/>
  <c r="F1319" i="2"/>
  <c r="G1319" i="2"/>
  <c r="H1319" i="2"/>
  <c r="D1319" i="2"/>
  <c r="E1319" i="2"/>
  <c r="F1318" i="2"/>
  <c r="G1318" i="2"/>
  <c r="H1318" i="2"/>
  <c r="D1318" i="2"/>
  <c r="E1318" i="2"/>
  <c r="F1317" i="2"/>
  <c r="G1317" i="2"/>
  <c r="H1317" i="2"/>
  <c r="D1317" i="2"/>
  <c r="E1317" i="2"/>
  <c r="F1316" i="2"/>
  <c r="G1316" i="2"/>
  <c r="H1316" i="2"/>
  <c r="D1316" i="2"/>
  <c r="E1316" i="2"/>
  <c r="F1315" i="2"/>
  <c r="G1315" i="2"/>
  <c r="H1315" i="2"/>
  <c r="D1315" i="2"/>
  <c r="E1315" i="2"/>
  <c r="F1314" i="2"/>
  <c r="G1314" i="2"/>
  <c r="H1314" i="2"/>
  <c r="D1314" i="2"/>
  <c r="E1314" i="2"/>
  <c r="F1313" i="2"/>
  <c r="G1313" i="2"/>
  <c r="H1313" i="2"/>
  <c r="D1313" i="2"/>
  <c r="E1313" i="2"/>
  <c r="F1312" i="2"/>
  <c r="G1312" i="2"/>
  <c r="H1312" i="2"/>
  <c r="D1312" i="2"/>
  <c r="E1312" i="2"/>
  <c r="F1311" i="2"/>
  <c r="G1311" i="2"/>
  <c r="H1311" i="2"/>
  <c r="D1311" i="2"/>
  <c r="E1311" i="2"/>
  <c r="F1310" i="2"/>
  <c r="G1310" i="2"/>
  <c r="H1310" i="2"/>
  <c r="D1310" i="2"/>
  <c r="E1310" i="2"/>
  <c r="F1309" i="2"/>
  <c r="G1309" i="2"/>
  <c r="H1309" i="2"/>
  <c r="D1309" i="2"/>
  <c r="E1309" i="2"/>
  <c r="F1308" i="2"/>
  <c r="G1308" i="2"/>
  <c r="H1308" i="2"/>
  <c r="D1308" i="2"/>
  <c r="E1308" i="2"/>
  <c r="F1307" i="2"/>
  <c r="G1307" i="2"/>
  <c r="H1307" i="2"/>
  <c r="D1307" i="2"/>
  <c r="E1307" i="2"/>
  <c r="F1306" i="2"/>
  <c r="G1306" i="2"/>
  <c r="H1306" i="2"/>
  <c r="D1306" i="2"/>
  <c r="E1306" i="2"/>
  <c r="F1305" i="2"/>
  <c r="G1305" i="2"/>
  <c r="H1305" i="2"/>
  <c r="D1305" i="2"/>
  <c r="E1305" i="2"/>
  <c r="F1304" i="2"/>
  <c r="G1304" i="2"/>
  <c r="H1304" i="2"/>
  <c r="D1304" i="2"/>
  <c r="E1304" i="2"/>
  <c r="F1303" i="2"/>
  <c r="G1303" i="2"/>
  <c r="H1303" i="2"/>
  <c r="D1303" i="2"/>
  <c r="E1303" i="2"/>
  <c r="F1302" i="2"/>
  <c r="G1302" i="2"/>
  <c r="H1302" i="2"/>
  <c r="D1302" i="2"/>
  <c r="E1302" i="2"/>
  <c r="F1301" i="2"/>
  <c r="G1301" i="2"/>
  <c r="H1301" i="2"/>
  <c r="D1301" i="2"/>
  <c r="E1301" i="2"/>
  <c r="F1300" i="2"/>
  <c r="G1300" i="2"/>
  <c r="H1300" i="2"/>
  <c r="D1300" i="2"/>
  <c r="E1300" i="2"/>
  <c r="F1299" i="2"/>
  <c r="G1299" i="2"/>
  <c r="H1299" i="2"/>
  <c r="D1299" i="2"/>
  <c r="E1299" i="2"/>
  <c r="F1298" i="2"/>
  <c r="G1298" i="2"/>
  <c r="H1298" i="2"/>
  <c r="D1298" i="2"/>
  <c r="E1298" i="2"/>
  <c r="F1297" i="2"/>
  <c r="G1297" i="2"/>
  <c r="H1297" i="2"/>
  <c r="D1297" i="2"/>
  <c r="E1297" i="2"/>
  <c r="F1296" i="2"/>
  <c r="G1296" i="2"/>
  <c r="H1296" i="2"/>
  <c r="D1296" i="2"/>
  <c r="E1296" i="2"/>
  <c r="F1295" i="2"/>
  <c r="G1295" i="2"/>
  <c r="H1295" i="2"/>
  <c r="D1295" i="2"/>
  <c r="E1295" i="2"/>
  <c r="F1294" i="2"/>
  <c r="G1294" i="2"/>
  <c r="H1294" i="2"/>
  <c r="D1294" i="2"/>
  <c r="E1294" i="2"/>
  <c r="F1293" i="2"/>
  <c r="G1293" i="2"/>
  <c r="H1293" i="2"/>
  <c r="D1293" i="2"/>
  <c r="E1293" i="2"/>
  <c r="F1292" i="2"/>
  <c r="G1292" i="2"/>
  <c r="H1292" i="2"/>
  <c r="D1292" i="2"/>
  <c r="E1292" i="2"/>
  <c r="F1291" i="2"/>
  <c r="G1291" i="2"/>
  <c r="H1291" i="2"/>
  <c r="D1291" i="2"/>
  <c r="E1291" i="2"/>
  <c r="F1290" i="2"/>
  <c r="G1290" i="2"/>
  <c r="H1290" i="2"/>
  <c r="D1290" i="2"/>
  <c r="E1290" i="2"/>
  <c r="F1289" i="2"/>
  <c r="G1289" i="2"/>
  <c r="H1289" i="2"/>
  <c r="D1289" i="2"/>
  <c r="E1289" i="2"/>
  <c r="F1288" i="2"/>
  <c r="G1288" i="2"/>
  <c r="H1288" i="2"/>
  <c r="D1288" i="2"/>
  <c r="E1288" i="2"/>
  <c r="F1287" i="2"/>
  <c r="G1287" i="2"/>
  <c r="H1287" i="2"/>
  <c r="D1287" i="2"/>
  <c r="E1287" i="2"/>
  <c r="F1286" i="2"/>
  <c r="G1286" i="2"/>
  <c r="H1286" i="2"/>
  <c r="D1286" i="2"/>
  <c r="E1286" i="2"/>
  <c r="F1285" i="2"/>
  <c r="G1285" i="2"/>
  <c r="H1285" i="2"/>
  <c r="D1285" i="2"/>
  <c r="E1285" i="2"/>
  <c r="F1284" i="2"/>
  <c r="G1284" i="2"/>
  <c r="H1284" i="2"/>
  <c r="D1284" i="2"/>
  <c r="E1284" i="2"/>
  <c r="F1283" i="2"/>
  <c r="G1283" i="2"/>
  <c r="H1283" i="2"/>
  <c r="D1283" i="2"/>
  <c r="E1283" i="2"/>
  <c r="F1282" i="2"/>
  <c r="G1282" i="2"/>
  <c r="H1282" i="2"/>
  <c r="D1282" i="2"/>
  <c r="E1282" i="2"/>
  <c r="F1281" i="2"/>
  <c r="G1281" i="2"/>
  <c r="H1281" i="2"/>
  <c r="D1281" i="2"/>
  <c r="E1281" i="2"/>
  <c r="F1280" i="2"/>
  <c r="G1280" i="2"/>
  <c r="H1280" i="2"/>
  <c r="D1280" i="2"/>
  <c r="E1280" i="2"/>
  <c r="F1279" i="2"/>
  <c r="G1279" i="2"/>
  <c r="H1279" i="2"/>
  <c r="D1279" i="2"/>
  <c r="E1279" i="2"/>
  <c r="F1278" i="2"/>
  <c r="G1278" i="2"/>
  <c r="H1278" i="2"/>
  <c r="D1278" i="2"/>
  <c r="E1278" i="2"/>
  <c r="F1277" i="2"/>
  <c r="G1277" i="2"/>
  <c r="H1277" i="2"/>
  <c r="D1277" i="2"/>
  <c r="E1277" i="2"/>
  <c r="F1276" i="2"/>
  <c r="G1276" i="2"/>
  <c r="H1276" i="2"/>
  <c r="D1276" i="2"/>
  <c r="E1276" i="2"/>
  <c r="F1275" i="2"/>
  <c r="G1275" i="2"/>
  <c r="H1275" i="2"/>
  <c r="D1275" i="2"/>
  <c r="E1275" i="2"/>
  <c r="F1274" i="2"/>
  <c r="G1274" i="2"/>
  <c r="H1274" i="2"/>
  <c r="D1274" i="2"/>
  <c r="E1274" i="2"/>
  <c r="F1273" i="2"/>
  <c r="G1273" i="2"/>
  <c r="H1273" i="2"/>
  <c r="D1273" i="2"/>
  <c r="E1273" i="2"/>
  <c r="F1272" i="2"/>
  <c r="G1272" i="2"/>
  <c r="H1272" i="2"/>
  <c r="D1272" i="2"/>
  <c r="E1272" i="2"/>
  <c r="F1271" i="2"/>
  <c r="G1271" i="2"/>
  <c r="H1271" i="2"/>
  <c r="D1271" i="2"/>
  <c r="E1271" i="2"/>
  <c r="F1270" i="2"/>
  <c r="G1270" i="2"/>
  <c r="H1270" i="2"/>
  <c r="D1270" i="2"/>
  <c r="E1270" i="2"/>
  <c r="F1269" i="2"/>
  <c r="G1269" i="2"/>
  <c r="H1269" i="2"/>
  <c r="D1269" i="2"/>
  <c r="E1269" i="2"/>
  <c r="F1268" i="2"/>
  <c r="G1268" i="2"/>
  <c r="H1268" i="2"/>
  <c r="D1268" i="2"/>
  <c r="E1268" i="2"/>
  <c r="F1267" i="2"/>
  <c r="G1267" i="2"/>
  <c r="H1267" i="2"/>
  <c r="D1267" i="2"/>
  <c r="E1267" i="2"/>
  <c r="F1266" i="2"/>
  <c r="G1266" i="2"/>
  <c r="H1266" i="2"/>
  <c r="D1266" i="2"/>
  <c r="E1266" i="2"/>
  <c r="F1265" i="2"/>
  <c r="G1265" i="2"/>
  <c r="H1265" i="2"/>
  <c r="D1265" i="2"/>
  <c r="E1265" i="2"/>
  <c r="F1264" i="2"/>
  <c r="G1264" i="2"/>
  <c r="H1264" i="2"/>
  <c r="D1264" i="2"/>
  <c r="E1264" i="2"/>
  <c r="F1263" i="2"/>
  <c r="G1263" i="2"/>
  <c r="H1263" i="2"/>
  <c r="D1263" i="2"/>
  <c r="E1263" i="2"/>
  <c r="F1262" i="2"/>
  <c r="G1262" i="2"/>
  <c r="H1262" i="2"/>
  <c r="D1262" i="2"/>
  <c r="E1262" i="2"/>
  <c r="F1261" i="2"/>
  <c r="G1261" i="2"/>
  <c r="H1261" i="2"/>
  <c r="D1261" i="2"/>
  <c r="E1261" i="2"/>
  <c r="F1260" i="2"/>
  <c r="G1260" i="2"/>
  <c r="H1260" i="2"/>
  <c r="D1260" i="2"/>
  <c r="E1260" i="2"/>
  <c r="F1259" i="2"/>
  <c r="G1259" i="2"/>
  <c r="H1259" i="2"/>
  <c r="D1259" i="2"/>
  <c r="E1259" i="2"/>
  <c r="F1258" i="2"/>
  <c r="G1258" i="2"/>
  <c r="H1258" i="2"/>
  <c r="D1258" i="2"/>
  <c r="E1258" i="2"/>
  <c r="F1257" i="2"/>
  <c r="G1257" i="2"/>
  <c r="H1257" i="2"/>
  <c r="D1257" i="2"/>
  <c r="E1257" i="2"/>
  <c r="F1256" i="2"/>
  <c r="G1256" i="2"/>
  <c r="H1256" i="2"/>
  <c r="D1256" i="2"/>
  <c r="E1256" i="2"/>
  <c r="F1255" i="2"/>
  <c r="G1255" i="2"/>
  <c r="H1255" i="2"/>
  <c r="D1255" i="2"/>
  <c r="E1255" i="2"/>
  <c r="F1254" i="2"/>
  <c r="G1254" i="2"/>
  <c r="H1254" i="2"/>
  <c r="D1254" i="2"/>
  <c r="E1254" i="2"/>
  <c r="F1253" i="2"/>
  <c r="G1253" i="2"/>
  <c r="H1253" i="2"/>
  <c r="D1253" i="2"/>
  <c r="E1253" i="2"/>
  <c r="F1252" i="2"/>
  <c r="G1252" i="2"/>
  <c r="H1252" i="2"/>
  <c r="D1252" i="2"/>
  <c r="E1252" i="2"/>
  <c r="F1251" i="2"/>
  <c r="G1251" i="2"/>
  <c r="H1251" i="2"/>
  <c r="D1251" i="2"/>
  <c r="E1251" i="2"/>
  <c r="F1250" i="2"/>
  <c r="G1250" i="2"/>
  <c r="H1250" i="2"/>
  <c r="D1250" i="2"/>
  <c r="E1250" i="2"/>
  <c r="F1249" i="2"/>
  <c r="G1249" i="2"/>
  <c r="H1249" i="2"/>
  <c r="D1249" i="2"/>
  <c r="E1249" i="2"/>
  <c r="F1248" i="2"/>
  <c r="G1248" i="2"/>
  <c r="H1248" i="2"/>
  <c r="D1248" i="2"/>
  <c r="E1248" i="2"/>
  <c r="F1247" i="2"/>
  <c r="G1247" i="2"/>
  <c r="H1247" i="2"/>
  <c r="D1247" i="2"/>
  <c r="E1247" i="2"/>
  <c r="F1246" i="2"/>
  <c r="G1246" i="2"/>
  <c r="H1246" i="2"/>
  <c r="D1246" i="2"/>
  <c r="E1246" i="2"/>
  <c r="F1245" i="2"/>
  <c r="G1245" i="2"/>
  <c r="H1245" i="2"/>
  <c r="D1245" i="2"/>
  <c r="E1245" i="2"/>
  <c r="F1244" i="2"/>
  <c r="G1244" i="2"/>
  <c r="H1244" i="2"/>
  <c r="D1244" i="2"/>
  <c r="E1244" i="2"/>
  <c r="F1243" i="2"/>
  <c r="G1243" i="2"/>
  <c r="H1243" i="2"/>
  <c r="D1243" i="2"/>
  <c r="E1243" i="2"/>
  <c r="F1242" i="2"/>
  <c r="G1242" i="2"/>
  <c r="H1242" i="2"/>
  <c r="D1242" i="2"/>
  <c r="E1242" i="2"/>
  <c r="F1241" i="2"/>
  <c r="G1241" i="2"/>
  <c r="H1241" i="2"/>
  <c r="D1241" i="2"/>
  <c r="E1241" i="2"/>
  <c r="F1240" i="2"/>
  <c r="G1240" i="2"/>
  <c r="H1240" i="2"/>
  <c r="D1240" i="2"/>
  <c r="E1240" i="2"/>
  <c r="F1239" i="2"/>
  <c r="G1239" i="2"/>
  <c r="H1239" i="2"/>
  <c r="D1239" i="2"/>
  <c r="E1239" i="2"/>
  <c r="F1238" i="2"/>
  <c r="G1238" i="2"/>
  <c r="H1238" i="2"/>
  <c r="D1238" i="2"/>
  <c r="E1238" i="2"/>
  <c r="F1237" i="2"/>
  <c r="G1237" i="2"/>
  <c r="H1237" i="2"/>
  <c r="D1237" i="2"/>
  <c r="E1237" i="2"/>
  <c r="F1236" i="2"/>
  <c r="G1236" i="2"/>
  <c r="H1236" i="2"/>
  <c r="D1236" i="2"/>
  <c r="E1236" i="2"/>
  <c r="F1235" i="2"/>
  <c r="G1235" i="2"/>
  <c r="H1235" i="2"/>
  <c r="D1235" i="2"/>
  <c r="E1235" i="2"/>
  <c r="F1234" i="2"/>
  <c r="G1234" i="2"/>
  <c r="H1234" i="2"/>
  <c r="D1234" i="2"/>
  <c r="E1234" i="2"/>
  <c r="F1233" i="2"/>
  <c r="G1233" i="2"/>
  <c r="H1233" i="2"/>
  <c r="D1233" i="2"/>
  <c r="E1233" i="2"/>
  <c r="F1232" i="2"/>
  <c r="G1232" i="2"/>
  <c r="H1232" i="2"/>
  <c r="D1232" i="2"/>
  <c r="E1232" i="2"/>
  <c r="F1231" i="2"/>
  <c r="G1231" i="2"/>
  <c r="H1231" i="2"/>
  <c r="D1231" i="2"/>
  <c r="E1231" i="2"/>
  <c r="F1230" i="2"/>
  <c r="G1230" i="2"/>
  <c r="H1230" i="2"/>
  <c r="D1230" i="2"/>
  <c r="E1230" i="2"/>
  <c r="F1229" i="2"/>
  <c r="G1229" i="2"/>
  <c r="H1229" i="2"/>
  <c r="D1229" i="2"/>
  <c r="E1229" i="2"/>
  <c r="F1228" i="2"/>
  <c r="G1228" i="2"/>
  <c r="H1228" i="2"/>
  <c r="D1228" i="2"/>
  <c r="E1228" i="2"/>
  <c r="F1227" i="2"/>
  <c r="G1227" i="2"/>
  <c r="H1227" i="2"/>
  <c r="D1227" i="2"/>
  <c r="E1227" i="2"/>
  <c r="F1226" i="2"/>
  <c r="G1226" i="2"/>
  <c r="H1226" i="2"/>
  <c r="D1226" i="2"/>
  <c r="E1226" i="2"/>
  <c r="F1225" i="2"/>
  <c r="G1225" i="2"/>
  <c r="H1225" i="2"/>
  <c r="D1225" i="2"/>
  <c r="E1225" i="2"/>
  <c r="F1224" i="2"/>
  <c r="G1224" i="2"/>
  <c r="H1224" i="2"/>
  <c r="D1224" i="2"/>
  <c r="E1224" i="2"/>
  <c r="F1223" i="2"/>
  <c r="G1223" i="2"/>
  <c r="H1223" i="2"/>
  <c r="D1223" i="2"/>
  <c r="E1223" i="2"/>
  <c r="F1222" i="2"/>
  <c r="G1222" i="2"/>
  <c r="H1222" i="2"/>
  <c r="D1222" i="2"/>
  <c r="E1222" i="2"/>
  <c r="F1221" i="2"/>
  <c r="G1221" i="2"/>
  <c r="H1221" i="2"/>
  <c r="D1221" i="2"/>
  <c r="E1221" i="2"/>
  <c r="F1220" i="2"/>
  <c r="G1220" i="2"/>
  <c r="H1220" i="2"/>
  <c r="D1220" i="2"/>
  <c r="E1220" i="2"/>
  <c r="F1219" i="2"/>
  <c r="G1219" i="2"/>
  <c r="H1219" i="2"/>
  <c r="D1219" i="2"/>
  <c r="E1219" i="2"/>
  <c r="F1218" i="2"/>
  <c r="G1218" i="2"/>
  <c r="H1218" i="2"/>
  <c r="D1218" i="2"/>
  <c r="E1218" i="2"/>
  <c r="F1217" i="2"/>
  <c r="G1217" i="2"/>
  <c r="H1217" i="2"/>
  <c r="D1217" i="2"/>
  <c r="E1217" i="2"/>
  <c r="F1216" i="2"/>
  <c r="G1216" i="2"/>
  <c r="H1216" i="2"/>
  <c r="D1216" i="2"/>
  <c r="E1216" i="2"/>
  <c r="F1215" i="2"/>
  <c r="G1215" i="2"/>
  <c r="H1215" i="2"/>
  <c r="D1215" i="2"/>
  <c r="E1215" i="2"/>
  <c r="F1214" i="2"/>
  <c r="G1214" i="2"/>
  <c r="H1214" i="2"/>
  <c r="D1214" i="2"/>
  <c r="E1214" i="2"/>
  <c r="F1213" i="2"/>
  <c r="G1213" i="2"/>
  <c r="H1213" i="2"/>
  <c r="D1213" i="2"/>
  <c r="E1213" i="2"/>
  <c r="F1212" i="2"/>
  <c r="G1212" i="2"/>
  <c r="H1212" i="2"/>
  <c r="D1212" i="2"/>
  <c r="E1212" i="2"/>
  <c r="F1211" i="2"/>
  <c r="G1211" i="2"/>
  <c r="H1211" i="2"/>
  <c r="D1211" i="2"/>
  <c r="E1211" i="2"/>
  <c r="F1210" i="2"/>
  <c r="G1210" i="2"/>
  <c r="H1210" i="2"/>
  <c r="D1210" i="2"/>
  <c r="E1210" i="2"/>
  <c r="F1209" i="2"/>
  <c r="G1209" i="2"/>
  <c r="H1209" i="2"/>
  <c r="D1209" i="2"/>
  <c r="E1209" i="2"/>
  <c r="F1208" i="2"/>
  <c r="G1208" i="2"/>
  <c r="H1208" i="2"/>
  <c r="D1208" i="2"/>
  <c r="E1208" i="2"/>
  <c r="F1207" i="2"/>
  <c r="G1207" i="2"/>
  <c r="H1207" i="2"/>
  <c r="D1207" i="2"/>
  <c r="E1207" i="2"/>
  <c r="F1206" i="2"/>
  <c r="G1206" i="2"/>
  <c r="H1206" i="2"/>
  <c r="D1206" i="2"/>
  <c r="E1206" i="2"/>
  <c r="F1205" i="2"/>
  <c r="G1205" i="2"/>
  <c r="H1205" i="2"/>
  <c r="D1205" i="2"/>
  <c r="E1205" i="2"/>
  <c r="F1204" i="2"/>
  <c r="G1204" i="2"/>
  <c r="H1204" i="2"/>
  <c r="D1204" i="2"/>
  <c r="E1204" i="2"/>
  <c r="F1203" i="2"/>
  <c r="G1203" i="2"/>
  <c r="H1203" i="2"/>
  <c r="D1203" i="2"/>
  <c r="E1203" i="2"/>
  <c r="F1202" i="2"/>
  <c r="G1202" i="2"/>
  <c r="H1202" i="2"/>
  <c r="D1202" i="2"/>
  <c r="E1202" i="2"/>
  <c r="F1201" i="2"/>
  <c r="G1201" i="2"/>
  <c r="H1201" i="2"/>
  <c r="D1201" i="2"/>
  <c r="E1201" i="2"/>
  <c r="F1200" i="2"/>
  <c r="G1200" i="2"/>
  <c r="H1200" i="2"/>
  <c r="D1200" i="2"/>
  <c r="E1200" i="2"/>
  <c r="F1199" i="2"/>
  <c r="G1199" i="2"/>
  <c r="H1199" i="2"/>
  <c r="D1199" i="2"/>
  <c r="E1199" i="2"/>
  <c r="F1198" i="2"/>
  <c r="G1198" i="2"/>
  <c r="H1198" i="2"/>
  <c r="D1198" i="2"/>
  <c r="E1198" i="2"/>
  <c r="F1197" i="2"/>
  <c r="G1197" i="2"/>
  <c r="H1197" i="2"/>
  <c r="D1197" i="2"/>
  <c r="E1197" i="2"/>
  <c r="F1196" i="2"/>
  <c r="G1196" i="2"/>
  <c r="H1196" i="2"/>
  <c r="D1196" i="2"/>
  <c r="E1196" i="2"/>
  <c r="F1195" i="2"/>
  <c r="G1195" i="2"/>
  <c r="H1195" i="2"/>
  <c r="D1195" i="2"/>
  <c r="E1195" i="2"/>
  <c r="F1194" i="2"/>
  <c r="G1194" i="2"/>
  <c r="H1194" i="2"/>
  <c r="D1194" i="2"/>
  <c r="E1194" i="2"/>
  <c r="F1193" i="2"/>
  <c r="G1193" i="2"/>
  <c r="H1193" i="2"/>
  <c r="D1193" i="2"/>
  <c r="E1193" i="2"/>
  <c r="F1192" i="2"/>
  <c r="G1192" i="2"/>
  <c r="H1192" i="2"/>
  <c r="D1192" i="2"/>
  <c r="E1192" i="2"/>
  <c r="F1191" i="2"/>
  <c r="G1191" i="2"/>
  <c r="H1191" i="2"/>
  <c r="D1191" i="2"/>
  <c r="E1191" i="2"/>
  <c r="F1190" i="2"/>
  <c r="G1190" i="2"/>
  <c r="H1190" i="2"/>
  <c r="D1190" i="2"/>
  <c r="E1190" i="2"/>
  <c r="F1189" i="2"/>
  <c r="G1189" i="2"/>
  <c r="H1189" i="2"/>
  <c r="D1189" i="2"/>
  <c r="E1189" i="2"/>
  <c r="F1188" i="2"/>
  <c r="G1188" i="2"/>
  <c r="H1188" i="2"/>
  <c r="D1188" i="2"/>
  <c r="E1188" i="2"/>
  <c r="F1187" i="2"/>
  <c r="G1187" i="2"/>
  <c r="H1187" i="2"/>
  <c r="D1187" i="2"/>
  <c r="E1187" i="2"/>
  <c r="F1186" i="2"/>
  <c r="G1186" i="2"/>
  <c r="H1186" i="2"/>
  <c r="D1186" i="2"/>
  <c r="E1186" i="2"/>
  <c r="F1185" i="2"/>
  <c r="G1185" i="2"/>
  <c r="H1185" i="2"/>
  <c r="D1185" i="2"/>
  <c r="E1185" i="2"/>
  <c r="F1184" i="2"/>
  <c r="G1184" i="2"/>
  <c r="H1184" i="2"/>
  <c r="D1184" i="2"/>
  <c r="E1184" i="2"/>
  <c r="F1183" i="2"/>
  <c r="G1183" i="2"/>
  <c r="H1183" i="2"/>
  <c r="D1183" i="2"/>
  <c r="E1183" i="2"/>
  <c r="F1182" i="2"/>
  <c r="G1182" i="2"/>
  <c r="H1182" i="2"/>
  <c r="D1182" i="2"/>
  <c r="E1182" i="2"/>
  <c r="F1181" i="2"/>
  <c r="G1181" i="2"/>
  <c r="H1181" i="2"/>
  <c r="D1181" i="2"/>
  <c r="E1181" i="2"/>
  <c r="F1180" i="2"/>
  <c r="G1180" i="2"/>
  <c r="H1180" i="2"/>
  <c r="D1180" i="2"/>
  <c r="E1180" i="2"/>
  <c r="F1179" i="2"/>
  <c r="G1179" i="2"/>
  <c r="H1179" i="2"/>
  <c r="D1179" i="2"/>
  <c r="E1179" i="2"/>
  <c r="F1178" i="2"/>
  <c r="G1178" i="2"/>
  <c r="H1178" i="2"/>
  <c r="D1178" i="2"/>
  <c r="E1178" i="2"/>
  <c r="F1177" i="2"/>
  <c r="G1177" i="2"/>
  <c r="H1177" i="2"/>
  <c r="D1177" i="2"/>
  <c r="E1177" i="2"/>
  <c r="F1176" i="2"/>
  <c r="G1176" i="2"/>
  <c r="H1176" i="2"/>
  <c r="D1176" i="2"/>
  <c r="E1176" i="2"/>
  <c r="F1175" i="2"/>
  <c r="G1175" i="2"/>
  <c r="H1175" i="2"/>
  <c r="D1175" i="2"/>
  <c r="E1175" i="2"/>
  <c r="F1174" i="2"/>
  <c r="G1174" i="2"/>
  <c r="H1174" i="2"/>
  <c r="D1174" i="2"/>
  <c r="E1174" i="2"/>
  <c r="F1173" i="2"/>
  <c r="G1173" i="2"/>
  <c r="H1173" i="2"/>
  <c r="D1173" i="2"/>
  <c r="E1173" i="2"/>
  <c r="F1172" i="2"/>
  <c r="G1172" i="2"/>
  <c r="H1172" i="2"/>
  <c r="D1172" i="2"/>
  <c r="E1172" i="2"/>
  <c r="F1171" i="2"/>
  <c r="G1171" i="2"/>
  <c r="H1171" i="2"/>
  <c r="D1171" i="2"/>
  <c r="E1171" i="2"/>
  <c r="F1170" i="2"/>
  <c r="G1170" i="2"/>
  <c r="H1170" i="2"/>
  <c r="D1170" i="2"/>
  <c r="E1170" i="2"/>
  <c r="F1169" i="2"/>
  <c r="G1169" i="2"/>
  <c r="H1169" i="2"/>
  <c r="D1169" i="2"/>
  <c r="E1169" i="2"/>
  <c r="F1168" i="2"/>
  <c r="G1168" i="2"/>
  <c r="H1168" i="2"/>
  <c r="D1168" i="2"/>
  <c r="E1168" i="2"/>
  <c r="F1167" i="2"/>
  <c r="G1167" i="2"/>
  <c r="H1167" i="2"/>
  <c r="D1167" i="2"/>
  <c r="E1167" i="2"/>
  <c r="F1166" i="2"/>
  <c r="G1166" i="2"/>
  <c r="H1166" i="2"/>
  <c r="D1166" i="2"/>
  <c r="E1166" i="2"/>
  <c r="F1165" i="2"/>
  <c r="G1165" i="2"/>
  <c r="H1165" i="2"/>
  <c r="D1165" i="2"/>
  <c r="E1165" i="2"/>
  <c r="F1164" i="2"/>
  <c r="G1164" i="2"/>
  <c r="H1164" i="2"/>
  <c r="D1164" i="2"/>
  <c r="E1164" i="2"/>
  <c r="F1163" i="2"/>
  <c r="G1163" i="2"/>
  <c r="H1163" i="2"/>
  <c r="D1163" i="2"/>
  <c r="E1163" i="2"/>
  <c r="F1162" i="2"/>
  <c r="G1162" i="2"/>
  <c r="H1162" i="2"/>
  <c r="D1162" i="2"/>
  <c r="E1162" i="2"/>
  <c r="F1161" i="2"/>
  <c r="G1161" i="2"/>
  <c r="H1161" i="2"/>
  <c r="D1161" i="2"/>
  <c r="E1161" i="2"/>
  <c r="F1160" i="2"/>
  <c r="G1160" i="2"/>
  <c r="H1160" i="2"/>
  <c r="D1160" i="2"/>
  <c r="E1160" i="2"/>
  <c r="F1159" i="2"/>
  <c r="G1159" i="2"/>
  <c r="H1159" i="2"/>
  <c r="D1159" i="2"/>
  <c r="E1159" i="2"/>
  <c r="F1158" i="2"/>
  <c r="G1158" i="2"/>
  <c r="H1158" i="2"/>
  <c r="D1158" i="2"/>
  <c r="E1158" i="2"/>
  <c r="F1157" i="2"/>
  <c r="G1157" i="2"/>
  <c r="H1157" i="2"/>
  <c r="D1157" i="2"/>
  <c r="E1157" i="2"/>
  <c r="F1156" i="2"/>
  <c r="G1156" i="2"/>
  <c r="H1156" i="2"/>
  <c r="D1156" i="2"/>
  <c r="E1156" i="2"/>
  <c r="F1155" i="2"/>
  <c r="G1155" i="2"/>
  <c r="H1155" i="2"/>
  <c r="D1155" i="2"/>
  <c r="E1155" i="2"/>
  <c r="F1154" i="2"/>
  <c r="G1154" i="2"/>
  <c r="H1154" i="2"/>
  <c r="D1154" i="2"/>
  <c r="E1154" i="2"/>
  <c r="F1153" i="2"/>
  <c r="G1153" i="2"/>
  <c r="H1153" i="2"/>
  <c r="D1153" i="2"/>
  <c r="E1153" i="2"/>
  <c r="F1152" i="2"/>
  <c r="G1152" i="2"/>
  <c r="H1152" i="2"/>
  <c r="D1152" i="2"/>
  <c r="E1152" i="2"/>
  <c r="F1151" i="2"/>
  <c r="G1151" i="2"/>
  <c r="H1151" i="2"/>
  <c r="D1151" i="2"/>
  <c r="E1151" i="2"/>
  <c r="F1150" i="2"/>
  <c r="G1150" i="2"/>
  <c r="H1150" i="2"/>
  <c r="D1150" i="2"/>
  <c r="E1150" i="2"/>
  <c r="F1149" i="2"/>
  <c r="G1149" i="2"/>
  <c r="H1149" i="2"/>
  <c r="D1149" i="2"/>
  <c r="E1149" i="2"/>
  <c r="F1148" i="2"/>
  <c r="G1148" i="2"/>
  <c r="H1148" i="2"/>
  <c r="D1148" i="2"/>
  <c r="E1148" i="2"/>
  <c r="F1147" i="2"/>
  <c r="G1147" i="2"/>
  <c r="H1147" i="2"/>
  <c r="D1147" i="2"/>
  <c r="E1147" i="2"/>
  <c r="F1146" i="2"/>
  <c r="G1146" i="2"/>
  <c r="H1146" i="2"/>
  <c r="D1146" i="2"/>
  <c r="E1146" i="2"/>
  <c r="F1145" i="2"/>
  <c r="G1145" i="2"/>
  <c r="H1145" i="2"/>
  <c r="D1145" i="2"/>
  <c r="E1145" i="2"/>
  <c r="F1144" i="2"/>
  <c r="G1144" i="2"/>
  <c r="H1144" i="2"/>
  <c r="D1144" i="2"/>
  <c r="E1144" i="2"/>
  <c r="F1143" i="2"/>
  <c r="G1143" i="2"/>
  <c r="H1143" i="2"/>
  <c r="D1143" i="2"/>
  <c r="E1143" i="2"/>
  <c r="F1142" i="2"/>
  <c r="G1142" i="2"/>
  <c r="H1142" i="2"/>
  <c r="D1142" i="2"/>
  <c r="E1142" i="2"/>
  <c r="F1141" i="2"/>
  <c r="G1141" i="2"/>
  <c r="H1141" i="2"/>
  <c r="D1141" i="2"/>
  <c r="E1141" i="2"/>
  <c r="F1140" i="2"/>
  <c r="G1140" i="2"/>
  <c r="H1140" i="2"/>
  <c r="D1140" i="2"/>
  <c r="E1140" i="2"/>
  <c r="F1139" i="2"/>
  <c r="G1139" i="2"/>
  <c r="H1139" i="2"/>
  <c r="D1139" i="2"/>
  <c r="E1139" i="2"/>
  <c r="F1138" i="2"/>
  <c r="G1138" i="2"/>
  <c r="H1138" i="2"/>
  <c r="D1138" i="2"/>
  <c r="E1138" i="2"/>
  <c r="F1137" i="2"/>
  <c r="G1137" i="2"/>
  <c r="H1137" i="2"/>
  <c r="D1137" i="2"/>
  <c r="E1137" i="2"/>
  <c r="F1136" i="2"/>
  <c r="G1136" i="2"/>
  <c r="H1136" i="2"/>
  <c r="D1136" i="2"/>
  <c r="E1136" i="2"/>
  <c r="F1135" i="2"/>
  <c r="G1135" i="2"/>
  <c r="H1135" i="2"/>
  <c r="D1135" i="2"/>
  <c r="E1135" i="2"/>
  <c r="F1134" i="2"/>
  <c r="G1134" i="2"/>
  <c r="H1134" i="2"/>
  <c r="D1134" i="2"/>
  <c r="E1134" i="2"/>
  <c r="F1133" i="2"/>
  <c r="G1133" i="2"/>
  <c r="H1133" i="2"/>
  <c r="D1133" i="2"/>
  <c r="E1133" i="2"/>
  <c r="F1132" i="2"/>
  <c r="G1132" i="2"/>
  <c r="H1132" i="2"/>
  <c r="D1132" i="2"/>
  <c r="E1132" i="2"/>
  <c r="F1131" i="2"/>
  <c r="G1131" i="2"/>
  <c r="H1131" i="2"/>
  <c r="D1131" i="2"/>
  <c r="E1131" i="2"/>
  <c r="F1130" i="2"/>
  <c r="G1130" i="2"/>
  <c r="H1130" i="2"/>
  <c r="D1130" i="2"/>
  <c r="E1130" i="2"/>
  <c r="F1129" i="2"/>
  <c r="G1129" i="2"/>
  <c r="H1129" i="2"/>
  <c r="D1129" i="2"/>
  <c r="E1129" i="2"/>
  <c r="F1128" i="2"/>
  <c r="G1128" i="2"/>
  <c r="H1128" i="2"/>
  <c r="D1128" i="2"/>
  <c r="E1128" i="2"/>
  <c r="F1127" i="2"/>
  <c r="G1127" i="2"/>
  <c r="H1127" i="2"/>
  <c r="D1127" i="2"/>
  <c r="E1127" i="2"/>
  <c r="F1126" i="2"/>
  <c r="G1126" i="2"/>
  <c r="H1126" i="2"/>
  <c r="D1126" i="2"/>
  <c r="E1126" i="2"/>
  <c r="F1125" i="2"/>
  <c r="G1125" i="2"/>
  <c r="H1125" i="2"/>
  <c r="D1125" i="2"/>
  <c r="E1125" i="2"/>
  <c r="F1124" i="2"/>
  <c r="G1124" i="2"/>
  <c r="H1124" i="2"/>
  <c r="D1124" i="2"/>
  <c r="E1124" i="2"/>
  <c r="F1123" i="2"/>
  <c r="G1123" i="2"/>
  <c r="H1123" i="2"/>
  <c r="D1123" i="2"/>
  <c r="E1123" i="2"/>
  <c r="F1122" i="2"/>
  <c r="G1122" i="2"/>
  <c r="H1122" i="2"/>
  <c r="D1122" i="2"/>
  <c r="E1122" i="2"/>
  <c r="F1121" i="2"/>
  <c r="G1121" i="2"/>
  <c r="H1121" i="2"/>
  <c r="D1121" i="2"/>
  <c r="E1121" i="2"/>
  <c r="F1120" i="2"/>
  <c r="G1120" i="2"/>
  <c r="H1120" i="2"/>
  <c r="D1120" i="2"/>
  <c r="E1120" i="2"/>
  <c r="F1119" i="2"/>
  <c r="G1119" i="2"/>
  <c r="H1119" i="2"/>
  <c r="D1119" i="2"/>
  <c r="E1119" i="2"/>
  <c r="F1118" i="2"/>
  <c r="G1118" i="2"/>
  <c r="H1118" i="2"/>
  <c r="D1118" i="2"/>
  <c r="E1118" i="2"/>
  <c r="F1117" i="2"/>
  <c r="G1117" i="2"/>
  <c r="H1117" i="2"/>
  <c r="D1117" i="2"/>
  <c r="E1117" i="2"/>
  <c r="F1116" i="2"/>
  <c r="G1116" i="2"/>
  <c r="H1116" i="2"/>
  <c r="D1116" i="2"/>
  <c r="E1116" i="2"/>
  <c r="F1115" i="2"/>
  <c r="G1115" i="2"/>
  <c r="H1115" i="2"/>
  <c r="D1115" i="2"/>
  <c r="E1115" i="2"/>
  <c r="F1114" i="2"/>
  <c r="G1114" i="2"/>
  <c r="H1114" i="2"/>
  <c r="D1114" i="2"/>
  <c r="E1114" i="2"/>
  <c r="F1113" i="2"/>
  <c r="G1113" i="2"/>
  <c r="H1113" i="2"/>
  <c r="D1113" i="2"/>
  <c r="E1113" i="2"/>
  <c r="F1112" i="2"/>
  <c r="G1112" i="2"/>
  <c r="H1112" i="2"/>
  <c r="D1112" i="2"/>
  <c r="E1112" i="2"/>
  <c r="F1111" i="2"/>
  <c r="G1111" i="2"/>
  <c r="H1111" i="2"/>
  <c r="D1111" i="2"/>
  <c r="E1111" i="2"/>
  <c r="F1110" i="2"/>
  <c r="G1110" i="2"/>
  <c r="H1110" i="2"/>
  <c r="D1110" i="2"/>
  <c r="E1110" i="2"/>
  <c r="F1109" i="2"/>
  <c r="G1109" i="2"/>
  <c r="H1109" i="2"/>
  <c r="D1109" i="2"/>
  <c r="E1109" i="2"/>
  <c r="F1108" i="2"/>
  <c r="G1108" i="2"/>
  <c r="H1108" i="2"/>
  <c r="D1108" i="2"/>
  <c r="E1108" i="2"/>
  <c r="F1107" i="2"/>
  <c r="G1107" i="2"/>
  <c r="H1107" i="2"/>
  <c r="D1107" i="2"/>
  <c r="E1107" i="2"/>
  <c r="F1106" i="2"/>
  <c r="G1106" i="2"/>
  <c r="H1106" i="2"/>
  <c r="D1106" i="2"/>
  <c r="E1106" i="2"/>
  <c r="F1105" i="2"/>
  <c r="G1105" i="2"/>
  <c r="H1105" i="2"/>
  <c r="D1105" i="2"/>
  <c r="E1105" i="2"/>
  <c r="F1104" i="2"/>
  <c r="G1104" i="2"/>
  <c r="H1104" i="2"/>
  <c r="D1104" i="2"/>
  <c r="E1104" i="2"/>
  <c r="F1103" i="2"/>
  <c r="G1103" i="2"/>
  <c r="H1103" i="2"/>
  <c r="D1103" i="2"/>
  <c r="E1103" i="2"/>
  <c r="F1102" i="2"/>
  <c r="G1102" i="2"/>
  <c r="H1102" i="2"/>
  <c r="D1102" i="2"/>
  <c r="E1102" i="2"/>
  <c r="F1101" i="2"/>
  <c r="G1101" i="2"/>
  <c r="H1101" i="2"/>
  <c r="D1101" i="2"/>
  <c r="E1101" i="2"/>
  <c r="F1100" i="2"/>
  <c r="G1100" i="2"/>
  <c r="H1100" i="2"/>
  <c r="D1100" i="2"/>
  <c r="E1100" i="2"/>
  <c r="F1099" i="2"/>
  <c r="G1099" i="2"/>
  <c r="H1099" i="2"/>
  <c r="D1099" i="2"/>
  <c r="E1099" i="2"/>
  <c r="F1098" i="2"/>
  <c r="G1098" i="2"/>
  <c r="H1098" i="2"/>
  <c r="D1098" i="2"/>
  <c r="E1098" i="2"/>
  <c r="F1097" i="2"/>
  <c r="G1097" i="2"/>
  <c r="H1097" i="2"/>
  <c r="D1097" i="2"/>
  <c r="E1097" i="2"/>
  <c r="F1096" i="2"/>
  <c r="G1096" i="2"/>
  <c r="H1096" i="2"/>
  <c r="D1096" i="2"/>
  <c r="E1096" i="2"/>
  <c r="F1095" i="2"/>
  <c r="G1095" i="2"/>
  <c r="H1095" i="2"/>
  <c r="D1095" i="2"/>
  <c r="E1095" i="2"/>
  <c r="F1094" i="2"/>
  <c r="G1094" i="2"/>
  <c r="H1094" i="2"/>
  <c r="D1094" i="2"/>
  <c r="E1094" i="2"/>
  <c r="F1093" i="2"/>
  <c r="G1093" i="2"/>
  <c r="H1093" i="2"/>
  <c r="D1093" i="2"/>
  <c r="E1093" i="2"/>
  <c r="F1092" i="2"/>
  <c r="G1092" i="2"/>
  <c r="H1092" i="2"/>
  <c r="D1092" i="2"/>
  <c r="E1092" i="2"/>
  <c r="F1091" i="2"/>
  <c r="G1091" i="2"/>
  <c r="H1091" i="2"/>
  <c r="D1091" i="2"/>
  <c r="E1091" i="2"/>
  <c r="F1090" i="2"/>
  <c r="G1090" i="2"/>
  <c r="H1090" i="2"/>
  <c r="D1090" i="2"/>
  <c r="E1090" i="2"/>
  <c r="F1089" i="2"/>
  <c r="G1089" i="2"/>
  <c r="H1089" i="2"/>
  <c r="D1089" i="2"/>
  <c r="E1089" i="2"/>
  <c r="F1088" i="2"/>
  <c r="G1088" i="2"/>
  <c r="H1088" i="2"/>
  <c r="D1088" i="2"/>
  <c r="E1088" i="2"/>
  <c r="F1087" i="2"/>
  <c r="G1087" i="2"/>
  <c r="H1087" i="2"/>
  <c r="D1087" i="2"/>
  <c r="E1087" i="2"/>
  <c r="F1086" i="2"/>
  <c r="G1086" i="2"/>
  <c r="H1086" i="2"/>
  <c r="D1086" i="2"/>
  <c r="E1086" i="2"/>
  <c r="F1085" i="2"/>
  <c r="G1085" i="2"/>
  <c r="H1085" i="2"/>
  <c r="D1085" i="2"/>
  <c r="E1085" i="2"/>
  <c r="F1084" i="2"/>
  <c r="G1084" i="2"/>
  <c r="H1084" i="2"/>
  <c r="D1084" i="2"/>
  <c r="E1084" i="2"/>
  <c r="F1083" i="2"/>
  <c r="G1083" i="2"/>
  <c r="H1083" i="2"/>
  <c r="D1083" i="2"/>
  <c r="E1083" i="2"/>
  <c r="F1082" i="2"/>
  <c r="G1082" i="2"/>
  <c r="H1082" i="2"/>
  <c r="D1082" i="2"/>
  <c r="E1082" i="2"/>
  <c r="F1081" i="2"/>
  <c r="G1081" i="2"/>
  <c r="H1081" i="2"/>
  <c r="D1081" i="2"/>
  <c r="E1081" i="2"/>
  <c r="F1080" i="2"/>
  <c r="G1080" i="2"/>
  <c r="H1080" i="2"/>
  <c r="D1080" i="2"/>
  <c r="E1080" i="2"/>
  <c r="F1079" i="2"/>
  <c r="G1079" i="2"/>
  <c r="H1079" i="2"/>
  <c r="D1079" i="2"/>
  <c r="E1079" i="2"/>
  <c r="F1078" i="2"/>
  <c r="G1078" i="2"/>
  <c r="H1078" i="2"/>
  <c r="D1078" i="2"/>
  <c r="E1078" i="2"/>
  <c r="F1077" i="2"/>
  <c r="G1077" i="2"/>
  <c r="H1077" i="2"/>
  <c r="D1077" i="2"/>
  <c r="E1077" i="2"/>
  <c r="F1076" i="2"/>
  <c r="G1076" i="2"/>
  <c r="H1076" i="2"/>
  <c r="D1076" i="2"/>
  <c r="E1076" i="2"/>
  <c r="F1075" i="2"/>
  <c r="G1075" i="2"/>
  <c r="H1075" i="2"/>
  <c r="D1075" i="2"/>
  <c r="E1075" i="2"/>
  <c r="F1074" i="2"/>
  <c r="G1074" i="2"/>
  <c r="H1074" i="2"/>
  <c r="D1074" i="2"/>
  <c r="E1074" i="2"/>
  <c r="F1073" i="2"/>
  <c r="G1073" i="2"/>
  <c r="H1073" i="2"/>
  <c r="D1073" i="2"/>
  <c r="E1073" i="2"/>
  <c r="F1072" i="2"/>
  <c r="G1072" i="2"/>
  <c r="H1072" i="2"/>
  <c r="D1072" i="2"/>
  <c r="E1072" i="2"/>
  <c r="F1071" i="2"/>
  <c r="G1071" i="2"/>
  <c r="H1071" i="2"/>
  <c r="D1071" i="2"/>
  <c r="E1071" i="2"/>
  <c r="F1070" i="2"/>
  <c r="G1070" i="2"/>
  <c r="H1070" i="2"/>
  <c r="D1070" i="2"/>
  <c r="E1070" i="2"/>
  <c r="F1069" i="2"/>
  <c r="G1069" i="2"/>
  <c r="H1069" i="2"/>
  <c r="D1069" i="2"/>
  <c r="E1069" i="2"/>
  <c r="F1068" i="2"/>
  <c r="G1068" i="2"/>
  <c r="H1068" i="2"/>
  <c r="D1068" i="2"/>
  <c r="E1068" i="2"/>
  <c r="F1067" i="2"/>
  <c r="G1067" i="2"/>
  <c r="H1067" i="2"/>
  <c r="D1067" i="2"/>
  <c r="E1067" i="2"/>
  <c r="F1066" i="2"/>
  <c r="G1066" i="2"/>
  <c r="H1066" i="2"/>
  <c r="D1066" i="2"/>
  <c r="E1066" i="2"/>
  <c r="F1065" i="2"/>
  <c r="G1065" i="2"/>
  <c r="H1065" i="2"/>
  <c r="D1065" i="2"/>
  <c r="E1065" i="2"/>
  <c r="F1064" i="2"/>
  <c r="G1064" i="2"/>
  <c r="H1064" i="2"/>
  <c r="D1064" i="2"/>
  <c r="E1064" i="2"/>
  <c r="F1063" i="2"/>
  <c r="G1063" i="2"/>
  <c r="H1063" i="2"/>
  <c r="D1063" i="2"/>
  <c r="E1063" i="2"/>
  <c r="F1062" i="2"/>
  <c r="G1062" i="2"/>
  <c r="H1062" i="2"/>
  <c r="D1062" i="2"/>
  <c r="E1062" i="2"/>
  <c r="F1061" i="2"/>
  <c r="G1061" i="2"/>
  <c r="H1061" i="2"/>
  <c r="D1061" i="2"/>
  <c r="E1061" i="2"/>
  <c r="F1060" i="2"/>
  <c r="G1060" i="2"/>
  <c r="H1060" i="2"/>
  <c r="D1060" i="2"/>
  <c r="E1060" i="2"/>
  <c r="F1059" i="2"/>
  <c r="G1059" i="2"/>
  <c r="H1059" i="2"/>
  <c r="D1059" i="2"/>
  <c r="E1059" i="2"/>
  <c r="F1058" i="2"/>
  <c r="G1058" i="2"/>
  <c r="H1058" i="2"/>
  <c r="D1058" i="2"/>
  <c r="E1058" i="2"/>
  <c r="F1057" i="2"/>
  <c r="G1057" i="2"/>
  <c r="H1057" i="2"/>
  <c r="D1057" i="2"/>
  <c r="E1057" i="2"/>
  <c r="F1056" i="2"/>
  <c r="G1056" i="2"/>
  <c r="H1056" i="2"/>
  <c r="D1056" i="2"/>
  <c r="E1056" i="2"/>
  <c r="F1055" i="2"/>
  <c r="G1055" i="2"/>
  <c r="H1055" i="2"/>
  <c r="D1055" i="2"/>
  <c r="E1055" i="2"/>
  <c r="F1054" i="2"/>
  <c r="G1054" i="2"/>
  <c r="H1054" i="2"/>
  <c r="D1054" i="2"/>
  <c r="E1054" i="2"/>
  <c r="F1053" i="2"/>
  <c r="G1053" i="2"/>
  <c r="H1053" i="2"/>
  <c r="D1053" i="2"/>
  <c r="E1053" i="2"/>
  <c r="F1052" i="2"/>
  <c r="G1052" i="2"/>
  <c r="H1052" i="2"/>
  <c r="D1052" i="2"/>
  <c r="E1052" i="2"/>
  <c r="F1051" i="2"/>
  <c r="G1051" i="2"/>
  <c r="H1051" i="2"/>
  <c r="D1051" i="2"/>
  <c r="E1051" i="2"/>
  <c r="F1050" i="2"/>
  <c r="G1050" i="2"/>
  <c r="H1050" i="2"/>
  <c r="D1050" i="2"/>
  <c r="E1050" i="2"/>
  <c r="F1049" i="2"/>
  <c r="G1049" i="2"/>
  <c r="H1049" i="2"/>
  <c r="D1049" i="2"/>
  <c r="E1049" i="2"/>
  <c r="F1048" i="2"/>
  <c r="G1048" i="2"/>
  <c r="H1048" i="2"/>
  <c r="D1048" i="2"/>
  <c r="E1048" i="2"/>
  <c r="F1047" i="2"/>
  <c r="G1047" i="2"/>
  <c r="H1047" i="2"/>
  <c r="D1047" i="2"/>
  <c r="E1047" i="2"/>
  <c r="F1046" i="2"/>
  <c r="G1046" i="2"/>
  <c r="H1046" i="2"/>
  <c r="D1046" i="2"/>
  <c r="E1046" i="2"/>
  <c r="F1045" i="2"/>
  <c r="G1045" i="2"/>
  <c r="H1045" i="2"/>
  <c r="D1045" i="2"/>
  <c r="E1045" i="2"/>
  <c r="F1044" i="2"/>
  <c r="G1044" i="2"/>
  <c r="H1044" i="2"/>
  <c r="D1044" i="2"/>
  <c r="E1044" i="2"/>
  <c r="F1043" i="2"/>
  <c r="G1043" i="2"/>
  <c r="H1043" i="2"/>
  <c r="D1043" i="2"/>
  <c r="E1043" i="2"/>
  <c r="F1042" i="2"/>
  <c r="G1042" i="2"/>
  <c r="H1042" i="2"/>
  <c r="D1042" i="2"/>
  <c r="E1042" i="2"/>
  <c r="F1041" i="2"/>
  <c r="G1041" i="2"/>
  <c r="H1041" i="2"/>
  <c r="D1041" i="2"/>
  <c r="E1041" i="2"/>
  <c r="F1040" i="2"/>
  <c r="G1040" i="2"/>
  <c r="H1040" i="2"/>
  <c r="D1040" i="2"/>
  <c r="E1040" i="2"/>
  <c r="F1039" i="2"/>
  <c r="G1039" i="2"/>
  <c r="H1039" i="2"/>
  <c r="D1039" i="2"/>
  <c r="E1039" i="2"/>
  <c r="F1038" i="2"/>
  <c r="G1038" i="2"/>
  <c r="H1038" i="2"/>
  <c r="D1038" i="2"/>
  <c r="E1038" i="2"/>
  <c r="F1037" i="2"/>
  <c r="G1037" i="2"/>
  <c r="H1037" i="2"/>
  <c r="D1037" i="2"/>
  <c r="E1037" i="2"/>
  <c r="F1036" i="2"/>
  <c r="G1036" i="2"/>
  <c r="H1036" i="2"/>
  <c r="D1036" i="2"/>
  <c r="E1036" i="2"/>
  <c r="F1035" i="2"/>
  <c r="G1035" i="2"/>
  <c r="H1035" i="2"/>
  <c r="D1035" i="2"/>
  <c r="E1035" i="2"/>
  <c r="F1034" i="2"/>
  <c r="G1034" i="2"/>
  <c r="H1034" i="2"/>
  <c r="D1034" i="2"/>
  <c r="E1034" i="2"/>
  <c r="F1033" i="2"/>
  <c r="G1033" i="2"/>
  <c r="H1033" i="2"/>
  <c r="D1033" i="2"/>
  <c r="E1033" i="2"/>
  <c r="F1032" i="2"/>
  <c r="G1032" i="2"/>
  <c r="H1032" i="2"/>
  <c r="D1032" i="2"/>
  <c r="E1032" i="2"/>
  <c r="F1031" i="2"/>
  <c r="G1031" i="2"/>
  <c r="H1031" i="2"/>
  <c r="D1031" i="2"/>
  <c r="E1031" i="2"/>
  <c r="F1030" i="2"/>
  <c r="G1030" i="2"/>
  <c r="H1030" i="2"/>
  <c r="D1030" i="2"/>
  <c r="E1030" i="2"/>
  <c r="F1029" i="2"/>
  <c r="G1029" i="2"/>
  <c r="H1029" i="2"/>
  <c r="D1029" i="2"/>
  <c r="E1029" i="2"/>
  <c r="F1028" i="2"/>
  <c r="G1028" i="2"/>
  <c r="H1028" i="2"/>
  <c r="D1028" i="2"/>
  <c r="E1028" i="2"/>
  <c r="F1027" i="2"/>
  <c r="G1027" i="2"/>
  <c r="H1027" i="2"/>
  <c r="D1027" i="2"/>
  <c r="E1027" i="2"/>
  <c r="F1026" i="2"/>
  <c r="G1026" i="2"/>
  <c r="H1026" i="2"/>
  <c r="D1026" i="2"/>
  <c r="E1026" i="2"/>
  <c r="F1025" i="2"/>
  <c r="G1025" i="2"/>
  <c r="H1025" i="2"/>
  <c r="D1025" i="2"/>
  <c r="E1025" i="2"/>
  <c r="F1024" i="2"/>
  <c r="G1024" i="2"/>
  <c r="H1024" i="2"/>
  <c r="D1024" i="2"/>
  <c r="E1024" i="2"/>
  <c r="F1023" i="2"/>
  <c r="G1023" i="2"/>
  <c r="H1023" i="2"/>
  <c r="D1023" i="2"/>
  <c r="E1023" i="2"/>
  <c r="F1022" i="2"/>
  <c r="G1022" i="2"/>
  <c r="H1022" i="2"/>
  <c r="D1022" i="2"/>
  <c r="E1022" i="2"/>
  <c r="F1021" i="2"/>
  <c r="G1021" i="2"/>
  <c r="H1021" i="2"/>
  <c r="D1021" i="2"/>
  <c r="E1021" i="2"/>
  <c r="F1020" i="2"/>
  <c r="G1020" i="2"/>
  <c r="H1020" i="2"/>
  <c r="D1020" i="2"/>
  <c r="E1020" i="2"/>
  <c r="F1019" i="2"/>
  <c r="G1019" i="2"/>
  <c r="H1019" i="2"/>
  <c r="D1019" i="2"/>
  <c r="E1019" i="2"/>
  <c r="F1018" i="2"/>
  <c r="G1018" i="2"/>
  <c r="H1018" i="2"/>
  <c r="D1018" i="2"/>
  <c r="E1018" i="2"/>
  <c r="F1017" i="2"/>
  <c r="G1017" i="2"/>
  <c r="H1017" i="2"/>
  <c r="D1017" i="2"/>
  <c r="E1017" i="2"/>
  <c r="F1016" i="2"/>
  <c r="G1016" i="2"/>
  <c r="H1016" i="2"/>
  <c r="D1016" i="2"/>
  <c r="E1016" i="2"/>
  <c r="F1015" i="2"/>
  <c r="G1015" i="2"/>
  <c r="H1015" i="2"/>
  <c r="D1015" i="2"/>
  <c r="E1015" i="2"/>
  <c r="F1014" i="2"/>
  <c r="G1014" i="2"/>
  <c r="H1014" i="2"/>
  <c r="D1014" i="2"/>
  <c r="E1014" i="2"/>
  <c r="F1013" i="2"/>
  <c r="G1013" i="2"/>
  <c r="H1013" i="2"/>
  <c r="D1013" i="2"/>
  <c r="E1013" i="2"/>
  <c r="F1012" i="2"/>
  <c r="G1012" i="2"/>
  <c r="H1012" i="2"/>
  <c r="D1012" i="2"/>
  <c r="E1012" i="2"/>
  <c r="F1011" i="2"/>
  <c r="G1011" i="2"/>
  <c r="H1011" i="2"/>
  <c r="D1011" i="2"/>
  <c r="E1011" i="2"/>
  <c r="F1010" i="2"/>
  <c r="G1010" i="2"/>
  <c r="H1010" i="2"/>
  <c r="D1010" i="2"/>
  <c r="E1010" i="2"/>
  <c r="F1009" i="2"/>
  <c r="G1009" i="2"/>
  <c r="H1009" i="2"/>
  <c r="D1009" i="2"/>
  <c r="E1009" i="2"/>
  <c r="F1008" i="2"/>
  <c r="G1008" i="2"/>
  <c r="H1008" i="2"/>
  <c r="D1008" i="2"/>
  <c r="E1008" i="2"/>
  <c r="F1007" i="2"/>
  <c r="G1007" i="2"/>
  <c r="H1007" i="2"/>
  <c r="D1007" i="2"/>
  <c r="E1007" i="2"/>
  <c r="F1006" i="2"/>
  <c r="G1006" i="2"/>
  <c r="H1006" i="2"/>
  <c r="D1006" i="2"/>
  <c r="E1006" i="2"/>
  <c r="F1005" i="2"/>
  <c r="G1005" i="2"/>
  <c r="H1005" i="2"/>
  <c r="D1005" i="2"/>
  <c r="E1005" i="2"/>
  <c r="F1004" i="2"/>
  <c r="G1004" i="2"/>
  <c r="H1004" i="2"/>
  <c r="D1004" i="2"/>
  <c r="E1004" i="2"/>
  <c r="F1003" i="2"/>
  <c r="G1003" i="2"/>
  <c r="H1003" i="2"/>
  <c r="D1003" i="2"/>
  <c r="E1003" i="2"/>
  <c r="F1002" i="2"/>
  <c r="G1002" i="2"/>
  <c r="H1002" i="2"/>
  <c r="D1002" i="2"/>
  <c r="E1002" i="2"/>
  <c r="F1001" i="2"/>
  <c r="G1001" i="2"/>
  <c r="H1001" i="2"/>
  <c r="D1001" i="2"/>
  <c r="E1001" i="2"/>
  <c r="F1000" i="2"/>
  <c r="G1000" i="2"/>
  <c r="H1000" i="2"/>
  <c r="D1000" i="2"/>
  <c r="E1000" i="2"/>
  <c r="F999" i="2"/>
  <c r="G999" i="2"/>
  <c r="H999" i="2"/>
  <c r="D999" i="2"/>
  <c r="E999" i="2"/>
  <c r="F998" i="2"/>
  <c r="G998" i="2"/>
  <c r="H998" i="2"/>
  <c r="D998" i="2"/>
  <c r="E998" i="2"/>
  <c r="F997" i="2"/>
  <c r="G997" i="2"/>
  <c r="H997" i="2"/>
  <c r="D997" i="2"/>
  <c r="E997" i="2"/>
  <c r="F996" i="2"/>
  <c r="G996" i="2"/>
  <c r="H996" i="2"/>
  <c r="D996" i="2"/>
  <c r="E996" i="2"/>
  <c r="F995" i="2"/>
  <c r="G995" i="2"/>
  <c r="H995" i="2"/>
  <c r="D995" i="2"/>
  <c r="E995" i="2"/>
  <c r="F994" i="2"/>
  <c r="G994" i="2"/>
  <c r="H994" i="2"/>
  <c r="D994" i="2"/>
  <c r="E994" i="2"/>
  <c r="F993" i="2"/>
  <c r="G993" i="2"/>
  <c r="H993" i="2"/>
  <c r="D993" i="2"/>
  <c r="E993" i="2"/>
  <c r="F992" i="2"/>
  <c r="G992" i="2"/>
  <c r="H992" i="2"/>
  <c r="D992" i="2"/>
  <c r="E992" i="2"/>
  <c r="F991" i="2"/>
  <c r="G991" i="2"/>
  <c r="H991" i="2"/>
  <c r="D991" i="2"/>
  <c r="E991" i="2"/>
  <c r="F990" i="2"/>
  <c r="G990" i="2"/>
  <c r="H990" i="2"/>
  <c r="D990" i="2"/>
  <c r="E990" i="2"/>
  <c r="F989" i="2"/>
  <c r="G989" i="2"/>
  <c r="H989" i="2"/>
  <c r="D989" i="2"/>
  <c r="E989" i="2"/>
  <c r="F988" i="2"/>
  <c r="G988" i="2"/>
  <c r="H988" i="2"/>
  <c r="D988" i="2"/>
  <c r="E988" i="2"/>
  <c r="F987" i="2"/>
  <c r="G987" i="2"/>
  <c r="H987" i="2"/>
  <c r="D987" i="2"/>
  <c r="E987" i="2"/>
  <c r="F986" i="2"/>
  <c r="G986" i="2"/>
  <c r="H986" i="2"/>
  <c r="D986" i="2"/>
  <c r="E986" i="2"/>
  <c r="F985" i="2"/>
  <c r="G985" i="2"/>
  <c r="H985" i="2"/>
  <c r="D985" i="2"/>
  <c r="E985" i="2"/>
  <c r="F984" i="2"/>
  <c r="G984" i="2"/>
  <c r="H984" i="2"/>
  <c r="D984" i="2"/>
  <c r="E984" i="2"/>
  <c r="F983" i="2"/>
  <c r="G983" i="2"/>
  <c r="H983" i="2"/>
  <c r="D983" i="2"/>
  <c r="E983" i="2"/>
  <c r="F982" i="2"/>
  <c r="G982" i="2"/>
  <c r="H982" i="2"/>
  <c r="D982" i="2"/>
  <c r="E982" i="2"/>
  <c r="F981" i="2"/>
  <c r="G981" i="2"/>
  <c r="H981" i="2"/>
  <c r="D981" i="2"/>
  <c r="E981" i="2"/>
  <c r="F980" i="2"/>
  <c r="G980" i="2"/>
  <c r="H980" i="2"/>
  <c r="D980" i="2"/>
  <c r="E980" i="2"/>
  <c r="F979" i="2"/>
  <c r="G979" i="2"/>
  <c r="H979" i="2"/>
  <c r="D979" i="2"/>
  <c r="E979" i="2"/>
  <c r="F978" i="2"/>
  <c r="G978" i="2"/>
  <c r="H978" i="2"/>
  <c r="D978" i="2"/>
  <c r="E978" i="2"/>
  <c r="F977" i="2"/>
  <c r="G977" i="2"/>
  <c r="H977" i="2"/>
  <c r="D977" i="2"/>
  <c r="E977" i="2"/>
  <c r="F976" i="2"/>
  <c r="G976" i="2"/>
  <c r="H976" i="2"/>
  <c r="D976" i="2"/>
  <c r="E976" i="2"/>
  <c r="F975" i="2"/>
  <c r="G975" i="2"/>
  <c r="H975" i="2"/>
  <c r="D975" i="2"/>
  <c r="E975" i="2"/>
  <c r="F974" i="2"/>
  <c r="G974" i="2"/>
  <c r="H974" i="2"/>
  <c r="D974" i="2"/>
  <c r="E974" i="2"/>
  <c r="F973" i="2"/>
  <c r="G973" i="2"/>
  <c r="H973" i="2"/>
  <c r="D973" i="2"/>
  <c r="E973" i="2"/>
  <c r="F972" i="2"/>
  <c r="G972" i="2"/>
  <c r="H972" i="2"/>
  <c r="D972" i="2"/>
  <c r="E972" i="2"/>
  <c r="F971" i="2"/>
  <c r="G971" i="2"/>
  <c r="H971" i="2"/>
  <c r="D971" i="2"/>
  <c r="E971" i="2"/>
  <c r="F970" i="2"/>
  <c r="G970" i="2"/>
  <c r="H970" i="2"/>
  <c r="D970" i="2"/>
  <c r="E970" i="2"/>
  <c r="F969" i="2"/>
  <c r="G969" i="2"/>
  <c r="H969" i="2"/>
  <c r="D969" i="2"/>
  <c r="E969" i="2"/>
  <c r="F968" i="2"/>
  <c r="G968" i="2"/>
  <c r="H968" i="2"/>
  <c r="D968" i="2"/>
  <c r="E968" i="2"/>
  <c r="F967" i="2"/>
  <c r="G967" i="2"/>
  <c r="H967" i="2"/>
  <c r="D967" i="2"/>
  <c r="E967" i="2"/>
  <c r="F966" i="2"/>
  <c r="G966" i="2"/>
  <c r="H966" i="2"/>
  <c r="D966" i="2"/>
  <c r="E966" i="2"/>
  <c r="F965" i="2"/>
  <c r="G965" i="2"/>
  <c r="H965" i="2"/>
  <c r="D965" i="2"/>
  <c r="E965" i="2"/>
  <c r="F964" i="2"/>
  <c r="G964" i="2"/>
  <c r="H964" i="2"/>
  <c r="D964" i="2"/>
  <c r="E964" i="2"/>
  <c r="F963" i="2"/>
  <c r="G963" i="2"/>
  <c r="H963" i="2"/>
  <c r="D963" i="2"/>
  <c r="E963" i="2"/>
  <c r="F962" i="2"/>
  <c r="G962" i="2"/>
  <c r="H962" i="2"/>
  <c r="D962" i="2"/>
  <c r="E962" i="2"/>
  <c r="F961" i="2"/>
  <c r="G961" i="2"/>
  <c r="H961" i="2"/>
  <c r="D961" i="2"/>
  <c r="E961" i="2"/>
  <c r="F960" i="2"/>
  <c r="G960" i="2"/>
  <c r="H960" i="2"/>
  <c r="D960" i="2"/>
  <c r="E960" i="2"/>
  <c r="F959" i="2"/>
  <c r="G959" i="2"/>
  <c r="H959" i="2"/>
  <c r="D959" i="2"/>
  <c r="E959" i="2"/>
  <c r="F958" i="2"/>
  <c r="G958" i="2"/>
  <c r="H958" i="2"/>
  <c r="D958" i="2"/>
  <c r="E958" i="2"/>
  <c r="F957" i="2"/>
  <c r="G957" i="2"/>
  <c r="H957" i="2"/>
  <c r="D957" i="2"/>
  <c r="E957" i="2"/>
  <c r="F956" i="2"/>
  <c r="G956" i="2"/>
  <c r="H956" i="2"/>
  <c r="D956" i="2"/>
  <c r="E956" i="2"/>
  <c r="F955" i="2"/>
  <c r="G955" i="2"/>
  <c r="H955" i="2"/>
  <c r="D955" i="2"/>
  <c r="E955" i="2"/>
  <c r="F954" i="2"/>
  <c r="G954" i="2"/>
  <c r="H954" i="2"/>
  <c r="D954" i="2"/>
  <c r="E954" i="2"/>
  <c r="F953" i="2"/>
  <c r="G953" i="2"/>
  <c r="H953" i="2"/>
  <c r="D953" i="2"/>
  <c r="E953" i="2"/>
  <c r="F952" i="2"/>
  <c r="G952" i="2"/>
  <c r="H952" i="2"/>
  <c r="D952" i="2"/>
  <c r="E952" i="2"/>
  <c r="F951" i="2"/>
  <c r="G951" i="2"/>
  <c r="H951" i="2"/>
  <c r="D951" i="2"/>
  <c r="E951" i="2"/>
  <c r="F950" i="2"/>
  <c r="G950" i="2"/>
  <c r="H950" i="2"/>
  <c r="D950" i="2"/>
  <c r="E950" i="2"/>
  <c r="F949" i="2"/>
  <c r="G949" i="2"/>
  <c r="H949" i="2"/>
  <c r="D949" i="2"/>
  <c r="E949" i="2"/>
  <c r="F948" i="2"/>
  <c r="G948" i="2"/>
  <c r="H948" i="2"/>
  <c r="D948" i="2"/>
  <c r="E948" i="2"/>
  <c r="F947" i="2"/>
  <c r="G947" i="2"/>
  <c r="H947" i="2"/>
  <c r="D947" i="2"/>
  <c r="E947" i="2"/>
  <c r="F946" i="2"/>
  <c r="G946" i="2"/>
  <c r="H946" i="2"/>
  <c r="D946" i="2"/>
  <c r="E946" i="2"/>
  <c r="F945" i="2"/>
  <c r="G945" i="2"/>
  <c r="H945" i="2"/>
  <c r="D945" i="2"/>
  <c r="E945" i="2"/>
  <c r="F944" i="2"/>
  <c r="G944" i="2"/>
  <c r="H944" i="2"/>
  <c r="D944" i="2"/>
  <c r="E944" i="2"/>
  <c r="F943" i="2"/>
  <c r="G943" i="2"/>
  <c r="H943" i="2"/>
  <c r="D943" i="2"/>
  <c r="E943" i="2"/>
  <c r="F942" i="2"/>
  <c r="G942" i="2"/>
  <c r="H942" i="2"/>
  <c r="D942" i="2"/>
  <c r="E942" i="2"/>
  <c r="F941" i="2"/>
  <c r="G941" i="2"/>
  <c r="H941" i="2"/>
  <c r="D941" i="2"/>
  <c r="E941" i="2"/>
  <c r="F940" i="2"/>
  <c r="G940" i="2"/>
  <c r="H940" i="2"/>
  <c r="D940" i="2"/>
  <c r="E940" i="2"/>
  <c r="F939" i="2"/>
  <c r="G939" i="2"/>
  <c r="H939" i="2"/>
  <c r="D939" i="2"/>
  <c r="E939" i="2"/>
  <c r="F938" i="2"/>
  <c r="G938" i="2"/>
  <c r="H938" i="2"/>
  <c r="D938" i="2"/>
  <c r="E938" i="2"/>
  <c r="F937" i="2"/>
  <c r="G937" i="2"/>
  <c r="H937" i="2"/>
  <c r="D937" i="2"/>
  <c r="E937" i="2"/>
  <c r="F936" i="2"/>
  <c r="G936" i="2"/>
  <c r="H936" i="2"/>
  <c r="D936" i="2"/>
  <c r="E936" i="2"/>
  <c r="F935" i="2"/>
  <c r="G935" i="2"/>
  <c r="H935" i="2"/>
  <c r="D935" i="2"/>
  <c r="E935" i="2"/>
  <c r="F934" i="2"/>
  <c r="G934" i="2"/>
  <c r="H934" i="2"/>
  <c r="D934" i="2"/>
  <c r="E934" i="2"/>
  <c r="F933" i="2"/>
  <c r="G933" i="2"/>
  <c r="H933" i="2"/>
  <c r="D933" i="2"/>
  <c r="E933" i="2"/>
  <c r="F932" i="2"/>
  <c r="G932" i="2"/>
  <c r="H932" i="2"/>
  <c r="D932" i="2"/>
  <c r="E932" i="2"/>
  <c r="F931" i="2"/>
  <c r="G931" i="2"/>
  <c r="H931" i="2"/>
  <c r="D931" i="2"/>
  <c r="E931" i="2"/>
  <c r="F930" i="2"/>
  <c r="G930" i="2"/>
  <c r="H930" i="2"/>
  <c r="D930" i="2"/>
  <c r="E930" i="2"/>
  <c r="F929" i="2"/>
  <c r="G929" i="2"/>
  <c r="H929" i="2"/>
  <c r="D929" i="2"/>
  <c r="E929" i="2"/>
  <c r="F928" i="2"/>
  <c r="G928" i="2"/>
  <c r="H928" i="2"/>
  <c r="D928" i="2"/>
  <c r="E928" i="2"/>
  <c r="F927" i="2"/>
  <c r="G927" i="2"/>
  <c r="H927" i="2"/>
  <c r="D927" i="2"/>
  <c r="E927" i="2"/>
  <c r="F926" i="2"/>
  <c r="G926" i="2"/>
  <c r="H926" i="2"/>
  <c r="D926" i="2"/>
  <c r="E926" i="2"/>
  <c r="F925" i="2"/>
  <c r="G925" i="2"/>
  <c r="H925" i="2"/>
  <c r="D925" i="2"/>
  <c r="E925" i="2"/>
  <c r="F924" i="2"/>
  <c r="G924" i="2"/>
  <c r="H924" i="2"/>
  <c r="D924" i="2"/>
  <c r="E924" i="2"/>
  <c r="F923" i="2"/>
  <c r="G923" i="2"/>
  <c r="H923" i="2"/>
  <c r="D923" i="2"/>
  <c r="E923" i="2"/>
  <c r="F922" i="2"/>
  <c r="G922" i="2"/>
  <c r="H922" i="2"/>
  <c r="D922" i="2"/>
  <c r="E922" i="2"/>
  <c r="F921" i="2"/>
  <c r="G921" i="2"/>
  <c r="H921" i="2"/>
  <c r="D921" i="2"/>
  <c r="E921" i="2"/>
  <c r="F920" i="2"/>
  <c r="G920" i="2"/>
  <c r="H920" i="2"/>
  <c r="D920" i="2"/>
  <c r="E920" i="2"/>
  <c r="F919" i="2"/>
  <c r="G919" i="2"/>
  <c r="H919" i="2"/>
  <c r="D919" i="2"/>
  <c r="E919" i="2"/>
  <c r="F918" i="2"/>
  <c r="G918" i="2"/>
  <c r="H918" i="2"/>
  <c r="D918" i="2"/>
  <c r="E918" i="2"/>
  <c r="F917" i="2"/>
  <c r="G917" i="2"/>
  <c r="H917" i="2"/>
  <c r="D917" i="2"/>
  <c r="E917" i="2"/>
  <c r="F916" i="2"/>
  <c r="G916" i="2"/>
  <c r="H916" i="2"/>
  <c r="D916" i="2"/>
  <c r="E916" i="2"/>
  <c r="F915" i="2"/>
  <c r="G915" i="2"/>
  <c r="H915" i="2"/>
  <c r="D915" i="2"/>
  <c r="E915" i="2"/>
  <c r="F914" i="2"/>
  <c r="G914" i="2"/>
  <c r="H914" i="2"/>
  <c r="D914" i="2"/>
  <c r="E914" i="2"/>
  <c r="F913" i="2"/>
  <c r="G913" i="2"/>
  <c r="H913" i="2"/>
  <c r="D913" i="2"/>
  <c r="E913" i="2"/>
  <c r="F912" i="2"/>
  <c r="G912" i="2"/>
  <c r="H912" i="2"/>
  <c r="D912" i="2"/>
  <c r="E912" i="2"/>
  <c r="F911" i="2"/>
  <c r="G911" i="2"/>
  <c r="H911" i="2"/>
  <c r="D911" i="2"/>
  <c r="E911" i="2"/>
  <c r="F910" i="2"/>
  <c r="G910" i="2"/>
  <c r="H910" i="2"/>
  <c r="D910" i="2"/>
  <c r="E910" i="2"/>
  <c r="F909" i="2"/>
  <c r="G909" i="2"/>
  <c r="H909" i="2"/>
  <c r="D909" i="2"/>
  <c r="E909" i="2"/>
  <c r="F908" i="2"/>
  <c r="G908" i="2"/>
  <c r="H908" i="2"/>
  <c r="D908" i="2"/>
  <c r="E908" i="2"/>
  <c r="F907" i="2"/>
  <c r="G907" i="2"/>
  <c r="H907" i="2"/>
  <c r="D907" i="2"/>
  <c r="E907" i="2"/>
  <c r="F906" i="2"/>
  <c r="G906" i="2"/>
  <c r="H906" i="2"/>
  <c r="D906" i="2"/>
  <c r="E906" i="2"/>
  <c r="F905" i="2"/>
  <c r="G905" i="2"/>
  <c r="H905" i="2"/>
  <c r="D905" i="2"/>
  <c r="E905" i="2"/>
  <c r="F904" i="2"/>
  <c r="G904" i="2"/>
  <c r="H904" i="2"/>
  <c r="D904" i="2"/>
  <c r="E904" i="2"/>
  <c r="F903" i="2"/>
  <c r="G903" i="2"/>
  <c r="H903" i="2"/>
  <c r="D903" i="2"/>
  <c r="E903" i="2"/>
  <c r="F902" i="2"/>
  <c r="G902" i="2"/>
  <c r="H902" i="2"/>
  <c r="D902" i="2"/>
  <c r="E902" i="2"/>
  <c r="F901" i="2"/>
  <c r="G901" i="2"/>
  <c r="H901" i="2"/>
  <c r="D901" i="2"/>
  <c r="E901" i="2"/>
  <c r="F900" i="2"/>
  <c r="G900" i="2"/>
  <c r="H900" i="2"/>
  <c r="D900" i="2"/>
  <c r="E900" i="2"/>
  <c r="F899" i="2"/>
  <c r="G899" i="2"/>
  <c r="H899" i="2"/>
  <c r="D899" i="2"/>
  <c r="E899" i="2"/>
  <c r="F898" i="2"/>
  <c r="G898" i="2"/>
  <c r="H898" i="2"/>
  <c r="D898" i="2"/>
  <c r="E898" i="2"/>
  <c r="F897" i="2"/>
  <c r="G897" i="2"/>
  <c r="H897" i="2"/>
  <c r="D897" i="2"/>
  <c r="E897" i="2"/>
  <c r="F896" i="2"/>
  <c r="G896" i="2"/>
  <c r="H896" i="2"/>
  <c r="D896" i="2"/>
  <c r="E896" i="2"/>
  <c r="F895" i="2"/>
  <c r="G895" i="2"/>
  <c r="H895" i="2"/>
  <c r="D895" i="2"/>
  <c r="E895" i="2"/>
  <c r="F894" i="2"/>
  <c r="G894" i="2"/>
  <c r="H894" i="2"/>
  <c r="D894" i="2"/>
  <c r="E894" i="2"/>
  <c r="F893" i="2"/>
  <c r="G893" i="2"/>
  <c r="H893" i="2"/>
  <c r="D893" i="2"/>
  <c r="E893" i="2"/>
  <c r="F892" i="2"/>
  <c r="G892" i="2"/>
  <c r="H892" i="2"/>
  <c r="D892" i="2"/>
  <c r="E892" i="2"/>
  <c r="F891" i="2"/>
  <c r="G891" i="2"/>
  <c r="H891" i="2"/>
  <c r="D891" i="2"/>
  <c r="E891" i="2"/>
  <c r="F890" i="2"/>
  <c r="G890" i="2"/>
  <c r="H890" i="2"/>
  <c r="D890" i="2"/>
  <c r="E890" i="2"/>
  <c r="F889" i="2"/>
  <c r="G889" i="2"/>
  <c r="H889" i="2"/>
  <c r="D889" i="2"/>
  <c r="E889" i="2"/>
  <c r="F888" i="2"/>
  <c r="G888" i="2"/>
  <c r="H888" i="2"/>
  <c r="D888" i="2"/>
  <c r="E888" i="2"/>
  <c r="F887" i="2"/>
  <c r="G887" i="2"/>
  <c r="H887" i="2"/>
  <c r="D887" i="2"/>
  <c r="E887" i="2"/>
  <c r="F886" i="2"/>
  <c r="G886" i="2"/>
  <c r="H886" i="2"/>
  <c r="D886" i="2"/>
  <c r="E886" i="2"/>
  <c r="F885" i="2"/>
  <c r="G885" i="2"/>
  <c r="H885" i="2"/>
  <c r="D885" i="2"/>
  <c r="E885" i="2"/>
  <c r="F884" i="2"/>
  <c r="G884" i="2"/>
  <c r="H884" i="2"/>
  <c r="D884" i="2"/>
  <c r="E884" i="2"/>
  <c r="F883" i="2"/>
  <c r="G883" i="2"/>
  <c r="H883" i="2"/>
  <c r="D883" i="2"/>
  <c r="E883" i="2"/>
  <c r="F882" i="2"/>
  <c r="G882" i="2"/>
  <c r="H882" i="2"/>
  <c r="D882" i="2"/>
  <c r="E882" i="2"/>
  <c r="F881" i="2"/>
  <c r="G881" i="2"/>
  <c r="H881" i="2"/>
  <c r="D881" i="2"/>
  <c r="E881" i="2"/>
  <c r="F880" i="2"/>
  <c r="G880" i="2"/>
  <c r="H880" i="2"/>
  <c r="D880" i="2"/>
  <c r="E880" i="2"/>
  <c r="F879" i="2"/>
  <c r="G879" i="2"/>
  <c r="H879" i="2"/>
  <c r="D879" i="2"/>
  <c r="E879" i="2"/>
  <c r="F878" i="2"/>
  <c r="G878" i="2"/>
  <c r="H878" i="2"/>
  <c r="D878" i="2"/>
  <c r="E878" i="2"/>
  <c r="F877" i="2"/>
  <c r="G877" i="2"/>
  <c r="H877" i="2"/>
  <c r="D877" i="2"/>
  <c r="E877" i="2"/>
  <c r="F876" i="2"/>
  <c r="G876" i="2"/>
  <c r="H876" i="2"/>
  <c r="D876" i="2"/>
  <c r="E876" i="2"/>
  <c r="F875" i="2"/>
  <c r="G875" i="2"/>
  <c r="H875" i="2"/>
  <c r="D875" i="2"/>
  <c r="E875" i="2"/>
  <c r="F874" i="2"/>
  <c r="G874" i="2"/>
  <c r="H874" i="2"/>
  <c r="D874" i="2"/>
  <c r="E874" i="2"/>
  <c r="F873" i="2"/>
  <c r="G873" i="2"/>
  <c r="H873" i="2"/>
  <c r="D873" i="2"/>
  <c r="E873" i="2"/>
  <c r="F872" i="2"/>
  <c r="G872" i="2"/>
  <c r="H872" i="2"/>
  <c r="D872" i="2"/>
  <c r="E872" i="2"/>
  <c r="F871" i="2"/>
  <c r="G871" i="2"/>
  <c r="H871" i="2"/>
  <c r="D871" i="2"/>
  <c r="E871" i="2"/>
  <c r="F870" i="2"/>
  <c r="G870" i="2"/>
  <c r="H870" i="2"/>
  <c r="D870" i="2"/>
  <c r="E870" i="2"/>
  <c r="F869" i="2"/>
  <c r="G869" i="2"/>
  <c r="H869" i="2"/>
  <c r="D869" i="2"/>
  <c r="E869" i="2"/>
  <c r="F868" i="2"/>
  <c r="G868" i="2"/>
  <c r="H868" i="2"/>
  <c r="D868" i="2"/>
  <c r="E868" i="2"/>
  <c r="F867" i="2"/>
  <c r="G867" i="2"/>
  <c r="H867" i="2"/>
  <c r="D867" i="2"/>
  <c r="E867" i="2"/>
  <c r="F866" i="2"/>
  <c r="G866" i="2"/>
  <c r="H866" i="2"/>
  <c r="D866" i="2"/>
  <c r="E866" i="2"/>
  <c r="F865" i="2"/>
  <c r="G865" i="2"/>
  <c r="H865" i="2"/>
  <c r="D865" i="2"/>
  <c r="E865" i="2"/>
  <c r="F864" i="2"/>
  <c r="G864" i="2"/>
  <c r="H864" i="2"/>
  <c r="D864" i="2"/>
  <c r="E864" i="2"/>
  <c r="F863" i="2"/>
  <c r="G863" i="2"/>
  <c r="H863" i="2"/>
  <c r="D863" i="2"/>
  <c r="E863" i="2"/>
  <c r="F862" i="2"/>
  <c r="G862" i="2"/>
  <c r="H862" i="2"/>
  <c r="D862" i="2"/>
  <c r="E862" i="2"/>
  <c r="F861" i="2"/>
  <c r="G861" i="2"/>
  <c r="H861" i="2"/>
  <c r="D861" i="2"/>
  <c r="E861" i="2"/>
  <c r="F860" i="2"/>
  <c r="G860" i="2"/>
  <c r="H860" i="2"/>
  <c r="D860" i="2"/>
  <c r="E860" i="2"/>
  <c r="F859" i="2"/>
  <c r="G859" i="2"/>
  <c r="H859" i="2"/>
  <c r="D859" i="2"/>
  <c r="E859" i="2"/>
  <c r="F858" i="2"/>
  <c r="G858" i="2"/>
  <c r="H858" i="2"/>
  <c r="D858" i="2"/>
  <c r="E858" i="2"/>
  <c r="F857" i="2"/>
  <c r="G857" i="2"/>
  <c r="H857" i="2"/>
  <c r="D857" i="2"/>
  <c r="E857" i="2"/>
  <c r="F856" i="2"/>
  <c r="G856" i="2"/>
  <c r="H856" i="2"/>
  <c r="D856" i="2"/>
  <c r="E856" i="2"/>
  <c r="F855" i="2"/>
  <c r="G855" i="2"/>
  <c r="H855" i="2"/>
  <c r="D855" i="2"/>
  <c r="E855" i="2"/>
  <c r="F854" i="2"/>
  <c r="G854" i="2"/>
  <c r="H854" i="2"/>
  <c r="D854" i="2"/>
  <c r="E854" i="2"/>
  <c r="F853" i="2"/>
  <c r="G853" i="2"/>
  <c r="H853" i="2"/>
  <c r="D853" i="2"/>
  <c r="E853" i="2"/>
  <c r="F852" i="2"/>
  <c r="G852" i="2"/>
  <c r="H852" i="2"/>
  <c r="D852" i="2"/>
  <c r="E852" i="2"/>
  <c r="F851" i="2"/>
  <c r="G851" i="2"/>
  <c r="H851" i="2"/>
  <c r="D851" i="2"/>
  <c r="E851" i="2"/>
  <c r="F850" i="2"/>
  <c r="G850" i="2"/>
  <c r="H850" i="2"/>
  <c r="D850" i="2"/>
  <c r="E850" i="2"/>
  <c r="F849" i="2"/>
  <c r="G849" i="2"/>
  <c r="H849" i="2"/>
  <c r="D849" i="2"/>
  <c r="E849" i="2"/>
  <c r="F848" i="2"/>
  <c r="G848" i="2"/>
  <c r="H848" i="2"/>
  <c r="D848" i="2"/>
  <c r="E848" i="2"/>
  <c r="F847" i="2"/>
  <c r="G847" i="2"/>
  <c r="H847" i="2"/>
  <c r="D847" i="2"/>
  <c r="E847" i="2"/>
  <c r="F846" i="2"/>
  <c r="G846" i="2"/>
  <c r="H846" i="2"/>
  <c r="D846" i="2"/>
  <c r="E846" i="2"/>
  <c r="F845" i="2"/>
  <c r="G845" i="2"/>
  <c r="H845" i="2"/>
  <c r="D845" i="2"/>
  <c r="E845" i="2"/>
  <c r="F844" i="2"/>
  <c r="G844" i="2"/>
  <c r="H844" i="2"/>
  <c r="D844" i="2"/>
  <c r="E844" i="2"/>
  <c r="F843" i="2"/>
  <c r="G843" i="2"/>
  <c r="H843" i="2"/>
  <c r="D843" i="2"/>
  <c r="E843" i="2"/>
  <c r="F842" i="2"/>
  <c r="G842" i="2"/>
  <c r="H842" i="2"/>
  <c r="D842" i="2"/>
  <c r="E842" i="2"/>
  <c r="F841" i="2"/>
  <c r="G841" i="2"/>
  <c r="H841" i="2"/>
  <c r="D841" i="2"/>
  <c r="E841" i="2"/>
  <c r="F840" i="2"/>
  <c r="G840" i="2"/>
  <c r="H840" i="2"/>
  <c r="D840" i="2"/>
  <c r="E840" i="2"/>
  <c r="F839" i="2"/>
  <c r="G839" i="2"/>
  <c r="H839" i="2"/>
  <c r="D839" i="2"/>
  <c r="E839" i="2"/>
  <c r="F838" i="2"/>
  <c r="G838" i="2"/>
  <c r="H838" i="2"/>
  <c r="D838" i="2"/>
  <c r="E838" i="2"/>
  <c r="F837" i="2"/>
  <c r="G837" i="2"/>
  <c r="H837" i="2"/>
  <c r="D837" i="2"/>
  <c r="E837" i="2"/>
  <c r="F836" i="2"/>
  <c r="G836" i="2"/>
  <c r="H836" i="2"/>
  <c r="D836" i="2"/>
  <c r="E836" i="2"/>
  <c r="F835" i="2"/>
  <c r="G835" i="2"/>
  <c r="H835" i="2"/>
  <c r="D835" i="2"/>
  <c r="E835" i="2"/>
  <c r="F834" i="2"/>
  <c r="G834" i="2"/>
  <c r="H834" i="2"/>
  <c r="D834" i="2"/>
  <c r="E834" i="2"/>
  <c r="F833" i="2"/>
  <c r="G833" i="2"/>
  <c r="H833" i="2"/>
  <c r="D833" i="2"/>
  <c r="E833" i="2"/>
  <c r="F832" i="2"/>
  <c r="G832" i="2"/>
  <c r="H832" i="2"/>
  <c r="D832" i="2"/>
  <c r="E832" i="2"/>
  <c r="F831" i="2"/>
  <c r="G831" i="2"/>
  <c r="H831" i="2"/>
  <c r="D831" i="2"/>
  <c r="E831" i="2"/>
  <c r="F830" i="2"/>
  <c r="G830" i="2"/>
  <c r="H830" i="2"/>
  <c r="D830" i="2"/>
  <c r="E830" i="2"/>
  <c r="F829" i="2"/>
  <c r="G829" i="2"/>
  <c r="H829" i="2"/>
  <c r="D829" i="2"/>
  <c r="E829" i="2"/>
  <c r="F828" i="2"/>
  <c r="G828" i="2"/>
  <c r="H828" i="2"/>
  <c r="D828" i="2"/>
  <c r="E828" i="2"/>
  <c r="F827" i="2"/>
  <c r="G827" i="2"/>
  <c r="H827" i="2"/>
  <c r="D827" i="2"/>
  <c r="E827" i="2"/>
  <c r="F826" i="2"/>
  <c r="G826" i="2"/>
  <c r="H826" i="2"/>
  <c r="D826" i="2"/>
  <c r="E826" i="2"/>
  <c r="F825" i="2"/>
  <c r="G825" i="2"/>
  <c r="H825" i="2"/>
  <c r="D825" i="2"/>
  <c r="E825" i="2"/>
  <c r="F824" i="2"/>
  <c r="G824" i="2"/>
  <c r="H824" i="2"/>
  <c r="D824" i="2"/>
  <c r="E824" i="2"/>
  <c r="F823" i="2"/>
  <c r="G823" i="2"/>
  <c r="H823" i="2"/>
  <c r="D823" i="2"/>
  <c r="E823" i="2"/>
  <c r="F822" i="2"/>
  <c r="G822" i="2"/>
  <c r="H822" i="2"/>
  <c r="D822" i="2"/>
  <c r="E822" i="2"/>
  <c r="F821" i="2"/>
  <c r="G821" i="2"/>
  <c r="H821" i="2"/>
  <c r="D821" i="2"/>
  <c r="E821" i="2"/>
  <c r="F820" i="2"/>
  <c r="G820" i="2"/>
  <c r="H820" i="2"/>
  <c r="D820" i="2"/>
  <c r="E820" i="2"/>
  <c r="F819" i="2"/>
  <c r="G819" i="2"/>
  <c r="H819" i="2"/>
  <c r="D819" i="2"/>
  <c r="E819" i="2"/>
  <c r="F818" i="2"/>
  <c r="G818" i="2"/>
  <c r="H818" i="2"/>
  <c r="D818" i="2"/>
  <c r="E818" i="2"/>
  <c r="F817" i="2"/>
  <c r="G817" i="2"/>
  <c r="H817" i="2"/>
  <c r="D817" i="2"/>
  <c r="E817" i="2"/>
  <c r="F816" i="2"/>
  <c r="G816" i="2"/>
  <c r="H816" i="2"/>
  <c r="D816" i="2"/>
  <c r="E816" i="2"/>
  <c r="F815" i="2"/>
  <c r="G815" i="2"/>
  <c r="H815" i="2"/>
  <c r="D815" i="2"/>
  <c r="E815" i="2"/>
  <c r="F814" i="2"/>
  <c r="G814" i="2"/>
  <c r="H814" i="2"/>
  <c r="D814" i="2"/>
  <c r="E814" i="2"/>
  <c r="F813" i="2"/>
  <c r="G813" i="2"/>
  <c r="H813" i="2"/>
  <c r="D813" i="2"/>
  <c r="E813" i="2"/>
  <c r="F812" i="2"/>
  <c r="G812" i="2"/>
  <c r="H812" i="2"/>
  <c r="D812" i="2"/>
  <c r="E812" i="2"/>
  <c r="F811" i="2"/>
  <c r="G811" i="2"/>
  <c r="H811" i="2"/>
  <c r="D811" i="2"/>
  <c r="E811" i="2"/>
  <c r="F810" i="2"/>
  <c r="G810" i="2"/>
  <c r="H810" i="2"/>
  <c r="D810" i="2"/>
  <c r="E810" i="2"/>
  <c r="F809" i="2"/>
  <c r="G809" i="2"/>
  <c r="H809" i="2"/>
  <c r="D809" i="2"/>
  <c r="E809" i="2"/>
  <c r="F808" i="2"/>
  <c r="G808" i="2"/>
  <c r="H808" i="2"/>
  <c r="D808" i="2"/>
  <c r="E808" i="2"/>
  <c r="F807" i="2"/>
  <c r="G807" i="2"/>
  <c r="H807" i="2"/>
  <c r="D807" i="2"/>
  <c r="E807" i="2"/>
  <c r="F806" i="2"/>
  <c r="G806" i="2"/>
  <c r="H806" i="2"/>
  <c r="D806" i="2"/>
  <c r="E806" i="2"/>
  <c r="F805" i="2"/>
  <c r="G805" i="2"/>
  <c r="H805" i="2"/>
  <c r="D805" i="2"/>
  <c r="E805" i="2"/>
  <c r="F804" i="2"/>
  <c r="G804" i="2"/>
  <c r="H804" i="2"/>
  <c r="D804" i="2"/>
  <c r="E804" i="2"/>
  <c r="F803" i="2"/>
  <c r="G803" i="2"/>
  <c r="H803" i="2"/>
  <c r="D803" i="2"/>
  <c r="E803" i="2"/>
  <c r="F802" i="2"/>
  <c r="G802" i="2"/>
  <c r="H802" i="2"/>
  <c r="D802" i="2"/>
  <c r="E802" i="2"/>
  <c r="F801" i="2"/>
  <c r="G801" i="2"/>
  <c r="H801" i="2"/>
  <c r="D801" i="2"/>
  <c r="E801" i="2"/>
  <c r="F800" i="2"/>
  <c r="G800" i="2"/>
  <c r="H800" i="2"/>
  <c r="D800" i="2"/>
  <c r="E800" i="2"/>
  <c r="F799" i="2"/>
  <c r="G799" i="2"/>
  <c r="H799" i="2"/>
  <c r="D799" i="2"/>
  <c r="E799" i="2"/>
  <c r="F798" i="2"/>
  <c r="G798" i="2"/>
  <c r="H798" i="2"/>
  <c r="D798" i="2"/>
  <c r="E798" i="2"/>
  <c r="F797" i="2"/>
  <c r="G797" i="2"/>
  <c r="H797" i="2"/>
  <c r="D797" i="2"/>
  <c r="E797" i="2"/>
  <c r="F796" i="2"/>
  <c r="G796" i="2"/>
  <c r="H796" i="2"/>
  <c r="D796" i="2"/>
  <c r="E796" i="2"/>
  <c r="F795" i="2"/>
  <c r="G795" i="2"/>
  <c r="H795" i="2"/>
  <c r="D795" i="2"/>
  <c r="E795" i="2"/>
  <c r="F794" i="2"/>
  <c r="G794" i="2"/>
  <c r="H794" i="2"/>
  <c r="D794" i="2"/>
  <c r="E794" i="2"/>
  <c r="F793" i="2"/>
  <c r="G793" i="2"/>
  <c r="H793" i="2"/>
  <c r="D793" i="2"/>
  <c r="E793" i="2"/>
  <c r="F792" i="2"/>
  <c r="G792" i="2"/>
  <c r="H792" i="2"/>
  <c r="D792" i="2"/>
  <c r="E792" i="2"/>
  <c r="F791" i="2"/>
  <c r="G791" i="2"/>
  <c r="H791" i="2"/>
  <c r="D791" i="2"/>
  <c r="E791" i="2"/>
  <c r="F790" i="2"/>
  <c r="G790" i="2"/>
  <c r="H790" i="2"/>
  <c r="D790" i="2"/>
  <c r="E790" i="2"/>
  <c r="F789" i="2"/>
  <c r="G789" i="2"/>
  <c r="H789" i="2"/>
  <c r="D789" i="2"/>
  <c r="E789" i="2"/>
  <c r="F788" i="2"/>
  <c r="G788" i="2"/>
  <c r="H788" i="2"/>
  <c r="D788" i="2"/>
  <c r="E788" i="2"/>
  <c r="F787" i="2"/>
  <c r="G787" i="2"/>
  <c r="H787" i="2"/>
  <c r="D787" i="2"/>
  <c r="E787" i="2"/>
  <c r="F786" i="2"/>
  <c r="G786" i="2"/>
  <c r="H786" i="2"/>
  <c r="D786" i="2"/>
  <c r="E786" i="2"/>
  <c r="F785" i="2"/>
  <c r="G785" i="2"/>
  <c r="H785" i="2"/>
  <c r="D785" i="2"/>
  <c r="E785" i="2"/>
  <c r="F784" i="2"/>
  <c r="G784" i="2"/>
  <c r="H784" i="2"/>
  <c r="D784" i="2"/>
  <c r="E784" i="2"/>
  <c r="F783" i="2"/>
  <c r="G783" i="2"/>
  <c r="H783" i="2"/>
  <c r="D783" i="2"/>
  <c r="E783" i="2"/>
  <c r="F782" i="2"/>
  <c r="G782" i="2"/>
  <c r="H782" i="2"/>
  <c r="D782" i="2"/>
  <c r="E782" i="2"/>
  <c r="F781" i="2"/>
  <c r="G781" i="2"/>
  <c r="H781" i="2"/>
  <c r="D781" i="2"/>
  <c r="E781" i="2"/>
  <c r="F780" i="2"/>
  <c r="G780" i="2"/>
  <c r="H780" i="2"/>
  <c r="D780" i="2"/>
  <c r="E780" i="2"/>
  <c r="F779" i="2"/>
  <c r="G779" i="2"/>
  <c r="H779" i="2"/>
  <c r="D779" i="2"/>
  <c r="E779" i="2"/>
  <c r="F778" i="2"/>
  <c r="G778" i="2"/>
  <c r="H778" i="2"/>
  <c r="D778" i="2"/>
  <c r="E778" i="2"/>
  <c r="F777" i="2"/>
  <c r="G777" i="2"/>
  <c r="H777" i="2"/>
  <c r="D777" i="2"/>
  <c r="E777" i="2"/>
  <c r="F776" i="2"/>
  <c r="G776" i="2"/>
  <c r="H776" i="2"/>
  <c r="D776" i="2"/>
  <c r="E776" i="2"/>
  <c r="F775" i="2"/>
  <c r="G775" i="2"/>
  <c r="H775" i="2"/>
  <c r="D775" i="2"/>
  <c r="E775" i="2"/>
  <c r="F774" i="2"/>
  <c r="G774" i="2"/>
  <c r="H774" i="2"/>
  <c r="D774" i="2"/>
  <c r="E774" i="2"/>
  <c r="F773" i="2"/>
  <c r="G773" i="2"/>
  <c r="H773" i="2"/>
  <c r="D773" i="2"/>
  <c r="E773" i="2"/>
  <c r="F772" i="2"/>
  <c r="G772" i="2"/>
  <c r="H772" i="2"/>
  <c r="D772" i="2"/>
  <c r="E772" i="2"/>
  <c r="F771" i="2"/>
  <c r="G771" i="2"/>
  <c r="H771" i="2"/>
  <c r="D771" i="2"/>
  <c r="E771" i="2"/>
  <c r="F770" i="2"/>
  <c r="G770" i="2"/>
  <c r="H770" i="2"/>
  <c r="D770" i="2"/>
  <c r="E770" i="2"/>
  <c r="F769" i="2"/>
  <c r="G769" i="2"/>
  <c r="H769" i="2"/>
  <c r="D769" i="2"/>
  <c r="E769" i="2"/>
  <c r="F768" i="2"/>
  <c r="G768" i="2"/>
  <c r="H768" i="2"/>
  <c r="D768" i="2"/>
  <c r="E768" i="2"/>
  <c r="F767" i="2"/>
  <c r="G767" i="2"/>
  <c r="H767" i="2"/>
  <c r="D767" i="2"/>
  <c r="E767" i="2"/>
  <c r="F766" i="2"/>
  <c r="G766" i="2"/>
  <c r="H766" i="2"/>
  <c r="D766" i="2"/>
  <c r="E766" i="2"/>
  <c r="F765" i="2"/>
  <c r="G765" i="2"/>
  <c r="H765" i="2"/>
  <c r="D765" i="2"/>
  <c r="E765" i="2"/>
  <c r="F764" i="2"/>
  <c r="G764" i="2"/>
  <c r="H764" i="2"/>
  <c r="D764" i="2"/>
  <c r="E764" i="2"/>
  <c r="F763" i="2"/>
  <c r="G763" i="2"/>
  <c r="H763" i="2"/>
  <c r="D763" i="2"/>
  <c r="E763" i="2"/>
  <c r="F762" i="2"/>
  <c r="G762" i="2"/>
  <c r="H762" i="2"/>
  <c r="D762" i="2"/>
  <c r="E762" i="2"/>
  <c r="F761" i="2"/>
  <c r="G761" i="2"/>
  <c r="H761" i="2"/>
  <c r="D761" i="2"/>
  <c r="E761" i="2"/>
  <c r="F760" i="2"/>
  <c r="G760" i="2"/>
  <c r="H760" i="2"/>
  <c r="D760" i="2"/>
  <c r="E760" i="2"/>
  <c r="F759" i="2"/>
  <c r="G759" i="2"/>
  <c r="H759" i="2"/>
  <c r="D759" i="2"/>
  <c r="E759" i="2"/>
  <c r="F758" i="2"/>
  <c r="G758" i="2"/>
  <c r="H758" i="2"/>
  <c r="D758" i="2"/>
  <c r="E758" i="2"/>
  <c r="F757" i="2"/>
  <c r="G757" i="2"/>
  <c r="H757" i="2"/>
  <c r="D757" i="2"/>
  <c r="E757" i="2"/>
  <c r="F756" i="2"/>
  <c r="G756" i="2"/>
  <c r="H756" i="2"/>
  <c r="D756" i="2"/>
  <c r="E756" i="2"/>
  <c r="F755" i="2"/>
  <c r="G755" i="2"/>
  <c r="H755" i="2"/>
  <c r="D755" i="2"/>
  <c r="E755" i="2"/>
  <c r="F754" i="2"/>
  <c r="G754" i="2"/>
  <c r="H754" i="2"/>
  <c r="D754" i="2"/>
  <c r="E754" i="2"/>
  <c r="F753" i="2"/>
  <c r="G753" i="2"/>
  <c r="H753" i="2"/>
  <c r="D753" i="2"/>
  <c r="E753" i="2"/>
  <c r="F752" i="2"/>
  <c r="G752" i="2"/>
  <c r="H752" i="2"/>
  <c r="D752" i="2"/>
  <c r="E752" i="2"/>
  <c r="F751" i="2"/>
  <c r="G751" i="2"/>
  <c r="H751" i="2"/>
  <c r="D751" i="2"/>
  <c r="E751" i="2"/>
  <c r="F750" i="2"/>
  <c r="G750" i="2"/>
  <c r="H750" i="2"/>
  <c r="D750" i="2"/>
  <c r="E750" i="2"/>
  <c r="F749" i="2"/>
  <c r="G749" i="2"/>
  <c r="H749" i="2"/>
  <c r="D749" i="2"/>
  <c r="E749" i="2"/>
  <c r="F748" i="2"/>
  <c r="G748" i="2"/>
  <c r="H748" i="2"/>
  <c r="D748" i="2"/>
  <c r="E748" i="2"/>
  <c r="F747" i="2"/>
  <c r="G747" i="2"/>
  <c r="H747" i="2"/>
  <c r="D747" i="2"/>
  <c r="E747" i="2"/>
  <c r="F746" i="2"/>
  <c r="G746" i="2"/>
  <c r="H746" i="2"/>
  <c r="D746" i="2"/>
  <c r="E746" i="2"/>
  <c r="F745" i="2"/>
  <c r="G745" i="2"/>
  <c r="H745" i="2"/>
  <c r="D745" i="2"/>
  <c r="E745" i="2"/>
  <c r="F744" i="2"/>
  <c r="G744" i="2"/>
  <c r="H744" i="2"/>
  <c r="D744" i="2"/>
  <c r="E744" i="2"/>
  <c r="F743" i="2"/>
  <c r="G743" i="2"/>
  <c r="H743" i="2"/>
  <c r="D743" i="2"/>
  <c r="E743" i="2"/>
  <c r="F742" i="2"/>
  <c r="G742" i="2"/>
  <c r="H742" i="2"/>
  <c r="D742" i="2"/>
  <c r="E742" i="2"/>
  <c r="F741" i="2"/>
  <c r="G741" i="2"/>
  <c r="H741" i="2"/>
  <c r="D741" i="2"/>
  <c r="E741" i="2"/>
  <c r="F740" i="2"/>
  <c r="G740" i="2"/>
  <c r="H740" i="2"/>
  <c r="D740" i="2"/>
  <c r="E740" i="2"/>
  <c r="F739" i="2"/>
  <c r="G739" i="2"/>
  <c r="H739" i="2"/>
  <c r="D739" i="2"/>
  <c r="E739" i="2"/>
  <c r="F738" i="2"/>
  <c r="G738" i="2"/>
  <c r="H738" i="2"/>
  <c r="D738" i="2"/>
  <c r="E738" i="2"/>
  <c r="F737" i="2"/>
  <c r="G737" i="2"/>
  <c r="H737" i="2"/>
  <c r="D737" i="2"/>
  <c r="E737" i="2"/>
  <c r="F736" i="2"/>
  <c r="G736" i="2"/>
  <c r="H736" i="2"/>
  <c r="D736" i="2"/>
  <c r="E736" i="2"/>
  <c r="F735" i="2"/>
  <c r="G735" i="2"/>
  <c r="H735" i="2"/>
  <c r="D735" i="2"/>
  <c r="E735" i="2"/>
  <c r="F734" i="2"/>
  <c r="G734" i="2"/>
  <c r="H734" i="2"/>
  <c r="D734" i="2"/>
  <c r="E734" i="2"/>
  <c r="F733" i="2"/>
  <c r="G733" i="2"/>
  <c r="H733" i="2"/>
  <c r="D733" i="2"/>
  <c r="E733" i="2"/>
  <c r="F732" i="2"/>
  <c r="G732" i="2"/>
  <c r="H732" i="2"/>
  <c r="D732" i="2"/>
  <c r="E732" i="2"/>
  <c r="F731" i="2"/>
  <c r="G731" i="2"/>
  <c r="H731" i="2"/>
  <c r="D731" i="2"/>
  <c r="E731" i="2"/>
  <c r="F730" i="2"/>
  <c r="G730" i="2"/>
  <c r="H730" i="2"/>
  <c r="D730" i="2"/>
  <c r="E730" i="2"/>
  <c r="F729" i="2"/>
  <c r="G729" i="2"/>
  <c r="H729" i="2"/>
  <c r="D729" i="2"/>
  <c r="E729" i="2"/>
  <c r="F728" i="2"/>
  <c r="G728" i="2"/>
  <c r="H728" i="2"/>
  <c r="D728" i="2"/>
  <c r="E728" i="2"/>
  <c r="F727" i="2"/>
  <c r="G727" i="2"/>
  <c r="H727" i="2"/>
  <c r="D727" i="2"/>
  <c r="E727" i="2"/>
  <c r="F726" i="2"/>
  <c r="G726" i="2"/>
  <c r="H726" i="2"/>
  <c r="D726" i="2"/>
  <c r="E726" i="2"/>
  <c r="F725" i="2"/>
  <c r="G725" i="2"/>
  <c r="H725" i="2"/>
  <c r="D725" i="2"/>
  <c r="E725" i="2"/>
  <c r="F724" i="2"/>
  <c r="G724" i="2"/>
  <c r="H724" i="2"/>
  <c r="D724" i="2"/>
  <c r="E724" i="2"/>
  <c r="F723" i="2"/>
  <c r="G723" i="2"/>
  <c r="H723" i="2"/>
  <c r="D723" i="2"/>
  <c r="E723" i="2"/>
  <c r="F722" i="2"/>
  <c r="G722" i="2"/>
  <c r="H722" i="2"/>
  <c r="D722" i="2"/>
  <c r="E722" i="2"/>
  <c r="F721" i="2"/>
  <c r="G721" i="2"/>
  <c r="H721" i="2"/>
  <c r="D721" i="2"/>
  <c r="E721" i="2"/>
  <c r="F720" i="2"/>
  <c r="G720" i="2"/>
  <c r="H720" i="2"/>
  <c r="D720" i="2"/>
  <c r="E720" i="2"/>
  <c r="F719" i="2"/>
  <c r="G719" i="2"/>
  <c r="H719" i="2"/>
  <c r="D719" i="2"/>
  <c r="E719" i="2"/>
  <c r="F718" i="2"/>
  <c r="G718" i="2"/>
  <c r="H718" i="2"/>
  <c r="D718" i="2"/>
  <c r="E718" i="2"/>
  <c r="F717" i="2"/>
  <c r="G717" i="2"/>
  <c r="H717" i="2"/>
  <c r="D717" i="2"/>
  <c r="E717" i="2"/>
  <c r="F716" i="2"/>
  <c r="G716" i="2"/>
  <c r="H716" i="2"/>
  <c r="D716" i="2"/>
  <c r="E716" i="2"/>
  <c r="F715" i="2"/>
  <c r="G715" i="2"/>
  <c r="H715" i="2"/>
  <c r="D715" i="2"/>
  <c r="E715" i="2"/>
  <c r="F714" i="2"/>
  <c r="G714" i="2"/>
  <c r="H714" i="2"/>
  <c r="D714" i="2"/>
  <c r="E714" i="2"/>
  <c r="F713" i="2"/>
  <c r="G713" i="2"/>
  <c r="H713" i="2"/>
  <c r="D713" i="2"/>
  <c r="E713" i="2"/>
  <c r="F712" i="2"/>
  <c r="G712" i="2"/>
  <c r="H712" i="2"/>
  <c r="D712" i="2"/>
  <c r="E712" i="2"/>
  <c r="F711" i="2"/>
  <c r="G711" i="2"/>
  <c r="H711" i="2"/>
  <c r="D711" i="2"/>
  <c r="E711" i="2"/>
  <c r="F710" i="2"/>
  <c r="G710" i="2"/>
  <c r="H710" i="2"/>
  <c r="D710" i="2"/>
  <c r="E710" i="2"/>
  <c r="F709" i="2"/>
  <c r="G709" i="2"/>
  <c r="H709" i="2"/>
  <c r="D709" i="2"/>
  <c r="E709" i="2"/>
  <c r="F708" i="2"/>
  <c r="G708" i="2"/>
  <c r="H708" i="2"/>
  <c r="D708" i="2"/>
  <c r="E708" i="2"/>
  <c r="F707" i="2"/>
  <c r="G707" i="2"/>
  <c r="H707" i="2"/>
  <c r="D707" i="2"/>
  <c r="E707" i="2"/>
  <c r="F706" i="2"/>
  <c r="G706" i="2"/>
  <c r="H706" i="2"/>
  <c r="D706" i="2"/>
  <c r="E706" i="2"/>
  <c r="F705" i="2"/>
  <c r="G705" i="2"/>
  <c r="H705" i="2"/>
  <c r="D705" i="2"/>
  <c r="E705" i="2"/>
  <c r="F704" i="2"/>
  <c r="G704" i="2"/>
  <c r="H704" i="2"/>
  <c r="D704" i="2"/>
  <c r="E704" i="2"/>
  <c r="F703" i="2"/>
  <c r="G703" i="2"/>
  <c r="H703" i="2"/>
  <c r="D703" i="2"/>
  <c r="E703" i="2"/>
  <c r="F702" i="2"/>
  <c r="G702" i="2"/>
  <c r="H702" i="2"/>
  <c r="D702" i="2"/>
  <c r="E702" i="2"/>
  <c r="F701" i="2"/>
  <c r="G701" i="2"/>
  <c r="H701" i="2"/>
  <c r="D701" i="2"/>
  <c r="E701" i="2"/>
  <c r="F700" i="2"/>
  <c r="G700" i="2"/>
  <c r="H700" i="2"/>
  <c r="D700" i="2"/>
  <c r="E700" i="2"/>
  <c r="F699" i="2"/>
  <c r="G699" i="2"/>
  <c r="H699" i="2"/>
  <c r="D699" i="2"/>
  <c r="E699" i="2"/>
  <c r="F698" i="2"/>
  <c r="G698" i="2"/>
  <c r="H698" i="2"/>
  <c r="D698" i="2"/>
  <c r="E698" i="2"/>
  <c r="F697" i="2"/>
  <c r="G697" i="2"/>
  <c r="H697" i="2"/>
  <c r="D697" i="2"/>
  <c r="E697" i="2"/>
  <c r="F696" i="2"/>
  <c r="G696" i="2"/>
  <c r="H696" i="2"/>
  <c r="D696" i="2"/>
  <c r="E696" i="2"/>
  <c r="F695" i="2"/>
  <c r="G695" i="2"/>
  <c r="H695" i="2"/>
  <c r="D695" i="2"/>
  <c r="E695" i="2"/>
  <c r="F694" i="2"/>
  <c r="G694" i="2"/>
  <c r="H694" i="2"/>
  <c r="D694" i="2"/>
  <c r="E694" i="2"/>
  <c r="F693" i="2"/>
  <c r="G693" i="2"/>
  <c r="H693" i="2"/>
  <c r="D693" i="2"/>
  <c r="E693" i="2"/>
  <c r="F692" i="2"/>
  <c r="G692" i="2"/>
  <c r="H692" i="2"/>
  <c r="D692" i="2"/>
  <c r="E692" i="2"/>
  <c r="F691" i="2"/>
  <c r="G691" i="2"/>
  <c r="H691" i="2"/>
  <c r="D691" i="2"/>
  <c r="E691" i="2"/>
  <c r="F690" i="2"/>
  <c r="G690" i="2"/>
  <c r="H690" i="2"/>
  <c r="D690" i="2"/>
  <c r="E690" i="2"/>
  <c r="F689" i="2"/>
  <c r="G689" i="2"/>
  <c r="H689" i="2"/>
  <c r="D689" i="2"/>
  <c r="E689" i="2"/>
  <c r="F688" i="2"/>
  <c r="G688" i="2"/>
  <c r="H688" i="2"/>
  <c r="D688" i="2"/>
  <c r="E688" i="2"/>
  <c r="F687" i="2"/>
  <c r="G687" i="2"/>
  <c r="H687" i="2"/>
  <c r="D687" i="2"/>
  <c r="E687" i="2"/>
  <c r="F686" i="2"/>
  <c r="G686" i="2"/>
  <c r="H686" i="2"/>
  <c r="D686" i="2"/>
  <c r="E686" i="2"/>
  <c r="F685" i="2"/>
  <c r="G685" i="2"/>
  <c r="H685" i="2"/>
  <c r="D685" i="2"/>
  <c r="E685" i="2"/>
  <c r="F684" i="2"/>
  <c r="G684" i="2"/>
  <c r="H684" i="2"/>
  <c r="D684" i="2"/>
  <c r="E684" i="2"/>
  <c r="F683" i="2"/>
  <c r="G683" i="2"/>
  <c r="H683" i="2"/>
  <c r="D683" i="2"/>
  <c r="E683" i="2"/>
  <c r="F682" i="2"/>
  <c r="G682" i="2"/>
  <c r="H682" i="2"/>
  <c r="D682" i="2"/>
  <c r="E682" i="2"/>
  <c r="F681" i="2"/>
  <c r="G681" i="2"/>
  <c r="H681" i="2"/>
  <c r="D681" i="2"/>
  <c r="E681" i="2"/>
  <c r="F680" i="2"/>
  <c r="G680" i="2"/>
  <c r="H680" i="2"/>
  <c r="D680" i="2"/>
  <c r="E680" i="2"/>
  <c r="F679" i="2"/>
  <c r="G679" i="2"/>
  <c r="H679" i="2"/>
  <c r="D679" i="2"/>
  <c r="E679" i="2"/>
  <c r="F678" i="2"/>
  <c r="G678" i="2"/>
  <c r="H678" i="2"/>
  <c r="D678" i="2"/>
  <c r="E678" i="2"/>
  <c r="F677" i="2"/>
  <c r="G677" i="2"/>
  <c r="H677" i="2"/>
  <c r="D677" i="2"/>
  <c r="E677" i="2"/>
  <c r="F676" i="2"/>
  <c r="G676" i="2"/>
  <c r="H676" i="2"/>
  <c r="D676" i="2"/>
  <c r="E676" i="2"/>
  <c r="F675" i="2"/>
  <c r="G675" i="2"/>
  <c r="H675" i="2"/>
  <c r="D675" i="2"/>
  <c r="E675" i="2"/>
  <c r="F674" i="2"/>
  <c r="G674" i="2"/>
  <c r="H674" i="2"/>
  <c r="D674" i="2"/>
  <c r="E674" i="2"/>
  <c r="F673" i="2"/>
  <c r="G673" i="2"/>
  <c r="H673" i="2"/>
  <c r="D673" i="2"/>
  <c r="E673" i="2"/>
  <c r="F672" i="2"/>
  <c r="G672" i="2"/>
  <c r="H672" i="2"/>
  <c r="D672" i="2"/>
  <c r="E672" i="2"/>
  <c r="F671" i="2"/>
  <c r="G671" i="2"/>
  <c r="H671" i="2"/>
  <c r="D671" i="2"/>
  <c r="E671" i="2"/>
  <c r="F670" i="2"/>
  <c r="G670" i="2"/>
  <c r="H670" i="2"/>
  <c r="D670" i="2"/>
  <c r="E670" i="2"/>
  <c r="F669" i="2"/>
  <c r="G669" i="2"/>
  <c r="H669" i="2"/>
  <c r="D669" i="2"/>
  <c r="E669" i="2"/>
  <c r="F668" i="2"/>
  <c r="G668" i="2"/>
  <c r="H668" i="2"/>
  <c r="D668" i="2"/>
  <c r="E668" i="2"/>
  <c r="F667" i="2"/>
  <c r="G667" i="2"/>
  <c r="H667" i="2"/>
  <c r="D667" i="2"/>
  <c r="E667" i="2"/>
  <c r="F666" i="2"/>
  <c r="G666" i="2"/>
  <c r="H666" i="2"/>
  <c r="D666" i="2"/>
  <c r="E666" i="2"/>
  <c r="F665" i="2"/>
  <c r="G665" i="2"/>
  <c r="H665" i="2"/>
  <c r="D665" i="2"/>
  <c r="E665" i="2"/>
  <c r="F664" i="2"/>
  <c r="G664" i="2"/>
  <c r="H664" i="2"/>
  <c r="D664" i="2"/>
  <c r="E664" i="2"/>
  <c r="F663" i="2"/>
  <c r="G663" i="2"/>
  <c r="H663" i="2"/>
  <c r="D663" i="2"/>
  <c r="E663" i="2"/>
  <c r="F662" i="2"/>
  <c r="G662" i="2"/>
  <c r="H662" i="2"/>
  <c r="D662" i="2"/>
  <c r="E662" i="2"/>
  <c r="F661" i="2"/>
  <c r="G661" i="2"/>
  <c r="H661" i="2"/>
  <c r="D661" i="2"/>
  <c r="E661" i="2"/>
  <c r="F660" i="2"/>
  <c r="G660" i="2"/>
  <c r="H660" i="2"/>
  <c r="D660" i="2"/>
  <c r="E660" i="2"/>
  <c r="F659" i="2"/>
  <c r="G659" i="2"/>
  <c r="H659" i="2"/>
  <c r="D659" i="2"/>
  <c r="E659" i="2"/>
  <c r="F658" i="2"/>
  <c r="G658" i="2"/>
  <c r="H658" i="2"/>
  <c r="D658" i="2"/>
  <c r="E658" i="2"/>
  <c r="F657" i="2"/>
  <c r="G657" i="2"/>
  <c r="H657" i="2"/>
  <c r="D657" i="2"/>
  <c r="E657" i="2"/>
  <c r="F656" i="2"/>
  <c r="G656" i="2"/>
  <c r="H656" i="2"/>
  <c r="D656" i="2"/>
  <c r="E656" i="2"/>
  <c r="F655" i="2"/>
  <c r="G655" i="2"/>
  <c r="H655" i="2"/>
  <c r="D655" i="2"/>
  <c r="E655" i="2"/>
  <c r="F654" i="2"/>
  <c r="G654" i="2"/>
  <c r="H654" i="2"/>
  <c r="D654" i="2"/>
  <c r="E654" i="2"/>
  <c r="F653" i="2"/>
  <c r="G653" i="2"/>
  <c r="H653" i="2"/>
  <c r="D653" i="2"/>
  <c r="E653" i="2"/>
  <c r="F652" i="2"/>
  <c r="G652" i="2"/>
  <c r="H652" i="2"/>
  <c r="D652" i="2"/>
  <c r="E652" i="2"/>
  <c r="F651" i="2"/>
  <c r="G651" i="2"/>
  <c r="H651" i="2"/>
  <c r="D651" i="2"/>
  <c r="E651" i="2"/>
  <c r="F650" i="2"/>
  <c r="G650" i="2"/>
  <c r="H650" i="2"/>
  <c r="D650" i="2"/>
  <c r="E650" i="2"/>
  <c r="F649" i="2"/>
  <c r="G649" i="2"/>
  <c r="H649" i="2"/>
  <c r="D649" i="2"/>
  <c r="E649" i="2"/>
  <c r="F648" i="2"/>
  <c r="G648" i="2"/>
  <c r="H648" i="2"/>
  <c r="D648" i="2"/>
  <c r="E648" i="2"/>
  <c r="F647" i="2"/>
  <c r="G647" i="2"/>
  <c r="H647" i="2"/>
  <c r="D647" i="2"/>
  <c r="E647" i="2"/>
  <c r="F646" i="2"/>
  <c r="G646" i="2"/>
  <c r="H646" i="2"/>
  <c r="D646" i="2"/>
  <c r="E646" i="2"/>
  <c r="F645" i="2"/>
  <c r="G645" i="2"/>
  <c r="H645" i="2"/>
  <c r="D645" i="2"/>
  <c r="E645" i="2"/>
  <c r="F644" i="2"/>
  <c r="G644" i="2"/>
  <c r="H644" i="2"/>
  <c r="D644" i="2"/>
  <c r="E644" i="2"/>
  <c r="F643" i="2"/>
  <c r="G643" i="2"/>
  <c r="H643" i="2"/>
  <c r="D643" i="2"/>
  <c r="E643" i="2"/>
  <c r="F642" i="2"/>
  <c r="G642" i="2"/>
  <c r="H642" i="2"/>
  <c r="D642" i="2"/>
  <c r="E642" i="2"/>
  <c r="F641" i="2"/>
  <c r="G641" i="2"/>
  <c r="H641" i="2"/>
  <c r="D641" i="2"/>
  <c r="E641" i="2"/>
  <c r="F640" i="2"/>
  <c r="G640" i="2"/>
  <c r="H640" i="2"/>
  <c r="D640" i="2"/>
  <c r="E640" i="2"/>
  <c r="F639" i="2"/>
  <c r="G639" i="2"/>
  <c r="H639" i="2"/>
  <c r="D639" i="2"/>
  <c r="E639" i="2"/>
  <c r="F638" i="2"/>
  <c r="G638" i="2"/>
  <c r="H638" i="2"/>
  <c r="D638" i="2"/>
  <c r="E638" i="2"/>
  <c r="F637" i="2"/>
  <c r="G637" i="2"/>
  <c r="H637" i="2"/>
  <c r="D637" i="2"/>
  <c r="E637" i="2"/>
  <c r="F636" i="2"/>
  <c r="G636" i="2"/>
  <c r="H636" i="2"/>
  <c r="D636" i="2"/>
  <c r="E636" i="2"/>
  <c r="F635" i="2"/>
  <c r="G635" i="2"/>
  <c r="H635" i="2"/>
  <c r="D635" i="2"/>
  <c r="E635" i="2"/>
  <c r="F634" i="2"/>
  <c r="G634" i="2"/>
  <c r="H634" i="2"/>
  <c r="D634" i="2"/>
  <c r="E634" i="2"/>
  <c r="F633" i="2"/>
  <c r="G633" i="2"/>
  <c r="H633" i="2"/>
  <c r="D633" i="2"/>
  <c r="E633" i="2"/>
  <c r="F632" i="2"/>
  <c r="G632" i="2"/>
  <c r="H632" i="2"/>
  <c r="D632" i="2"/>
  <c r="E632" i="2"/>
  <c r="F631" i="2"/>
  <c r="G631" i="2"/>
  <c r="H631" i="2"/>
  <c r="D631" i="2"/>
  <c r="E631" i="2"/>
  <c r="F630" i="2"/>
  <c r="G630" i="2"/>
  <c r="H630" i="2"/>
  <c r="D630" i="2"/>
  <c r="E630" i="2"/>
  <c r="F629" i="2"/>
  <c r="G629" i="2"/>
  <c r="H629" i="2"/>
  <c r="D629" i="2"/>
  <c r="E629" i="2"/>
  <c r="F628" i="2"/>
  <c r="G628" i="2"/>
  <c r="H628" i="2"/>
  <c r="D628" i="2"/>
  <c r="E628" i="2"/>
  <c r="F627" i="2"/>
  <c r="G627" i="2"/>
  <c r="H627" i="2"/>
  <c r="D627" i="2"/>
  <c r="E627" i="2"/>
  <c r="F626" i="2"/>
  <c r="G626" i="2"/>
  <c r="H626" i="2"/>
  <c r="D626" i="2"/>
  <c r="E626" i="2"/>
  <c r="F625" i="2"/>
  <c r="G625" i="2"/>
  <c r="H625" i="2"/>
  <c r="D625" i="2"/>
  <c r="E625" i="2"/>
  <c r="F624" i="2"/>
  <c r="G624" i="2"/>
  <c r="H624" i="2"/>
  <c r="D624" i="2"/>
  <c r="E624" i="2"/>
  <c r="F623" i="2"/>
  <c r="G623" i="2"/>
  <c r="H623" i="2"/>
  <c r="D623" i="2"/>
  <c r="E623" i="2"/>
  <c r="F622" i="2"/>
  <c r="G622" i="2"/>
  <c r="H622" i="2"/>
  <c r="D622" i="2"/>
  <c r="E622" i="2"/>
  <c r="F621" i="2"/>
  <c r="G621" i="2"/>
  <c r="H621" i="2"/>
  <c r="D621" i="2"/>
  <c r="E621" i="2"/>
  <c r="F620" i="2"/>
  <c r="G620" i="2"/>
  <c r="H620" i="2"/>
  <c r="D620" i="2"/>
  <c r="E620" i="2"/>
  <c r="F619" i="2"/>
  <c r="G619" i="2"/>
  <c r="H619" i="2"/>
  <c r="D619" i="2"/>
  <c r="E619" i="2"/>
  <c r="F618" i="2"/>
  <c r="G618" i="2"/>
  <c r="H618" i="2"/>
  <c r="D618" i="2"/>
  <c r="E618" i="2"/>
  <c r="F617" i="2"/>
  <c r="G617" i="2"/>
  <c r="H617" i="2"/>
  <c r="D617" i="2"/>
  <c r="E617" i="2"/>
  <c r="F616" i="2"/>
  <c r="G616" i="2"/>
  <c r="H616" i="2"/>
  <c r="D616" i="2"/>
  <c r="E616" i="2"/>
  <c r="F615" i="2"/>
  <c r="G615" i="2"/>
  <c r="H615" i="2"/>
  <c r="D615" i="2"/>
  <c r="E615" i="2"/>
  <c r="F614" i="2"/>
  <c r="G614" i="2"/>
  <c r="H614" i="2"/>
  <c r="D614" i="2"/>
  <c r="E614" i="2"/>
  <c r="F613" i="2"/>
  <c r="G613" i="2"/>
  <c r="H613" i="2"/>
  <c r="D613" i="2"/>
  <c r="E613" i="2"/>
  <c r="F612" i="2"/>
  <c r="G612" i="2"/>
  <c r="H612" i="2"/>
  <c r="D612" i="2"/>
  <c r="E612" i="2"/>
  <c r="F611" i="2"/>
  <c r="G611" i="2"/>
  <c r="H611" i="2"/>
  <c r="D611" i="2"/>
  <c r="E611" i="2"/>
  <c r="F610" i="2"/>
  <c r="G610" i="2"/>
  <c r="H610" i="2"/>
  <c r="D610" i="2"/>
  <c r="E610" i="2"/>
  <c r="F609" i="2"/>
  <c r="G609" i="2"/>
  <c r="H609" i="2"/>
  <c r="D609" i="2"/>
  <c r="E609" i="2"/>
  <c r="F608" i="2"/>
  <c r="G608" i="2"/>
  <c r="H608" i="2"/>
  <c r="D608" i="2"/>
  <c r="E608" i="2"/>
  <c r="F607" i="2"/>
  <c r="G607" i="2"/>
  <c r="H607" i="2"/>
  <c r="D607" i="2"/>
  <c r="E607" i="2"/>
  <c r="F606" i="2"/>
  <c r="G606" i="2"/>
  <c r="H606" i="2"/>
  <c r="D606" i="2"/>
  <c r="E606" i="2"/>
  <c r="F605" i="2"/>
  <c r="G605" i="2"/>
  <c r="H605" i="2"/>
  <c r="D605" i="2"/>
  <c r="E605" i="2"/>
  <c r="F604" i="2"/>
  <c r="G604" i="2"/>
  <c r="H604" i="2"/>
  <c r="D604" i="2"/>
  <c r="E604" i="2"/>
  <c r="F603" i="2"/>
  <c r="G603" i="2"/>
  <c r="H603" i="2"/>
  <c r="D603" i="2"/>
  <c r="E603" i="2"/>
  <c r="F602" i="2"/>
  <c r="G602" i="2"/>
  <c r="H602" i="2"/>
  <c r="D602" i="2"/>
  <c r="E602" i="2"/>
  <c r="F601" i="2"/>
  <c r="G601" i="2"/>
  <c r="H601" i="2"/>
  <c r="D601" i="2"/>
  <c r="E601" i="2"/>
  <c r="F600" i="2"/>
  <c r="G600" i="2"/>
  <c r="H600" i="2"/>
  <c r="D600" i="2"/>
  <c r="E600" i="2"/>
  <c r="F599" i="2"/>
  <c r="G599" i="2"/>
  <c r="H599" i="2"/>
  <c r="D599" i="2"/>
  <c r="E599" i="2"/>
  <c r="F598" i="2"/>
  <c r="G598" i="2"/>
  <c r="H598" i="2"/>
  <c r="D598" i="2"/>
  <c r="E598" i="2"/>
  <c r="F597" i="2"/>
  <c r="G597" i="2"/>
  <c r="H597" i="2"/>
  <c r="D597" i="2"/>
  <c r="E597" i="2"/>
  <c r="F596" i="2"/>
  <c r="G596" i="2"/>
  <c r="H596" i="2"/>
  <c r="D596" i="2"/>
  <c r="E596" i="2"/>
  <c r="F595" i="2"/>
  <c r="G595" i="2"/>
  <c r="H595" i="2"/>
  <c r="D595" i="2"/>
  <c r="E595" i="2"/>
  <c r="F594" i="2"/>
  <c r="G594" i="2"/>
  <c r="H594" i="2"/>
  <c r="D594" i="2"/>
  <c r="E594" i="2"/>
  <c r="F593" i="2"/>
  <c r="G593" i="2"/>
  <c r="H593" i="2"/>
  <c r="D593" i="2"/>
  <c r="E593" i="2"/>
  <c r="F592" i="2"/>
  <c r="G592" i="2"/>
  <c r="H592" i="2"/>
  <c r="D592" i="2"/>
  <c r="E592" i="2"/>
  <c r="F591" i="2"/>
  <c r="G591" i="2"/>
  <c r="H591" i="2"/>
  <c r="D591" i="2"/>
  <c r="E591" i="2"/>
  <c r="F590" i="2"/>
  <c r="G590" i="2"/>
  <c r="H590" i="2"/>
  <c r="D590" i="2"/>
  <c r="E590" i="2"/>
  <c r="F589" i="2"/>
  <c r="G589" i="2"/>
  <c r="H589" i="2"/>
  <c r="D589" i="2"/>
  <c r="E589" i="2"/>
  <c r="F588" i="2"/>
  <c r="G588" i="2"/>
  <c r="H588" i="2"/>
  <c r="D588" i="2"/>
  <c r="E588" i="2"/>
  <c r="F587" i="2"/>
  <c r="G587" i="2"/>
  <c r="H587" i="2"/>
  <c r="D587" i="2"/>
  <c r="E587" i="2"/>
  <c r="F586" i="2"/>
  <c r="G586" i="2"/>
  <c r="H586" i="2"/>
  <c r="D586" i="2"/>
  <c r="E586" i="2"/>
  <c r="F585" i="2"/>
  <c r="G585" i="2"/>
  <c r="H585" i="2"/>
  <c r="D585" i="2"/>
  <c r="E585" i="2"/>
  <c r="F584" i="2"/>
  <c r="G584" i="2"/>
  <c r="H584" i="2"/>
  <c r="D584" i="2"/>
  <c r="E584" i="2"/>
  <c r="F583" i="2"/>
  <c r="G583" i="2"/>
  <c r="H583" i="2"/>
  <c r="D583" i="2"/>
  <c r="E583" i="2"/>
  <c r="F582" i="2"/>
  <c r="G582" i="2"/>
  <c r="H582" i="2"/>
  <c r="D582" i="2"/>
  <c r="E582" i="2"/>
  <c r="F581" i="2"/>
  <c r="G581" i="2"/>
  <c r="H581" i="2"/>
  <c r="D581" i="2"/>
  <c r="E581" i="2"/>
  <c r="F580" i="2"/>
  <c r="G580" i="2"/>
  <c r="H580" i="2"/>
  <c r="D580" i="2"/>
  <c r="E580" i="2"/>
  <c r="F579" i="2"/>
  <c r="G579" i="2"/>
  <c r="H579" i="2"/>
  <c r="D579" i="2"/>
  <c r="E579" i="2"/>
  <c r="F578" i="2"/>
  <c r="G578" i="2"/>
  <c r="H578" i="2"/>
  <c r="D578" i="2"/>
  <c r="E578" i="2"/>
  <c r="F577" i="2"/>
  <c r="G577" i="2"/>
  <c r="H577" i="2"/>
  <c r="D577" i="2"/>
  <c r="E577" i="2"/>
  <c r="F576" i="2"/>
  <c r="G576" i="2"/>
  <c r="H576" i="2"/>
  <c r="D576" i="2"/>
  <c r="E576" i="2"/>
  <c r="F575" i="2"/>
  <c r="G575" i="2"/>
  <c r="H575" i="2"/>
  <c r="D575" i="2"/>
  <c r="E575" i="2"/>
  <c r="F574" i="2"/>
  <c r="G574" i="2"/>
  <c r="H574" i="2"/>
  <c r="D574" i="2"/>
  <c r="E574" i="2"/>
  <c r="F573" i="2"/>
  <c r="G573" i="2"/>
  <c r="H573" i="2"/>
  <c r="D573" i="2"/>
  <c r="E573" i="2"/>
  <c r="F572" i="2"/>
  <c r="G572" i="2"/>
  <c r="H572" i="2"/>
  <c r="D572" i="2"/>
  <c r="E572" i="2"/>
  <c r="F571" i="2"/>
  <c r="G571" i="2"/>
  <c r="H571" i="2"/>
  <c r="D571" i="2"/>
  <c r="E571" i="2"/>
  <c r="F570" i="2"/>
  <c r="G570" i="2"/>
  <c r="H570" i="2"/>
  <c r="D570" i="2"/>
  <c r="E570" i="2"/>
  <c r="F569" i="2"/>
  <c r="G569" i="2"/>
  <c r="H569" i="2"/>
  <c r="D569" i="2"/>
  <c r="E569" i="2"/>
  <c r="F568" i="2"/>
  <c r="G568" i="2"/>
  <c r="H568" i="2"/>
  <c r="D568" i="2"/>
  <c r="E568" i="2"/>
  <c r="F567" i="2"/>
  <c r="G567" i="2"/>
  <c r="H567" i="2"/>
  <c r="D567" i="2"/>
  <c r="E567" i="2"/>
  <c r="F566" i="2"/>
  <c r="G566" i="2"/>
  <c r="H566" i="2"/>
  <c r="D566" i="2"/>
  <c r="E566" i="2"/>
  <c r="F565" i="2"/>
  <c r="G565" i="2"/>
  <c r="H565" i="2"/>
  <c r="D565" i="2"/>
  <c r="E565" i="2"/>
  <c r="F564" i="2"/>
  <c r="G564" i="2"/>
  <c r="H564" i="2"/>
  <c r="D564" i="2"/>
  <c r="E564" i="2"/>
  <c r="F563" i="2"/>
  <c r="G563" i="2"/>
  <c r="H563" i="2"/>
  <c r="D563" i="2"/>
  <c r="E563" i="2"/>
  <c r="F562" i="2"/>
  <c r="G562" i="2"/>
  <c r="H562" i="2"/>
  <c r="D562" i="2"/>
  <c r="E562" i="2"/>
  <c r="F561" i="2"/>
  <c r="G561" i="2"/>
  <c r="H561" i="2"/>
  <c r="D561" i="2"/>
  <c r="E561" i="2"/>
  <c r="F560" i="2"/>
  <c r="G560" i="2"/>
  <c r="H560" i="2"/>
  <c r="D560" i="2"/>
  <c r="E560" i="2"/>
  <c r="F559" i="2"/>
  <c r="G559" i="2"/>
  <c r="H559" i="2"/>
  <c r="D559" i="2"/>
  <c r="E559" i="2"/>
  <c r="F558" i="2"/>
  <c r="G558" i="2"/>
  <c r="H558" i="2"/>
  <c r="D558" i="2"/>
  <c r="E558" i="2"/>
  <c r="F557" i="2"/>
  <c r="G557" i="2"/>
  <c r="H557" i="2"/>
  <c r="D557" i="2"/>
  <c r="E557" i="2"/>
  <c r="F556" i="2"/>
  <c r="G556" i="2"/>
  <c r="H556" i="2"/>
  <c r="D556" i="2"/>
  <c r="E556" i="2"/>
  <c r="F555" i="2"/>
  <c r="G555" i="2"/>
  <c r="H555" i="2"/>
  <c r="D555" i="2"/>
  <c r="E555" i="2"/>
  <c r="F554" i="2"/>
  <c r="G554" i="2"/>
  <c r="H554" i="2"/>
  <c r="D554" i="2"/>
  <c r="E554" i="2"/>
  <c r="F553" i="2"/>
  <c r="G553" i="2"/>
  <c r="H553" i="2"/>
  <c r="D553" i="2"/>
  <c r="E553" i="2"/>
  <c r="F552" i="2"/>
  <c r="G552" i="2"/>
  <c r="H552" i="2"/>
  <c r="D552" i="2"/>
  <c r="E552" i="2"/>
  <c r="F551" i="2"/>
  <c r="G551" i="2"/>
  <c r="H551" i="2"/>
  <c r="D551" i="2"/>
  <c r="E551" i="2"/>
  <c r="F550" i="2"/>
  <c r="G550" i="2"/>
  <c r="H550" i="2"/>
  <c r="D550" i="2"/>
  <c r="E550" i="2"/>
  <c r="F549" i="2"/>
  <c r="G549" i="2"/>
  <c r="H549" i="2"/>
  <c r="D549" i="2"/>
  <c r="E549" i="2"/>
  <c r="F548" i="2"/>
  <c r="G548" i="2"/>
  <c r="H548" i="2"/>
  <c r="D548" i="2"/>
  <c r="E548" i="2"/>
  <c r="F547" i="2"/>
  <c r="G547" i="2"/>
  <c r="H547" i="2"/>
  <c r="D547" i="2"/>
  <c r="E547" i="2"/>
  <c r="F546" i="2"/>
  <c r="G546" i="2"/>
  <c r="H546" i="2"/>
  <c r="D546" i="2"/>
  <c r="E546" i="2"/>
  <c r="F545" i="2"/>
  <c r="G545" i="2"/>
  <c r="H545" i="2"/>
  <c r="D545" i="2"/>
  <c r="E545" i="2"/>
  <c r="F544" i="2"/>
  <c r="G544" i="2"/>
  <c r="H544" i="2"/>
  <c r="D544" i="2"/>
  <c r="E544" i="2"/>
  <c r="F543" i="2"/>
  <c r="G543" i="2"/>
  <c r="H543" i="2"/>
  <c r="D543" i="2"/>
  <c r="E543" i="2"/>
  <c r="F542" i="2"/>
  <c r="G542" i="2"/>
  <c r="H542" i="2"/>
  <c r="D542" i="2"/>
  <c r="E542" i="2"/>
  <c r="F541" i="2"/>
  <c r="G541" i="2"/>
  <c r="H541" i="2"/>
  <c r="D541" i="2"/>
  <c r="E541" i="2"/>
  <c r="F540" i="2"/>
  <c r="G540" i="2"/>
  <c r="H540" i="2"/>
  <c r="D540" i="2"/>
  <c r="E540" i="2"/>
  <c r="F539" i="2"/>
  <c r="G539" i="2"/>
  <c r="H539" i="2"/>
  <c r="D539" i="2"/>
  <c r="E539" i="2"/>
  <c r="F538" i="2"/>
  <c r="G538" i="2"/>
  <c r="H538" i="2"/>
  <c r="D538" i="2"/>
  <c r="E538" i="2"/>
  <c r="F537" i="2"/>
  <c r="G537" i="2"/>
  <c r="H537" i="2"/>
  <c r="D537" i="2"/>
  <c r="E537" i="2"/>
  <c r="F536" i="2"/>
  <c r="G536" i="2"/>
  <c r="H536" i="2"/>
  <c r="D536" i="2"/>
  <c r="E536" i="2"/>
  <c r="F535" i="2"/>
  <c r="G535" i="2"/>
  <c r="H535" i="2"/>
  <c r="D535" i="2"/>
  <c r="E535" i="2"/>
  <c r="F534" i="2"/>
  <c r="G534" i="2"/>
  <c r="H534" i="2"/>
  <c r="D534" i="2"/>
  <c r="E534" i="2"/>
  <c r="F533" i="2"/>
  <c r="G533" i="2"/>
  <c r="H533" i="2"/>
  <c r="D533" i="2"/>
  <c r="E533" i="2"/>
  <c r="F532" i="2"/>
  <c r="G532" i="2"/>
  <c r="H532" i="2"/>
  <c r="D532" i="2"/>
  <c r="E532" i="2"/>
  <c r="F531" i="2"/>
  <c r="G531" i="2"/>
  <c r="H531" i="2"/>
  <c r="D531" i="2"/>
  <c r="E531" i="2"/>
  <c r="F530" i="2"/>
  <c r="G530" i="2"/>
  <c r="H530" i="2"/>
  <c r="D530" i="2"/>
  <c r="E530" i="2"/>
  <c r="F529" i="2"/>
  <c r="G529" i="2"/>
  <c r="H529" i="2"/>
  <c r="D529" i="2"/>
  <c r="E529" i="2"/>
  <c r="F528" i="2"/>
  <c r="G528" i="2"/>
  <c r="H528" i="2"/>
  <c r="D528" i="2"/>
  <c r="E528" i="2"/>
  <c r="F527" i="2"/>
  <c r="G527" i="2"/>
  <c r="H527" i="2"/>
  <c r="D527" i="2"/>
  <c r="E527" i="2"/>
  <c r="F526" i="2"/>
  <c r="G526" i="2"/>
  <c r="H526" i="2"/>
  <c r="D526" i="2"/>
  <c r="E526" i="2"/>
  <c r="F525" i="2"/>
  <c r="G525" i="2"/>
  <c r="H525" i="2"/>
  <c r="D525" i="2"/>
  <c r="E525" i="2"/>
  <c r="F524" i="2"/>
  <c r="G524" i="2"/>
  <c r="H524" i="2"/>
  <c r="D524" i="2"/>
  <c r="E524" i="2"/>
  <c r="F523" i="2"/>
  <c r="G523" i="2"/>
  <c r="H523" i="2"/>
  <c r="D523" i="2"/>
  <c r="E523" i="2"/>
  <c r="F522" i="2"/>
  <c r="G522" i="2"/>
  <c r="H522" i="2"/>
  <c r="D522" i="2"/>
  <c r="E522" i="2"/>
  <c r="F521" i="2"/>
  <c r="G521" i="2"/>
  <c r="H521" i="2"/>
  <c r="D521" i="2"/>
  <c r="E521" i="2"/>
  <c r="F520" i="2"/>
  <c r="G520" i="2"/>
  <c r="H520" i="2"/>
  <c r="D520" i="2"/>
  <c r="E520" i="2"/>
  <c r="F519" i="2"/>
  <c r="G519" i="2"/>
  <c r="H519" i="2"/>
  <c r="D519" i="2"/>
  <c r="E519" i="2"/>
  <c r="F518" i="2"/>
  <c r="G518" i="2"/>
  <c r="H518" i="2"/>
  <c r="D518" i="2"/>
  <c r="E518" i="2"/>
  <c r="F517" i="2"/>
  <c r="G517" i="2"/>
  <c r="H517" i="2"/>
  <c r="D517" i="2"/>
  <c r="E517" i="2"/>
  <c r="F516" i="2"/>
  <c r="G516" i="2"/>
  <c r="H516" i="2"/>
  <c r="D516" i="2"/>
  <c r="E516" i="2"/>
  <c r="F515" i="2"/>
  <c r="G515" i="2"/>
  <c r="H515" i="2"/>
  <c r="D515" i="2"/>
  <c r="E515" i="2"/>
  <c r="F514" i="2"/>
  <c r="G514" i="2"/>
  <c r="H514" i="2"/>
  <c r="D514" i="2"/>
  <c r="E514" i="2"/>
  <c r="F513" i="2"/>
  <c r="G513" i="2"/>
  <c r="H513" i="2"/>
  <c r="D513" i="2"/>
  <c r="E513" i="2"/>
  <c r="F512" i="2"/>
  <c r="G512" i="2"/>
  <c r="H512" i="2"/>
  <c r="D512" i="2"/>
  <c r="E512" i="2"/>
  <c r="F511" i="2"/>
  <c r="G511" i="2"/>
  <c r="H511" i="2"/>
  <c r="D511" i="2"/>
  <c r="E511" i="2"/>
  <c r="F510" i="2"/>
  <c r="G510" i="2"/>
  <c r="H510" i="2"/>
  <c r="D510" i="2"/>
  <c r="E510" i="2"/>
  <c r="F509" i="2"/>
  <c r="G509" i="2"/>
  <c r="H509" i="2"/>
  <c r="D509" i="2"/>
  <c r="E509" i="2"/>
  <c r="F508" i="2"/>
  <c r="G508" i="2"/>
  <c r="H508" i="2"/>
  <c r="D508" i="2"/>
  <c r="E508" i="2"/>
  <c r="F507" i="2"/>
  <c r="G507" i="2"/>
  <c r="H507" i="2"/>
  <c r="D507" i="2"/>
  <c r="E507" i="2"/>
  <c r="F506" i="2"/>
  <c r="G506" i="2"/>
  <c r="H506" i="2"/>
  <c r="D506" i="2"/>
  <c r="E506" i="2"/>
  <c r="F505" i="2"/>
  <c r="G505" i="2"/>
  <c r="H505" i="2"/>
  <c r="D505" i="2"/>
  <c r="E505" i="2"/>
  <c r="F504" i="2"/>
  <c r="G504" i="2"/>
  <c r="H504" i="2"/>
  <c r="D504" i="2"/>
  <c r="E504" i="2"/>
  <c r="F503" i="2"/>
  <c r="G503" i="2"/>
  <c r="H503" i="2"/>
  <c r="D503" i="2"/>
  <c r="E503" i="2"/>
  <c r="F502" i="2"/>
  <c r="G502" i="2"/>
  <c r="H502" i="2"/>
  <c r="D502" i="2"/>
  <c r="E502" i="2"/>
  <c r="F501" i="2"/>
  <c r="G501" i="2"/>
  <c r="H501" i="2"/>
  <c r="D501" i="2"/>
  <c r="E501" i="2"/>
  <c r="F500" i="2"/>
  <c r="G500" i="2"/>
  <c r="H500" i="2"/>
  <c r="D500" i="2"/>
  <c r="E500" i="2"/>
  <c r="F499" i="2"/>
  <c r="G499" i="2"/>
  <c r="H499" i="2"/>
  <c r="D499" i="2"/>
  <c r="E499" i="2"/>
  <c r="F498" i="2"/>
  <c r="G498" i="2"/>
  <c r="H498" i="2"/>
  <c r="D498" i="2"/>
  <c r="E498" i="2"/>
  <c r="F497" i="2"/>
  <c r="G497" i="2"/>
  <c r="H497" i="2"/>
  <c r="D497" i="2"/>
  <c r="E497" i="2"/>
  <c r="F496" i="2"/>
  <c r="G496" i="2"/>
  <c r="H496" i="2"/>
  <c r="D496" i="2"/>
  <c r="E496" i="2"/>
  <c r="F495" i="2"/>
  <c r="G495" i="2"/>
  <c r="H495" i="2"/>
  <c r="D495" i="2"/>
  <c r="E495" i="2"/>
  <c r="F494" i="2"/>
  <c r="G494" i="2"/>
  <c r="H494" i="2"/>
  <c r="D494" i="2"/>
  <c r="E494" i="2"/>
  <c r="F493" i="2"/>
  <c r="G493" i="2"/>
  <c r="H493" i="2"/>
  <c r="D493" i="2"/>
  <c r="E493" i="2"/>
  <c r="F492" i="2"/>
  <c r="G492" i="2"/>
  <c r="H492" i="2"/>
  <c r="D492" i="2"/>
  <c r="E492" i="2"/>
  <c r="F491" i="2"/>
  <c r="G491" i="2"/>
  <c r="H491" i="2"/>
  <c r="D491" i="2"/>
  <c r="E491" i="2"/>
  <c r="F490" i="2"/>
  <c r="G490" i="2"/>
  <c r="H490" i="2"/>
  <c r="D490" i="2"/>
  <c r="E490" i="2"/>
  <c r="F489" i="2"/>
  <c r="G489" i="2"/>
  <c r="H489" i="2"/>
  <c r="D489" i="2"/>
  <c r="E489" i="2"/>
  <c r="F488" i="2"/>
  <c r="G488" i="2"/>
  <c r="H488" i="2"/>
  <c r="D488" i="2"/>
  <c r="E488" i="2"/>
  <c r="F487" i="2"/>
  <c r="G487" i="2"/>
  <c r="H487" i="2"/>
  <c r="D487" i="2"/>
  <c r="E487" i="2"/>
  <c r="F486" i="2"/>
  <c r="G486" i="2"/>
  <c r="H486" i="2"/>
  <c r="D486" i="2"/>
  <c r="E486" i="2"/>
  <c r="F485" i="2"/>
  <c r="G485" i="2"/>
  <c r="H485" i="2"/>
  <c r="D485" i="2"/>
  <c r="E485" i="2"/>
  <c r="F484" i="2"/>
  <c r="G484" i="2"/>
  <c r="H484" i="2"/>
  <c r="D484" i="2"/>
  <c r="E484" i="2"/>
  <c r="F483" i="2"/>
  <c r="G483" i="2"/>
  <c r="H483" i="2"/>
  <c r="D483" i="2"/>
  <c r="E483" i="2"/>
  <c r="F482" i="2"/>
  <c r="G482" i="2"/>
  <c r="H482" i="2"/>
  <c r="D482" i="2"/>
  <c r="E482" i="2"/>
  <c r="F481" i="2"/>
  <c r="G481" i="2"/>
  <c r="H481" i="2"/>
  <c r="D481" i="2"/>
  <c r="E481" i="2"/>
  <c r="F480" i="2"/>
  <c r="G480" i="2"/>
  <c r="H480" i="2"/>
  <c r="D480" i="2"/>
  <c r="E480" i="2"/>
  <c r="F479" i="2"/>
  <c r="G479" i="2"/>
  <c r="H479" i="2"/>
  <c r="D479" i="2"/>
  <c r="E479" i="2"/>
  <c r="F478" i="2"/>
  <c r="G478" i="2"/>
  <c r="H478" i="2"/>
  <c r="D478" i="2"/>
  <c r="E478" i="2"/>
  <c r="F477" i="2"/>
  <c r="G477" i="2"/>
  <c r="H477" i="2"/>
  <c r="D477" i="2"/>
  <c r="E477" i="2"/>
  <c r="F476" i="2"/>
  <c r="G476" i="2"/>
  <c r="H476" i="2"/>
  <c r="D476" i="2"/>
  <c r="E476" i="2"/>
  <c r="F475" i="2"/>
  <c r="G475" i="2"/>
  <c r="H475" i="2"/>
  <c r="D475" i="2"/>
  <c r="E475" i="2"/>
  <c r="F474" i="2"/>
  <c r="G474" i="2"/>
  <c r="H474" i="2"/>
  <c r="D474" i="2"/>
  <c r="E474" i="2"/>
  <c r="F473" i="2"/>
  <c r="G473" i="2"/>
  <c r="H473" i="2"/>
  <c r="D473" i="2"/>
  <c r="E473" i="2"/>
  <c r="F472" i="2"/>
  <c r="G472" i="2"/>
  <c r="H472" i="2"/>
  <c r="D472" i="2"/>
  <c r="E472" i="2"/>
  <c r="F471" i="2"/>
  <c r="G471" i="2"/>
  <c r="H471" i="2"/>
  <c r="D471" i="2"/>
  <c r="E471" i="2"/>
  <c r="F470" i="2"/>
  <c r="G470" i="2"/>
  <c r="H470" i="2"/>
  <c r="D470" i="2"/>
  <c r="E470" i="2"/>
  <c r="F469" i="2"/>
  <c r="G469" i="2"/>
  <c r="H469" i="2"/>
  <c r="D469" i="2"/>
  <c r="E469" i="2"/>
  <c r="F468" i="2"/>
  <c r="G468" i="2"/>
  <c r="H468" i="2"/>
  <c r="D468" i="2"/>
  <c r="E468" i="2"/>
  <c r="F467" i="2"/>
  <c r="G467" i="2"/>
  <c r="H467" i="2"/>
  <c r="D467" i="2"/>
  <c r="E467" i="2"/>
  <c r="F466" i="2"/>
  <c r="G466" i="2"/>
  <c r="H466" i="2"/>
  <c r="D466" i="2"/>
  <c r="E466" i="2"/>
  <c r="F465" i="2"/>
  <c r="G465" i="2"/>
  <c r="H465" i="2"/>
  <c r="D465" i="2"/>
  <c r="E465" i="2"/>
  <c r="F464" i="2"/>
  <c r="G464" i="2"/>
  <c r="H464" i="2"/>
  <c r="D464" i="2"/>
  <c r="E464" i="2"/>
  <c r="F463" i="2"/>
  <c r="G463" i="2"/>
  <c r="H463" i="2"/>
  <c r="D463" i="2"/>
  <c r="E463" i="2"/>
  <c r="F462" i="2"/>
  <c r="G462" i="2"/>
  <c r="H462" i="2"/>
  <c r="D462" i="2"/>
  <c r="E462" i="2"/>
  <c r="F461" i="2"/>
  <c r="G461" i="2"/>
  <c r="H461" i="2"/>
  <c r="D461" i="2"/>
  <c r="E461" i="2"/>
  <c r="F460" i="2"/>
  <c r="G460" i="2"/>
  <c r="H460" i="2"/>
  <c r="D460" i="2"/>
  <c r="E460" i="2"/>
  <c r="F459" i="2"/>
  <c r="G459" i="2"/>
  <c r="H459" i="2"/>
  <c r="D459" i="2"/>
  <c r="E459" i="2"/>
  <c r="F458" i="2"/>
  <c r="G458" i="2"/>
  <c r="H458" i="2"/>
  <c r="D458" i="2"/>
  <c r="E458" i="2"/>
  <c r="F457" i="2"/>
  <c r="G457" i="2"/>
  <c r="H457" i="2"/>
  <c r="D457" i="2"/>
  <c r="E457" i="2"/>
  <c r="F456" i="2"/>
  <c r="G456" i="2"/>
  <c r="H456" i="2"/>
  <c r="D456" i="2"/>
  <c r="E456" i="2"/>
  <c r="F455" i="2"/>
  <c r="G455" i="2"/>
  <c r="H455" i="2"/>
  <c r="D455" i="2"/>
  <c r="E455" i="2"/>
  <c r="F454" i="2"/>
  <c r="G454" i="2"/>
  <c r="H454" i="2"/>
  <c r="D454" i="2"/>
  <c r="E454" i="2"/>
  <c r="F453" i="2"/>
  <c r="G453" i="2"/>
  <c r="H453" i="2"/>
  <c r="D453" i="2"/>
  <c r="E453" i="2"/>
  <c r="F452" i="2"/>
  <c r="G452" i="2"/>
  <c r="H452" i="2"/>
  <c r="D452" i="2"/>
  <c r="E452" i="2"/>
  <c r="F451" i="2"/>
  <c r="G451" i="2"/>
  <c r="H451" i="2"/>
  <c r="D451" i="2"/>
  <c r="E451" i="2"/>
  <c r="F450" i="2"/>
  <c r="G450" i="2"/>
  <c r="H450" i="2"/>
  <c r="D450" i="2"/>
  <c r="E450" i="2"/>
  <c r="F449" i="2"/>
  <c r="G449" i="2"/>
  <c r="H449" i="2"/>
  <c r="D449" i="2"/>
  <c r="E449" i="2"/>
  <c r="F448" i="2"/>
  <c r="G448" i="2"/>
  <c r="H448" i="2"/>
  <c r="D448" i="2"/>
  <c r="E448" i="2"/>
  <c r="F447" i="2"/>
  <c r="G447" i="2"/>
  <c r="H447" i="2"/>
  <c r="D447" i="2"/>
  <c r="E447" i="2"/>
  <c r="F446" i="2"/>
  <c r="G446" i="2"/>
  <c r="H446" i="2"/>
  <c r="D446" i="2"/>
  <c r="E446" i="2"/>
  <c r="F445" i="2"/>
  <c r="G445" i="2"/>
  <c r="H445" i="2"/>
  <c r="D445" i="2"/>
  <c r="E445" i="2"/>
  <c r="F444" i="2"/>
  <c r="G444" i="2"/>
  <c r="H444" i="2"/>
  <c r="D444" i="2"/>
  <c r="E444" i="2"/>
  <c r="F443" i="2"/>
  <c r="G443" i="2"/>
  <c r="H443" i="2"/>
  <c r="D443" i="2"/>
  <c r="E443" i="2"/>
  <c r="F442" i="2"/>
  <c r="G442" i="2"/>
  <c r="H442" i="2"/>
  <c r="D442" i="2"/>
  <c r="E442" i="2"/>
  <c r="F441" i="2"/>
  <c r="G441" i="2"/>
  <c r="H441" i="2"/>
  <c r="D441" i="2"/>
  <c r="E441" i="2"/>
  <c r="F440" i="2"/>
  <c r="G440" i="2"/>
  <c r="H440" i="2"/>
  <c r="D440" i="2"/>
  <c r="E440" i="2"/>
  <c r="F439" i="2"/>
  <c r="G439" i="2"/>
  <c r="H439" i="2"/>
  <c r="D439" i="2"/>
  <c r="E439" i="2"/>
  <c r="F438" i="2"/>
  <c r="G438" i="2"/>
  <c r="H438" i="2"/>
  <c r="D438" i="2"/>
  <c r="E438" i="2"/>
  <c r="F437" i="2"/>
  <c r="G437" i="2"/>
  <c r="H437" i="2"/>
  <c r="D437" i="2"/>
  <c r="E437" i="2"/>
  <c r="F436" i="2"/>
  <c r="G436" i="2"/>
  <c r="H436" i="2"/>
  <c r="D436" i="2"/>
  <c r="E436" i="2"/>
  <c r="F435" i="2"/>
  <c r="G435" i="2"/>
  <c r="H435" i="2"/>
  <c r="D435" i="2"/>
  <c r="E435" i="2"/>
  <c r="F434" i="2"/>
  <c r="G434" i="2"/>
  <c r="H434" i="2"/>
  <c r="D434" i="2"/>
  <c r="E434" i="2"/>
  <c r="F433" i="2"/>
  <c r="G433" i="2"/>
  <c r="H433" i="2"/>
  <c r="D433" i="2"/>
  <c r="E433" i="2"/>
  <c r="F432" i="2"/>
  <c r="G432" i="2"/>
  <c r="H432" i="2"/>
  <c r="D432" i="2"/>
  <c r="E432" i="2"/>
  <c r="F431" i="2"/>
  <c r="G431" i="2"/>
  <c r="H431" i="2"/>
  <c r="D431" i="2"/>
  <c r="E431" i="2"/>
  <c r="F430" i="2"/>
  <c r="G430" i="2"/>
  <c r="H430" i="2"/>
  <c r="D430" i="2"/>
  <c r="E430" i="2"/>
  <c r="F429" i="2"/>
  <c r="G429" i="2"/>
  <c r="H429" i="2"/>
  <c r="D429" i="2"/>
  <c r="E429" i="2"/>
  <c r="F428" i="2"/>
  <c r="G428" i="2"/>
  <c r="H428" i="2"/>
  <c r="D428" i="2"/>
  <c r="E428" i="2"/>
  <c r="F427" i="2"/>
  <c r="G427" i="2"/>
  <c r="H427" i="2"/>
  <c r="D427" i="2"/>
  <c r="E427" i="2"/>
  <c r="F426" i="2"/>
  <c r="G426" i="2"/>
  <c r="H426" i="2"/>
  <c r="D426" i="2"/>
  <c r="E426" i="2"/>
  <c r="F425" i="2"/>
  <c r="G425" i="2"/>
  <c r="H425" i="2"/>
  <c r="D425" i="2"/>
  <c r="E425" i="2"/>
  <c r="F424" i="2"/>
  <c r="G424" i="2"/>
  <c r="H424" i="2"/>
  <c r="D424" i="2"/>
  <c r="E424" i="2"/>
  <c r="F423" i="2"/>
  <c r="G423" i="2"/>
  <c r="H423" i="2"/>
  <c r="D423" i="2"/>
  <c r="E423" i="2"/>
  <c r="F422" i="2"/>
  <c r="G422" i="2"/>
  <c r="H422" i="2"/>
  <c r="D422" i="2"/>
  <c r="E422" i="2"/>
  <c r="F421" i="2"/>
  <c r="G421" i="2"/>
  <c r="H421" i="2"/>
  <c r="D421" i="2"/>
  <c r="E421" i="2"/>
  <c r="F420" i="2"/>
  <c r="G420" i="2"/>
  <c r="H420" i="2"/>
  <c r="D420" i="2"/>
  <c r="E420" i="2"/>
  <c r="F419" i="2"/>
  <c r="G419" i="2"/>
  <c r="H419" i="2"/>
  <c r="D419" i="2"/>
  <c r="E419" i="2"/>
  <c r="F418" i="2"/>
  <c r="G418" i="2"/>
  <c r="H418" i="2"/>
  <c r="D418" i="2"/>
  <c r="E418" i="2"/>
  <c r="F417" i="2"/>
  <c r="G417" i="2"/>
  <c r="H417" i="2"/>
  <c r="D417" i="2"/>
  <c r="E417" i="2"/>
  <c r="F416" i="2"/>
  <c r="G416" i="2"/>
  <c r="H416" i="2"/>
  <c r="D416" i="2"/>
  <c r="E416" i="2"/>
  <c r="F415" i="2"/>
  <c r="G415" i="2"/>
  <c r="H415" i="2"/>
  <c r="D415" i="2"/>
  <c r="E415" i="2"/>
  <c r="F414" i="2"/>
  <c r="G414" i="2"/>
  <c r="H414" i="2"/>
  <c r="D414" i="2"/>
  <c r="E414" i="2"/>
  <c r="F413" i="2"/>
  <c r="G413" i="2"/>
  <c r="H413" i="2"/>
  <c r="D413" i="2"/>
  <c r="E413" i="2"/>
  <c r="F412" i="2"/>
  <c r="G412" i="2"/>
  <c r="H412" i="2"/>
  <c r="D412" i="2"/>
  <c r="E412" i="2"/>
  <c r="F411" i="2"/>
  <c r="G411" i="2"/>
  <c r="H411" i="2"/>
  <c r="D411" i="2"/>
  <c r="E411" i="2"/>
  <c r="F410" i="2"/>
  <c r="G410" i="2"/>
  <c r="H410" i="2"/>
  <c r="D410" i="2"/>
  <c r="E410" i="2"/>
  <c r="F409" i="2"/>
  <c r="G409" i="2"/>
  <c r="H409" i="2"/>
  <c r="D409" i="2"/>
  <c r="E409" i="2"/>
  <c r="F408" i="2"/>
  <c r="G408" i="2"/>
  <c r="H408" i="2"/>
  <c r="D408" i="2"/>
  <c r="E408" i="2"/>
  <c r="F407" i="2"/>
  <c r="G407" i="2"/>
  <c r="H407" i="2"/>
  <c r="D407" i="2"/>
  <c r="E407" i="2"/>
  <c r="F406" i="2"/>
  <c r="G406" i="2"/>
  <c r="H406" i="2"/>
  <c r="D406" i="2"/>
  <c r="E406" i="2"/>
  <c r="F405" i="2"/>
  <c r="G405" i="2"/>
  <c r="H405" i="2"/>
  <c r="D405" i="2"/>
  <c r="E405" i="2"/>
  <c r="F404" i="2"/>
  <c r="G404" i="2"/>
  <c r="H404" i="2"/>
  <c r="D404" i="2"/>
  <c r="E404" i="2"/>
  <c r="F403" i="2"/>
  <c r="G403" i="2"/>
  <c r="H403" i="2"/>
  <c r="D403" i="2"/>
  <c r="E403" i="2"/>
  <c r="F402" i="2"/>
  <c r="G402" i="2"/>
  <c r="H402" i="2"/>
  <c r="D402" i="2"/>
  <c r="E402" i="2"/>
  <c r="F401" i="2"/>
  <c r="G401" i="2"/>
  <c r="H401" i="2"/>
  <c r="D401" i="2"/>
  <c r="E401" i="2"/>
  <c r="F400" i="2"/>
  <c r="G400" i="2"/>
  <c r="H400" i="2"/>
  <c r="D400" i="2"/>
  <c r="E400" i="2"/>
  <c r="F399" i="2"/>
  <c r="G399" i="2"/>
  <c r="H399" i="2"/>
  <c r="D399" i="2"/>
  <c r="E399" i="2"/>
  <c r="F398" i="2"/>
  <c r="G398" i="2"/>
  <c r="H398" i="2"/>
  <c r="D398" i="2"/>
  <c r="E398" i="2"/>
  <c r="F397" i="2"/>
  <c r="G397" i="2"/>
  <c r="H397" i="2"/>
  <c r="D397" i="2"/>
  <c r="E397" i="2"/>
  <c r="F396" i="2"/>
  <c r="G396" i="2"/>
  <c r="H396" i="2"/>
  <c r="D396" i="2"/>
  <c r="E396" i="2"/>
  <c r="F395" i="2"/>
  <c r="G395" i="2"/>
  <c r="H395" i="2"/>
  <c r="D395" i="2"/>
  <c r="E395" i="2"/>
  <c r="F394" i="2"/>
  <c r="G394" i="2"/>
  <c r="H394" i="2"/>
  <c r="D394" i="2"/>
  <c r="E394" i="2"/>
  <c r="F393" i="2"/>
  <c r="G393" i="2"/>
  <c r="H393" i="2"/>
  <c r="D393" i="2"/>
  <c r="E393" i="2"/>
  <c r="F392" i="2"/>
  <c r="G392" i="2"/>
  <c r="H392" i="2"/>
  <c r="D392" i="2"/>
  <c r="E392" i="2"/>
  <c r="F391" i="2"/>
  <c r="G391" i="2"/>
  <c r="H391" i="2"/>
  <c r="D391" i="2"/>
  <c r="E391" i="2"/>
  <c r="F390" i="2"/>
  <c r="G390" i="2"/>
  <c r="H390" i="2"/>
  <c r="D390" i="2"/>
  <c r="E390" i="2"/>
  <c r="F389" i="2"/>
  <c r="G389" i="2"/>
  <c r="H389" i="2"/>
  <c r="D389" i="2"/>
  <c r="E389" i="2"/>
  <c r="F388" i="2"/>
  <c r="G388" i="2"/>
  <c r="H388" i="2"/>
  <c r="D388" i="2"/>
  <c r="E388" i="2"/>
  <c r="F387" i="2"/>
  <c r="G387" i="2"/>
  <c r="H387" i="2"/>
  <c r="D387" i="2"/>
  <c r="E387" i="2"/>
  <c r="F386" i="2"/>
  <c r="G386" i="2"/>
  <c r="H386" i="2"/>
  <c r="D386" i="2"/>
  <c r="E386" i="2"/>
  <c r="F385" i="2"/>
  <c r="G385" i="2"/>
  <c r="H385" i="2"/>
  <c r="D385" i="2"/>
  <c r="E385" i="2"/>
  <c r="F384" i="2"/>
  <c r="G384" i="2"/>
  <c r="H384" i="2"/>
  <c r="D384" i="2"/>
  <c r="E384" i="2"/>
  <c r="F383" i="2"/>
  <c r="G383" i="2"/>
  <c r="H383" i="2"/>
  <c r="D383" i="2"/>
  <c r="E383" i="2"/>
  <c r="F382" i="2"/>
  <c r="G382" i="2"/>
  <c r="H382" i="2"/>
  <c r="D382" i="2"/>
  <c r="E382" i="2"/>
  <c r="F381" i="2"/>
  <c r="G381" i="2"/>
  <c r="H381" i="2"/>
  <c r="D381" i="2"/>
  <c r="E381" i="2"/>
  <c r="F380" i="2"/>
  <c r="G380" i="2"/>
  <c r="H380" i="2"/>
  <c r="D380" i="2"/>
  <c r="E380" i="2"/>
  <c r="F379" i="2"/>
  <c r="G379" i="2"/>
  <c r="H379" i="2"/>
  <c r="D379" i="2"/>
  <c r="E379" i="2"/>
  <c r="F378" i="2"/>
  <c r="G378" i="2"/>
  <c r="H378" i="2"/>
  <c r="D378" i="2"/>
  <c r="E378" i="2"/>
  <c r="F377" i="2"/>
  <c r="G377" i="2"/>
  <c r="H377" i="2"/>
  <c r="D377" i="2"/>
  <c r="E377" i="2"/>
  <c r="F376" i="2"/>
  <c r="G376" i="2"/>
  <c r="H376" i="2"/>
  <c r="D376" i="2"/>
  <c r="E376" i="2"/>
  <c r="F375" i="2"/>
  <c r="G375" i="2"/>
  <c r="H375" i="2"/>
  <c r="D375" i="2"/>
  <c r="E375" i="2"/>
  <c r="F374" i="2"/>
  <c r="G374" i="2"/>
  <c r="H374" i="2"/>
  <c r="D374" i="2"/>
  <c r="E374" i="2"/>
  <c r="F373" i="2"/>
  <c r="G373" i="2"/>
  <c r="H373" i="2"/>
  <c r="D373" i="2"/>
  <c r="E373" i="2"/>
  <c r="F372" i="2"/>
  <c r="G372" i="2"/>
  <c r="H372" i="2"/>
  <c r="D372" i="2"/>
  <c r="E372" i="2"/>
  <c r="F371" i="2"/>
  <c r="G371" i="2"/>
  <c r="H371" i="2"/>
  <c r="D371" i="2"/>
  <c r="E371" i="2"/>
  <c r="F370" i="2"/>
  <c r="G370" i="2"/>
  <c r="H370" i="2"/>
  <c r="D370" i="2"/>
  <c r="E370" i="2"/>
  <c r="F369" i="2"/>
  <c r="G369" i="2"/>
  <c r="H369" i="2"/>
  <c r="D369" i="2"/>
  <c r="E369" i="2"/>
  <c r="F368" i="2"/>
  <c r="G368" i="2"/>
  <c r="H368" i="2"/>
  <c r="D368" i="2"/>
  <c r="E368" i="2"/>
  <c r="F367" i="2"/>
  <c r="G367" i="2"/>
  <c r="H367" i="2"/>
  <c r="D367" i="2"/>
  <c r="E367" i="2"/>
  <c r="F366" i="2"/>
  <c r="G366" i="2"/>
  <c r="H366" i="2"/>
  <c r="D366" i="2"/>
  <c r="E366" i="2"/>
  <c r="F365" i="2"/>
  <c r="G365" i="2"/>
  <c r="H365" i="2"/>
  <c r="D365" i="2"/>
  <c r="E365" i="2"/>
  <c r="F364" i="2"/>
  <c r="G364" i="2"/>
  <c r="H364" i="2"/>
  <c r="D364" i="2"/>
  <c r="E364" i="2"/>
  <c r="F363" i="2"/>
  <c r="G363" i="2"/>
  <c r="H363" i="2"/>
  <c r="D363" i="2"/>
  <c r="E363" i="2"/>
  <c r="F362" i="2"/>
  <c r="G362" i="2"/>
  <c r="H362" i="2"/>
  <c r="D362" i="2"/>
  <c r="E362" i="2"/>
  <c r="F361" i="2"/>
  <c r="G361" i="2"/>
  <c r="H361" i="2"/>
  <c r="D361" i="2"/>
  <c r="E361" i="2"/>
  <c r="F360" i="2"/>
  <c r="G360" i="2"/>
  <c r="H360" i="2"/>
  <c r="D360" i="2"/>
  <c r="E360" i="2"/>
  <c r="F359" i="2"/>
  <c r="G359" i="2"/>
  <c r="H359" i="2"/>
  <c r="D359" i="2"/>
  <c r="E359" i="2"/>
  <c r="F358" i="2"/>
  <c r="G358" i="2"/>
  <c r="H358" i="2"/>
  <c r="D358" i="2"/>
  <c r="E358" i="2"/>
  <c r="F357" i="2"/>
  <c r="G357" i="2"/>
  <c r="H357" i="2"/>
  <c r="D357" i="2"/>
  <c r="E357" i="2"/>
  <c r="F356" i="2"/>
  <c r="G356" i="2"/>
  <c r="H356" i="2"/>
  <c r="D356" i="2"/>
  <c r="E356" i="2"/>
  <c r="F355" i="2"/>
  <c r="G355" i="2"/>
  <c r="H355" i="2"/>
  <c r="D355" i="2"/>
  <c r="E355" i="2"/>
  <c r="F354" i="2"/>
  <c r="G354" i="2"/>
  <c r="H354" i="2"/>
  <c r="D354" i="2"/>
  <c r="E354" i="2"/>
  <c r="F353" i="2"/>
  <c r="G353" i="2"/>
  <c r="H353" i="2"/>
  <c r="D353" i="2"/>
  <c r="E353" i="2"/>
  <c r="F352" i="2"/>
  <c r="G352" i="2"/>
  <c r="H352" i="2"/>
  <c r="D352" i="2"/>
  <c r="E352" i="2"/>
  <c r="F351" i="2"/>
  <c r="G351" i="2"/>
  <c r="H351" i="2"/>
  <c r="D351" i="2"/>
  <c r="E351" i="2"/>
  <c r="F350" i="2"/>
  <c r="G350" i="2"/>
  <c r="H350" i="2"/>
  <c r="D350" i="2"/>
  <c r="E350" i="2"/>
  <c r="F349" i="2"/>
  <c r="G349" i="2"/>
  <c r="H349" i="2"/>
  <c r="D349" i="2"/>
  <c r="E349" i="2"/>
  <c r="F348" i="2"/>
  <c r="G348" i="2"/>
  <c r="H348" i="2"/>
  <c r="D348" i="2"/>
  <c r="E348" i="2"/>
  <c r="F347" i="2"/>
  <c r="G347" i="2"/>
  <c r="H347" i="2"/>
  <c r="D347" i="2"/>
  <c r="E347" i="2"/>
  <c r="F346" i="2"/>
  <c r="G346" i="2"/>
  <c r="H346" i="2"/>
  <c r="D346" i="2"/>
  <c r="E346" i="2"/>
  <c r="F345" i="2"/>
  <c r="G345" i="2"/>
  <c r="H345" i="2"/>
  <c r="D345" i="2"/>
  <c r="E345" i="2"/>
  <c r="F344" i="2"/>
  <c r="G344" i="2"/>
  <c r="H344" i="2"/>
  <c r="D344" i="2"/>
  <c r="E344" i="2"/>
  <c r="F343" i="2"/>
  <c r="G343" i="2"/>
  <c r="H343" i="2"/>
  <c r="D343" i="2"/>
  <c r="E343" i="2"/>
  <c r="F342" i="2"/>
  <c r="G342" i="2"/>
  <c r="H342" i="2"/>
  <c r="D342" i="2"/>
  <c r="E342" i="2"/>
  <c r="F341" i="2"/>
  <c r="G341" i="2"/>
  <c r="H341" i="2"/>
  <c r="D341" i="2"/>
  <c r="E341" i="2"/>
  <c r="F340" i="2"/>
  <c r="G340" i="2"/>
  <c r="H340" i="2"/>
  <c r="D340" i="2"/>
  <c r="E340" i="2"/>
  <c r="F339" i="2"/>
  <c r="G339" i="2"/>
  <c r="H339" i="2"/>
  <c r="D339" i="2"/>
  <c r="E339" i="2"/>
  <c r="F338" i="2"/>
  <c r="G338" i="2"/>
  <c r="H338" i="2"/>
  <c r="D338" i="2"/>
  <c r="E338" i="2"/>
  <c r="F337" i="2"/>
  <c r="G337" i="2"/>
  <c r="H337" i="2"/>
  <c r="D337" i="2"/>
  <c r="E337" i="2"/>
  <c r="F336" i="2"/>
  <c r="G336" i="2"/>
  <c r="H336" i="2"/>
  <c r="D336" i="2"/>
  <c r="E336" i="2"/>
  <c r="F335" i="2"/>
  <c r="G335" i="2"/>
  <c r="H335" i="2"/>
  <c r="D335" i="2"/>
  <c r="E335" i="2"/>
  <c r="F334" i="2"/>
  <c r="G334" i="2"/>
  <c r="H334" i="2"/>
  <c r="D334" i="2"/>
  <c r="E334" i="2"/>
  <c r="F333" i="2"/>
  <c r="G333" i="2"/>
  <c r="H333" i="2"/>
  <c r="D333" i="2"/>
  <c r="E333" i="2"/>
  <c r="F332" i="2"/>
  <c r="G332" i="2"/>
  <c r="H332" i="2"/>
  <c r="D332" i="2"/>
  <c r="E332" i="2"/>
  <c r="F331" i="2"/>
  <c r="G331" i="2"/>
  <c r="H331" i="2"/>
  <c r="D331" i="2"/>
  <c r="E331" i="2"/>
  <c r="F330" i="2"/>
  <c r="G330" i="2"/>
  <c r="H330" i="2"/>
  <c r="D330" i="2"/>
  <c r="E330" i="2"/>
  <c r="F329" i="2"/>
  <c r="G329" i="2"/>
  <c r="H329" i="2"/>
  <c r="D329" i="2"/>
  <c r="E329" i="2"/>
  <c r="F328" i="2"/>
  <c r="G328" i="2"/>
  <c r="H328" i="2"/>
  <c r="D328" i="2"/>
  <c r="E328" i="2"/>
  <c r="F327" i="2"/>
  <c r="G327" i="2"/>
  <c r="H327" i="2"/>
  <c r="D327" i="2"/>
  <c r="E327" i="2"/>
  <c r="F326" i="2"/>
  <c r="G326" i="2"/>
  <c r="H326" i="2"/>
  <c r="D326" i="2"/>
  <c r="E326" i="2"/>
  <c r="F325" i="2"/>
  <c r="G325" i="2"/>
  <c r="H325" i="2"/>
  <c r="D325" i="2"/>
  <c r="E325" i="2"/>
  <c r="F324" i="2"/>
  <c r="G324" i="2"/>
  <c r="H324" i="2"/>
  <c r="D324" i="2"/>
  <c r="E324" i="2"/>
  <c r="F323" i="2"/>
  <c r="G323" i="2"/>
  <c r="H323" i="2"/>
  <c r="D323" i="2"/>
  <c r="E323" i="2"/>
  <c r="F322" i="2"/>
  <c r="G322" i="2"/>
  <c r="H322" i="2"/>
  <c r="D322" i="2"/>
  <c r="E322" i="2"/>
  <c r="F321" i="2"/>
  <c r="G321" i="2"/>
  <c r="H321" i="2"/>
  <c r="D321" i="2"/>
  <c r="E321" i="2"/>
  <c r="F320" i="2"/>
  <c r="G320" i="2"/>
  <c r="H320" i="2"/>
  <c r="D320" i="2"/>
  <c r="E320" i="2"/>
  <c r="F319" i="2"/>
  <c r="G319" i="2"/>
  <c r="H319" i="2"/>
  <c r="D319" i="2"/>
  <c r="E319" i="2"/>
  <c r="F318" i="2"/>
  <c r="G318" i="2"/>
  <c r="H318" i="2"/>
  <c r="D318" i="2"/>
  <c r="E318" i="2"/>
  <c r="F317" i="2"/>
  <c r="G317" i="2"/>
  <c r="H317" i="2"/>
  <c r="D317" i="2"/>
  <c r="E317" i="2"/>
  <c r="F316" i="2"/>
  <c r="G316" i="2"/>
  <c r="H316" i="2"/>
  <c r="D316" i="2"/>
  <c r="E316" i="2"/>
  <c r="F315" i="2"/>
  <c r="G315" i="2"/>
  <c r="H315" i="2"/>
  <c r="D315" i="2"/>
  <c r="E315" i="2"/>
  <c r="F314" i="2"/>
  <c r="G314" i="2"/>
  <c r="H314" i="2"/>
  <c r="D314" i="2"/>
  <c r="E314" i="2"/>
  <c r="F313" i="2"/>
  <c r="G313" i="2"/>
  <c r="H313" i="2"/>
  <c r="D313" i="2"/>
  <c r="E313" i="2"/>
  <c r="F312" i="2"/>
  <c r="G312" i="2"/>
  <c r="H312" i="2"/>
  <c r="D312" i="2"/>
  <c r="E312" i="2"/>
  <c r="F311" i="2"/>
  <c r="G311" i="2"/>
  <c r="H311" i="2"/>
  <c r="D311" i="2"/>
  <c r="E311" i="2"/>
  <c r="F310" i="2"/>
  <c r="G310" i="2"/>
  <c r="H310" i="2"/>
  <c r="D310" i="2"/>
  <c r="E310" i="2"/>
  <c r="F309" i="2"/>
  <c r="G309" i="2"/>
  <c r="H309" i="2"/>
  <c r="D309" i="2"/>
  <c r="E309" i="2"/>
  <c r="F308" i="2"/>
  <c r="G308" i="2"/>
  <c r="H308" i="2"/>
  <c r="D308" i="2"/>
  <c r="E308" i="2"/>
  <c r="F307" i="2"/>
  <c r="G307" i="2"/>
  <c r="H307" i="2"/>
  <c r="D307" i="2"/>
  <c r="E307" i="2"/>
  <c r="F306" i="2"/>
  <c r="G306" i="2"/>
  <c r="H306" i="2"/>
  <c r="D306" i="2"/>
  <c r="E306" i="2"/>
  <c r="F305" i="2"/>
  <c r="G305" i="2"/>
  <c r="H305" i="2"/>
  <c r="D305" i="2"/>
  <c r="E305" i="2"/>
  <c r="F304" i="2"/>
  <c r="G304" i="2"/>
  <c r="H304" i="2"/>
  <c r="D304" i="2"/>
  <c r="E304" i="2"/>
  <c r="F303" i="2"/>
  <c r="G303" i="2"/>
  <c r="H303" i="2"/>
  <c r="D303" i="2"/>
  <c r="E303" i="2"/>
  <c r="F302" i="2"/>
  <c r="G302" i="2"/>
  <c r="H302" i="2"/>
  <c r="D302" i="2"/>
  <c r="E302" i="2"/>
  <c r="F301" i="2"/>
  <c r="G301" i="2"/>
  <c r="H301" i="2"/>
  <c r="D301" i="2"/>
  <c r="E301" i="2"/>
  <c r="F300" i="2"/>
  <c r="G300" i="2"/>
  <c r="H300" i="2"/>
  <c r="D300" i="2"/>
  <c r="E300" i="2"/>
  <c r="F299" i="2"/>
  <c r="G299" i="2"/>
  <c r="H299" i="2"/>
  <c r="D299" i="2"/>
  <c r="E299" i="2"/>
  <c r="F298" i="2"/>
  <c r="G298" i="2"/>
  <c r="H298" i="2"/>
  <c r="D298" i="2"/>
  <c r="E298" i="2"/>
  <c r="F297" i="2"/>
  <c r="G297" i="2"/>
  <c r="H297" i="2"/>
  <c r="D297" i="2"/>
  <c r="E297" i="2"/>
  <c r="F296" i="2"/>
  <c r="G296" i="2"/>
  <c r="H296" i="2"/>
  <c r="D296" i="2"/>
  <c r="E296" i="2"/>
  <c r="F295" i="2"/>
  <c r="G295" i="2"/>
  <c r="H295" i="2"/>
  <c r="D295" i="2"/>
  <c r="E295" i="2"/>
  <c r="F294" i="2"/>
  <c r="G294" i="2"/>
  <c r="H294" i="2"/>
  <c r="D294" i="2"/>
  <c r="E294" i="2"/>
  <c r="F293" i="2"/>
  <c r="G293" i="2"/>
  <c r="H293" i="2"/>
  <c r="D293" i="2"/>
  <c r="E293" i="2"/>
  <c r="F292" i="2"/>
  <c r="G292" i="2"/>
  <c r="H292" i="2"/>
  <c r="D292" i="2"/>
  <c r="E292" i="2"/>
  <c r="F291" i="2"/>
  <c r="G291" i="2"/>
  <c r="H291" i="2"/>
  <c r="D291" i="2"/>
  <c r="E291" i="2"/>
  <c r="F290" i="2"/>
  <c r="G290" i="2"/>
  <c r="H290" i="2"/>
  <c r="D290" i="2"/>
  <c r="E290" i="2"/>
  <c r="F289" i="2"/>
  <c r="G289" i="2"/>
  <c r="H289" i="2"/>
  <c r="D289" i="2"/>
  <c r="E289" i="2"/>
  <c r="F288" i="2"/>
  <c r="G288" i="2"/>
  <c r="H288" i="2"/>
  <c r="D288" i="2"/>
  <c r="E288" i="2"/>
  <c r="F287" i="2"/>
  <c r="G287" i="2"/>
  <c r="H287" i="2"/>
  <c r="D287" i="2"/>
  <c r="E287" i="2"/>
  <c r="F286" i="2"/>
  <c r="G286" i="2"/>
  <c r="H286" i="2"/>
  <c r="D286" i="2"/>
  <c r="E286" i="2"/>
  <c r="F285" i="2"/>
  <c r="G285" i="2"/>
  <c r="H285" i="2"/>
  <c r="D285" i="2"/>
  <c r="E285" i="2"/>
  <c r="F284" i="2"/>
  <c r="G284" i="2"/>
  <c r="H284" i="2"/>
  <c r="D284" i="2"/>
  <c r="E284" i="2"/>
  <c r="F283" i="2"/>
  <c r="G283" i="2"/>
  <c r="H283" i="2"/>
  <c r="D283" i="2"/>
  <c r="E283" i="2"/>
  <c r="F282" i="2"/>
  <c r="G282" i="2"/>
  <c r="H282" i="2"/>
  <c r="D282" i="2"/>
  <c r="E282" i="2"/>
  <c r="F281" i="2"/>
  <c r="G281" i="2"/>
  <c r="H281" i="2"/>
  <c r="D281" i="2"/>
  <c r="E281" i="2"/>
  <c r="F280" i="2"/>
  <c r="G280" i="2"/>
  <c r="H280" i="2"/>
  <c r="D280" i="2"/>
  <c r="E280" i="2"/>
  <c r="F279" i="2"/>
  <c r="G279" i="2"/>
  <c r="H279" i="2"/>
  <c r="D279" i="2"/>
  <c r="E279" i="2"/>
  <c r="F278" i="2"/>
  <c r="G278" i="2"/>
  <c r="H278" i="2"/>
  <c r="D278" i="2"/>
  <c r="E278" i="2"/>
  <c r="F277" i="2"/>
  <c r="G277" i="2"/>
  <c r="H277" i="2"/>
  <c r="D277" i="2"/>
  <c r="E277" i="2"/>
  <c r="F276" i="2"/>
  <c r="G276" i="2"/>
  <c r="H276" i="2"/>
  <c r="D276" i="2"/>
  <c r="E276" i="2"/>
  <c r="F275" i="2"/>
  <c r="G275" i="2"/>
  <c r="H275" i="2"/>
  <c r="D275" i="2"/>
  <c r="E275" i="2"/>
  <c r="F274" i="2"/>
  <c r="G274" i="2"/>
  <c r="H274" i="2"/>
  <c r="D274" i="2"/>
  <c r="E274" i="2"/>
  <c r="F273" i="2"/>
  <c r="G273" i="2"/>
  <c r="H273" i="2"/>
  <c r="D273" i="2"/>
  <c r="E273" i="2"/>
  <c r="F272" i="2"/>
  <c r="G272" i="2"/>
  <c r="H272" i="2"/>
  <c r="D272" i="2"/>
  <c r="E272" i="2"/>
  <c r="F271" i="2"/>
  <c r="G271" i="2"/>
  <c r="H271" i="2"/>
  <c r="D271" i="2"/>
  <c r="E271" i="2"/>
  <c r="F270" i="2"/>
  <c r="G270" i="2"/>
  <c r="H270" i="2"/>
  <c r="D270" i="2"/>
  <c r="E270" i="2"/>
  <c r="F269" i="2"/>
  <c r="G269" i="2"/>
  <c r="H269" i="2"/>
  <c r="D269" i="2"/>
  <c r="E269" i="2"/>
  <c r="F268" i="2"/>
  <c r="G268" i="2"/>
  <c r="H268" i="2"/>
  <c r="D268" i="2"/>
  <c r="E268" i="2"/>
  <c r="F267" i="2"/>
  <c r="G267" i="2"/>
  <c r="H267" i="2"/>
  <c r="D267" i="2"/>
  <c r="E267" i="2"/>
  <c r="F266" i="2"/>
  <c r="G266" i="2"/>
  <c r="H266" i="2"/>
  <c r="D266" i="2"/>
  <c r="E266" i="2"/>
  <c r="F265" i="2"/>
  <c r="G265" i="2"/>
  <c r="H265" i="2"/>
  <c r="D265" i="2"/>
  <c r="E265" i="2"/>
  <c r="F264" i="2"/>
  <c r="G264" i="2"/>
  <c r="H264" i="2"/>
  <c r="D264" i="2"/>
  <c r="E264" i="2"/>
  <c r="F263" i="2"/>
  <c r="G263" i="2"/>
  <c r="H263" i="2"/>
  <c r="D263" i="2"/>
  <c r="E263" i="2"/>
  <c r="F262" i="2"/>
  <c r="G262" i="2"/>
  <c r="H262" i="2"/>
  <c r="D262" i="2"/>
  <c r="E262" i="2"/>
  <c r="F261" i="2"/>
  <c r="G261" i="2"/>
  <c r="H261" i="2"/>
  <c r="D261" i="2"/>
  <c r="E261" i="2"/>
  <c r="F260" i="2"/>
  <c r="G260" i="2"/>
  <c r="H260" i="2"/>
  <c r="D260" i="2"/>
  <c r="E260" i="2"/>
  <c r="F259" i="2"/>
  <c r="G259" i="2"/>
  <c r="H259" i="2"/>
  <c r="D259" i="2"/>
  <c r="E259" i="2"/>
  <c r="F258" i="2"/>
  <c r="G258" i="2"/>
  <c r="H258" i="2"/>
  <c r="D258" i="2"/>
  <c r="E258" i="2"/>
  <c r="F257" i="2"/>
  <c r="G257" i="2"/>
  <c r="H257" i="2"/>
  <c r="D257" i="2"/>
  <c r="E257" i="2"/>
  <c r="F256" i="2"/>
  <c r="G256" i="2"/>
  <c r="H256" i="2"/>
  <c r="D256" i="2"/>
  <c r="E256" i="2"/>
  <c r="F255" i="2"/>
  <c r="G255" i="2"/>
  <c r="H255" i="2"/>
  <c r="D255" i="2"/>
  <c r="E255" i="2"/>
  <c r="F254" i="2"/>
  <c r="G254" i="2"/>
  <c r="H254" i="2"/>
  <c r="D254" i="2"/>
  <c r="E254" i="2"/>
  <c r="F253" i="2"/>
  <c r="G253" i="2"/>
  <c r="H253" i="2"/>
  <c r="D253" i="2"/>
  <c r="E253" i="2"/>
  <c r="F252" i="2"/>
  <c r="G252" i="2"/>
  <c r="H252" i="2"/>
  <c r="D252" i="2"/>
  <c r="E252" i="2"/>
  <c r="F251" i="2"/>
  <c r="G251" i="2"/>
  <c r="H251" i="2"/>
  <c r="D251" i="2"/>
  <c r="E251" i="2"/>
  <c r="F250" i="2"/>
  <c r="G250" i="2"/>
  <c r="H250" i="2"/>
  <c r="D250" i="2"/>
  <c r="E250" i="2"/>
  <c r="F249" i="2"/>
  <c r="G249" i="2"/>
  <c r="H249" i="2"/>
  <c r="D249" i="2"/>
  <c r="E249" i="2"/>
  <c r="F248" i="2"/>
  <c r="G248" i="2"/>
  <c r="H248" i="2"/>
  <c r="D248" i="2"/>
  <c r="E248" i="2"/>
  <c r="F247" i="2"/>
  <c r="G247" i="2"/>
  <c r="H247" i="2"/>
  <c r="D247" i="2"/>
  <c r="E247" i="2"/>
  <c r="F246" i="2"/>
  <c r="G246" i="2"/>
  <c r="H246" i="2"/>
  <c r="D246" i="2"/>
  <c r="E246" i="2"/>
  <c r="F245" i="2"/>
  <c r="G245" i="2"/>
  <c r="H245" i="2"/>
  <c r="D245" i="2"/>
  <c r="E245" i="2"/>
  <c r="F244" i="2"/>
  <c r="G244" i="2"/>
  <c r="H244" i="2"/>
  <c r="D244" i="2"/>
  <c r="E244" i="2"/>
  <c r="F243" i="2"/>
  <c r="G243" i="2"/>
  <c r="H243" i="2"/>
  <c r="D243" i="2"/>
  <c r="E243" i="2"/>
  <c r="F242" i="2"/>
  <c r="G242" i="2"/>
  <c r="H242" i="2"/>
  <c r="D242" i="2"/>
  <c r="E242" i="2"/>
  <c r="F241" i="2"/>
  <c r="G241" i="2"/>
  <c r="H241" i="2"/>
  <c r="D241" i="2"/>
  <c r="E241" i="2"/>
  <c r="F240" i="2"/>
  <c r="G240" i="2"/>
  <c r="H240" i="2"/>
  <c r="D240" i="2"/>
  <c r="E240" i="2"/>
  <c r="F239" i="2"/>
  <c r="G239" i="2"/>
  <c r="H239" i="2"/>
  <c r="D239" i="2"/>
  <c r="E239" i="2"/>
  <c r="F238" i="2"/>
  <c r="G238" i="2"/>
  <c r="H238" i="2"/>
  <c r="D238" i="2"/>
  <c r="E238" i="2"/>
  <c r="F237" i="2"/>
  <c r="G237" i="2"/>
  <c r="H237" i="2"/>
  <c r="D237" i="2"/>
  <c r="E237" i="2"/>
  <c r="F236" i="2"/>
  <c r="G236" i="2"/>
  <c r="H236" i="2"/>
  <c r="D236" i="2"/>
  <c r="E236" i="2"/>
  <c r="F235" i="2"/>
  <c r="G235" i="2"/>
  <c r="H235" i="2"/>
  <c r="D235" i="2"/>
  <c r="E235" i="2"/>
  <c r="F234" i="2"/>
  <c r="G234" i="2"/>
  <c r="H234" i="2"/>
  <c r="D234" i="2"/>
  <c r="E234" i="2"/>
  <c r="F233" i="2"/>
  <c r="G233" i="2"/>
  <c r="H233" i="2"/>
  <c r="D233" i="2"/>
  <c r="E233" i="2"/>
  <c r="F232" i="2"/>
  <c r="G232" i="2"/>
  <c r="H232" i="2"/>
  <c r="D232" i="2"/>
  <c r="E232" i="2"/>
  <c r="F231" i="2"/>
  <c r="G231" i="2"/>
  <c r="H231" i="2"/>
  <c r="D231" i="2"/>
  <c r="E231" i="2"/>
  <c r="F230" i="2"/>
  <c r="G230" i="2"/>
  <c r="H230" i="2"/>
  <c r="D230" i="2"/>
  <c r="E230" i="2"/>
  <c r="F229" i="2"/>
  <c r="G229" i="2"/>
  <c r="H229" i="2"/>
  <c r="D229" i="2"/>
  <c r="E229" i="2"/>
  <c r="F228" i="2"/>
  <c r="G228" i="2"/>
  <c r="H228" i="2"/>
  <c r="D228" i="2"/>
  <c r="E228" i="2"/>
  <c r="F227" i="2"/>
  <c r="G227" i="2"/>
  <c r="H227" i="2"/>
  <c r="D227" i="2"/>
  <c r="E227" i="2"/>
  <c r="F226" i="2"/>
  <c r="G226" i="2"/>
  <c r="H226" i="2"/>
  <c r="D226" i="2"/>
  <c r="E226" i="2"/>
  <c r="F225" i="2"/>
  <c r="G225" i="2"/>
  <c r="H225" i="2"/>
  <c r="D225" i="2"/>
  <c r="E225" i="2"/>
  <c r="F224" i="2"/>
  <c r="G224" i="2"/>
  <c r="H224" i="2"/>
  <c r="D224" i="2"/>
  <c r="E224" i="2"/>
  <c r="F223" i="2"/>
  <c r="G223" i="2"/>
  <c r="H223" i="2"/>
  <c r="D223" i="2"/>
  <c r="E223" i="2"/>
  <c r="F222" i="2"/>
  <c r="G222" i="2"/>
  <c r="H222" i="2"/>
  <c r="D222" i="2"/>
  <c r="E222" i="2"/>
  <c r="F221" i="2"/>
  <c r="G221" i="2"/>
  <c r="H221" i="2"/>
  <c r="D221" i="2"/>
  <c r="E221" i="2"/>
  <c r="F220" i="2"/>
  <c r="G220" i="2"/>
  <c r="H220" i="2"/>
  <c r="D220" i="2"/>
  <c r="E220" i="2"/>
  <c r="F219" i="2"/>
  <c r="G219" i="2"/>
  <c r="H219" i="2"/>
  <c r="D219" i="2"/>
  <c r="E219" i="2"/>
  <c r="F218" i="2"/>
  <c r="G218" i="2"/>
  <c r="H218" i="2"/>
  <c r="D218" i="2"/>
  <c r="E218" i="2"/>
  <c r="F217" i="2"/>
  <c r="G217" i="2"/>
  <c r="H217" i="2"/>
  <c r="D217" i="2"/>
  <c r="E217" i="2"/>
  <c r="F216" i="2"/>
  <c r="G216" i="2"/>
  <c r="H216" i="2"/>
  <c r="D216" i="2"/>
  <c r="E216" i="2"/>
  <c r="F215" i="2"/>
  <c r="G215" i="2"/>
  <c r="H215" i="2"/>
  <c r="D215" i="2"/>
  <c r="E215" i="2"/>
  <c r="F214" i="2"/>
  <c r="G214" i="2"/>
  <c r="H214" i="2"/>
  <c r="D214" i="2"/>
  <c r="E214" i="2"/>
  <c r="F213" i="2"/>
  <c r="G213" i="2"/>
  <c r="H213" i="2"/>
  <c r="D213" i="2"/>
  <c r="E213" i="2"/>
  <c r="F212" i="2"/>
  <c r="G212" i="2"/>
  <c r="H212" i="2"/>
  <c r="D212" i="2"/>
  <c r="E212" i="2"/>
  <c r="F211" i="2"/>
  <c r="G211" i="2"/>
  <c r="H211" i="2"/>
  <c r="D211" i="2"/>
  <c r="E211" i="2"/>
  <c r="F210" i="2"/>
  <c r="G210" i="2"/>
  <c r="H210" i="2"/>
  <c r="D210" i="2"/>
  <c r="E210" i="2"/>
  <c r="F209" i="2"/>
  <c r="G209" i="2"/>
  <c r="H209" i="2"/>
  <c r="D209" i="2"/>
  <c r="E209" i="2"/>
  <c r="F208" i="2"/>
  <c r="G208" i="2"/>
  <c r="H208" i="2"/>
  <c r="D208" i="2"/>
  <c r="E208" i="2"/>
  <c r="F207" i="2"/>
  <c r="G207" i="2"/>
  <c r="H207" i="2"/>
  <c r="D207" i="2"/>
  <c r="E207" i="2"/>
  <c r="F206" i="2"/>
  <c r="G206" i="2"/>
  <c r="H206" i="2"/>
  <c r="D206" i="2"/>
  <c r="E206" i="2"/>
  <c r="F205" i="2"/>
  <c r="G205" i="2"/>
  <c r="H205" i="2"/>
  <c r="D205" i="2"/>
  <c r="E205" i="2"/>
  <c r="F204" i="2"/>
  <c r="G204" i="2"/>
  <c r="H204" i="2"/>
  <c r="D204" i="2"/>
  <c r="E204" i="2"/>
  <c r="F203" i="2"/>
  <c r="G203" i="2"/>
  <c r="H203" i="2"/>
  <c r="D203" i="2"/>
  <c r="E203" i="2"/>
  <c r="F202" i="2"/>
  <c r="G202" i="2"/>
  <c r="H202" i="2"/>
  <c r="D202" i="2"/>
  <c r="E202" i="2"/>
  <c r="F201" i="2"/>
  <c r="G201" i="2"/>
  <c r="H201" i="2"/>
  <c r="D201" i="2"/>
  <c r="E201" i="2"/>
  <c r="F200" i="2"/>
  <c r="G200" i="2"/>
  <c r="H200" i="2"/>
  <c r="D200" i="2"/>
  <c r="E200" i="2"/>
  <c r="F199" i="2"/>
  <c r="G199" i="2"/>
  <c r="H199" i="2"/>
  <c r="D199" i="2"/>
  <c r="E199" i="2"/>
  <c r="F198" i="2"/>
  <c r="G198" i="2"/>
  <c r="H198" i="2"/>
  <c r="D198" i="2"/>
  <c r="E198" i="2"/>
  <c r="F197" i="2"/>
  <c r="G197" i="2"/>
  <c r="H197" i="2"/>
  <c r="D197" i="2"/>
  <c r="E197" i="2"/>
  <c r="F196" i="2"/>
  <c r="G196" i="2"/>
  <c r="H196" i="2"/>
  <c r="D196" i="2"/>
  <c r="E196" i="2"/>
  <c r="F195" i="2"/>
  <c r="G195" i="2"/>
  <c r="H195" i="2"/>
  <c r="D195" i="2"/>
  <c r="E195" i="2"/>
  <c r="F194" i="2"/>
  <c r="G194" i="2"/>
  <c r="H194" i="2"/>
  <c r="D194" i="2"/>
  <c r="E194" i="2"/>
  <c r="F193" i="2"/>
  <c r="G193" i="2"/>
  <c r="H193" i="2"/>
  <c r="D193" i="2"/>
  <c r="E193" i="2"/>
  <c r="F192" i="2"/>
  <c r="G192" i="2"/>
  <c r="H192" i="2"/>
  <c r="D192" i="2"/>
  <c r="E192" i="2"/>
  <c r="F191" i="2"/>
  <c r="G191" i="2"/>
  <c r="H191" i="2"/>
  <c r="D191" i="2"/>
  <c r="E191" i="2"/>
  <c r="F190" i="2"/>
  <c r="G190" i="2"/>
  <c r="H190" i="2"/>
  <c r="D190" i="2"/>
  <c r="E190" i="2"/>
  <c r="F189" i="2"/>
  <c r="G189" i="2"/>
  <c r="H189" i="2"/>
  <c r="D189" i="2"/>
  <c r="E189" i="2"/>
  <c r="F188" i="2"/>
  <c r="G188" i="2"/>
  <c r="H188" i="2"/>
  <c r="D188" i="2"/>
  <c r="E188" i="2"/>
  <c r="F187" i="2"/>
  <c r="G187" i="2"/>
  <c r="H187" i="2"/>
  <c r="D187" i="2"/>
  <c r="E187" i="2"/>
  <c r="F186" i="2"/>
  <c r="G186" i="2"/>
  <c r="H186" i="2"/>
  <c r="D186" i="2"/>
  <c r="E186" i="2"/>
  <c r="F185" i="2"/>
  <c r="G185" i="2"/>
  <c r="H185" i="2"/>
  <c r="D185" i="2"/>
  <c r="E185" i="2"/>
  <c r="F184" i="2"/>
  <c r="G184" i="2"/>
  <c r="H184" i="2"/>
  <c r="D184" i="2"/>
  <c r="E184" i="2"/>
  <c r="F183" i="2"/>
  <c r="G183" i="2"/>
  <c r="H183" i="2"/>
  <c r="D183" i="2"/>
  <c r="E183" i="2"/>
  <c r="F182" i="2"/>
  <c r="G182" i="2"/>
  <c r="H182" i="2"/>
  <c r="D182" i="2"/>
  <c r="E182" i="2"/>
  <c r="F181" i="2"/>
  <c r="G181" i="2"/>
  <c r="H181" i="2"/>
  <c r="D181" i="2"/>
  <c r="E181" i="2"/>
  <c r="F180" i="2"/>
  <c r="G180" i="2"/>
  <c r="H180" i="2"/>
  <c r="D180" i="2"/>
  <c r="E180" i="2"/>
  <c r="F179" i="2"/>
  <c r="G179" i="2"/>
  <c r="H179" i="2"/>
  <c r="D179" i="2"/>
  <c r="E179" i="2"/>
  <c r="F178" i="2"/>
  <c r="G178" i="2"/>
  <c r="H178" i="2"/>
  <c r="D178" i="2"/>
  <c r="E178" i="2"/>
  <c r="F177" i="2"/>
  <c r="G177" i="2"/>
  <c r="H177" i="2"/>
  <c r="D177" i="2"/>
  <c r="E177" i="2"/>
  <c r="F176" i="2"/>
  <c r="G176" i="2"/>
  <c r="H176" i="2"/>
  <c r="D176" i="2"/>
  <c r="E176" i="2"/>
  <c r="F175" i="2"/>
  <c r="G175" i="2"/>
  <c r="H175" i="2"/>
  <c r="D175" i="2"/>
  <c r="E175" i="2"/>
  <c r="F174" i="2"/>
  <c r="G174" i="2"/>
  <c r="H174" i="2"/>
  <c r="D174" i="2"/>
  <c r="E174" i="2"/>
  <c r="F173" i="2"/>
  <c r="G173" i="2"/>
  <c r="H173" i="2"/>
  <c r="D173" i="2"/>
  <c r="E173" i="2"/>
  <c r="F172" i="2"/>
  <c r="G172" i="2"/>
  <c r="H172" i="2"/>
  <c r="D172" i="2"/>
  <c r="E172" i="2"/>
  <c r="F171" i="2"/>
  <c r="G171" i="2"/>
  <c r="H171" i="2"/>
  <c r="D171" i="2"/>
  <c r="E171" i="2"/>
  <c r="F170" i="2"/>
  <c r="G170" i="2"/>
  <c r="H170" i="2"/>
  <c r="D170" i="2"/>
  <c r="E170" i="2"/>
  <c r="F169" i="2"/>
  <c r="G169" i="2"/>
  <c r="H169" i="2"/>
  <c r="D169" i="2"/>
  <c r="E169" i="2"/>
  <c r="F168" i="2"/>
  <c r="G168" i="2"/>
  <c r="H168" i="2"/>
  <c r="D168" i="2"/>
  <c r="E168" i="2"/>
  <c r="F167" i="2"/>
  <c r="G167" i="2"/>
  <c r="H167" i="2"/>
  <c r="D167" i="2"/>
  <c r="E167" i="2"/>
  <c r="F166" i="2"/>
  <c r="G166" i="2"/>
  <c r="H166" i="2"/>
  <c r="D166" i="2"/>
  <c r="E166" i="2"/>
  <c r="F165" i="2"/>
  <c r="G165" i="2"/>
  <c r="H165" i="2"/>
  <c r="D165" i="2"/>
  <c r="E165" i="2"/>
  <c r="F164" i="2"/>
  <c r="G164" i="2"/>
  <c r="H164" i="2"/>
  <c r="D164" i="2"/>
  <c r="E164" i="2"/>
  <c r="F163" i="2"/>
  <c r="G163" i="2"/>
  <c r="H163" i="2"/>
  <c r="D163" i="2"/>
  <c r="E163" i="2"/>
  <c r="F162" i="2"/>
  <c r="G162" i="2"/>
  <c r="H162" i="2"/>
  <c r="D162" i="2"/>
  <c r="E162" i="2"/>
  <c r="F161" i="2"/>
  <c r="G161" i="2"/>
  <c r="H161" i="2"/>
  <c r="D161" i="2"/>
  <c r="E161" i="2"/>
  <c r="F160" i="2"/>
  <c r="G160" i="2"/>
  <c r="H160" i="2"/>
  <c r="D160" i="2"/>
  <c r="E160" i="2"/>
  <c r="F159" i="2"/>
  <c r="G159" i="2"/>
  <c r="H159" i="2"/>
  <c r="D159" i="2"/>
  <c r="E159" i="2"/>
  <c r="F158" i="2"/>
  <c r="G158" i="2"/>
  <c r="H158" i="2"/>
  <c r="D158" i="2"/>
  <c r="E158" i="2"/>
  <c r="F157" i="2"/>
  <c r="G157" i="2"/>
  <c r="H157" i="2"/>
  <c r="D157" i="2"/>
  <c r="E157" i="2"/>
  <c r="F156" i="2"/>
  <c r="G156" i="2"/>
  <c r="H156" i="2"/>
  <c r="D156" i="2"/>
  <c r="E156" i="2"/>
  <c r="F155" i="2"/>
  <c r="G155" i="2"/>
  <c r="H155" i="2"/>
  <c r="D155" i="2"/>
  <c r="E155" i="2"/>
  <c r="F154" i="2"/>
  <c r="G154" i="2"/>
  <c r="H154" i="2"/>
  <c r="D154" i="2"/>
  <c r="E154" i="2"/>
  <c r="F153" i="2"/>
  <c r="G153" i="2"/>
  <c r="H153" i="2"/>
  <c r="D153" i="2"/>
  <c r="E153" i="2"/>
  <c r="F152" i="2"/>
  <c r="G152" i="2"/>
  <c r="H152" i="2"/>
  <c r="D152" i="2"/>
  <c r="E152" i="2"/>
  <c r="F151" i="2"/>
  <c r="G151" i="2"/>
  <c r="H151" i="2"/>
  <c r="D151" i="2"/>
  <c r="E151" i="2"/>
  <c r="F150" i="2"/>
  <c r="G150" i="2"/>
  <c r="H150" i="2"/>
  <c r="D150" i="2"/>
  <c r="E150" i="2"/>
  <c r="F149" i="2"/>
  <c r="G149" i="2"/>
  <c r="H149" i="2"/>
  <c r="D149" i="2"/>
  <c r="E149" i="2"/>
  <c r="F148" i="2"/>
  <c r="G148" i="2"/>
  <c r="H148" i="2"/>
  <c r="D148" i="2"/>
  <c r="E148" i="2"/>
  <c r="F147" i="2"/>
  <c r="G147" i="2"/>
  <c r="H147" i="2"/>
  <c r="D147" i="2"/>
  <c r="E147" i="2"/>
  <c r="F146" i="2"/>
  <c r="G146" i="2"/>
  <c r="H146" i="2"/>
  <c r="D146" i="2"/>
  <c r="E146" i="2"/>
  <c r="F145" i="2"/>
  <c r="G145" i="2"/>
  <c r="H145" i="2"/>
  <c r="D145" i="2"/>
  <c r="E145" i="2"/>
  <c r="F144" i="2"/>
  <c r="G144" i="2"/>
  <c r="H144" i="2"/>
  <c r="D144" i="2"/>
  <c r="E144" i="2"/>
  <c r="F143" i="2"/>
  <c r="G143" i="2"/>
  <c r="H143" i="2"/>
  <c r="D143" i="2"/>
  <c r="E143" i="2"/>
  <c r="F142" i="2"/>
  <c r="G142" i="2"/>
  <c r="H142" i="2"/>
  <c r="D142" i="2"/>
  <c r="E142" i="2"/>
  <c r="F141" i="2"/>
  <c r="G141" i="2"/>
  <c r="H141" i="2"/>
  <c r="D141" i="2"/>
  <c r="E141" i="2"/>
  <c r="F140" i="2"/>
  <c r="G140" i="2"/>
  <c r="H140" i="2"/>
  <c r="D140" i="2"/>
  <c r="E140" i="2"/>
  <c r="F139" i="2"/>
  <c r="G139" i="2"/>
  <c r="H139" i="2"/>
  <c r="D139" i="2"/>
  <c r="E139" i="2"/>
  <c r="F138" i="2"/>
  <c r="G138" i="2"/>
  <c r="H138" i="2"/>
  <c r="D138" i="2"/>
  <c r="E138" i="2"/>
  <c r="F137" i="2"/>
  <c r="G137" i="2"/>
  <c r="H137" i="2"/>
  <c r="D137" i="2"/>
  <c r="E137" i="2"/>
  <c r="F136" i="2"/>
  <c r="G136" i="2"/>
  <c r="H136" i="2"/>
  <c r="D136" i="2"/>
  <c r="E136" i="2"/>
  <c r="F135" i="2"/>
  <c r="G135" i="2"/>
  <c r="H135" i="2"/>
  <c r="D135" i="2"/>
  <c r="E135" i="2"/>
  <c r="F134" i="2"/>
  <c r="G134" i="2"/>
  <c r="H134" i="2"/>
  <c r="D134" i="2"/>
  <c r="E134" i="2"/>
  <c r="F133" i="2"/>
  <c r="G133" i="2"/>
  <c r="H133" i="2"/>
  <c r="D133" i="2"/>
  <c r="E133" i="2"/>
  <c r="F132" i="2"/>
  <c r="G132" i="2"/>
  <c r="H132" i="2"/>
  <c r="D132" i="2"/>
  <c r="E132" i="2"/>
  <c r="F131" i="2"/>
  <c r="G131" i="2"/>
  <c r="H131" i="2"/>
  <c r="D131" i="2"/>
  <c r="E131" i="2"/>
  <c r="F130" i="2"/>
  <c r="G130" i="2"/>
  <c r="H130" i="2"/>
  <c r="D130" i="2"/>
  <c r="E130" i="2"/>
  <c r="F129" i="2"/>
  <c r="G129" i="2"/>
  <c r="H129" i="2"/>
  <c r="D129" i="2"/>
  <c r="E129" i="2"/>
  <c r="F128" i="2"/>
  <c r="G128" i="2"/>
  <c r="H128" i="2"/>
  <c r="D128" i="2"/>
  <c r="E128" i="2"/>
  <c r="F127" i="2"/>
  <c r="G127" i="2"/>
  <c r="H127" i="2"/>
  <c r="D127" i="2"/>
  <c r="E127" i="2"/>
  <c r="F126" i="2"/>
  <c r="G126" i="2"/>
  <c r="H126" i="2"/>
  <c r="D126" i="2"/>
  <c r="E126" i="2"/>
  <c r="F125" i="2"/>
  <c r="G125" i="2"/>
  <c r="H125" i="2"/>
  <c r="D125" i="2"/>
  <c r="E125" i="2"/>
  <c r="F124" i="2"/>
  <c r="G124" i="2"/>
  <c r="H124" i="2"/>
  <c r="D124" i="2"/>
  <c r="E124" i="2"/>
  <c r="F123" i="2"/>
  <c r="G123" i="2"/>
  <c r="H123" i="2"/>
  <c r="D123" i="2"/>
  <c r="E123" i="2"/>
  <c r="F122" i="2"/>
  <c r="G122" i="2"/>
  <c r="H122" i="2"/>
  <c r="D122" i="2"/>
  <c r="E122" i="2"/>
  <c r="F121" i="2"/>
  <c r="G121" i="2"/>
  <c r="H121" i="2"/>
  <c r="D121" i="2"/>
  <c r="E121" i="2"/>
  <c r="F120" i="2"/>
  <c r="G120" i="2"/>
  <c r="H120" i="2"/>
  <c r="D120" i="2"/>
  <c r="E120" i="2"/>
  <c r="F119" i="2"/>
  <c r="G119" i="2"/>
  <c r="H119" i="2"/>
  <c r="D119" i="2"/>
  <c r="E119" i="2"/>
  <c r="F118" i="2"/>
  <c r="G118" i="2"/>
  <c r="H118" i="2"/>
  <c r="D118" i="2"/>
  <c r="E118" i="2"/>
  <c r="F117" i="2"/>
  <c r="G117" i="2"/>
  <c r="H117" i="2"/>
  <c r="D117" i="2"/>
  <c r="E117" i="2"/>
  <c r="F116" i="2"/>
  <c r="G116" i="2"/>
  <c r="H116" i="2"/>
  <c r="D116" i="2"/>
  <c r="E116" i="2"/>
  <c r="F115" i="2"/>
  <c r="G115" i="2"/>
  <c r="H115" i="2"/>
  <c r="D115" i="2"/>
  <c r="E115" i="2"/>
  <c r="F114" i="2"/>
  <c r="G114" i="2"/>
  <c r="H114" i="2"/>
  <c r="D114" i="2"/>
  <c r="E114" i="2"/>
  <c r="F113" i="2"/>
  <c r="G113" i="2"/>
  <c r="H113" i="2"/>
  <c r="D113" i="2"/>
  <c r="E113" i="2"/>
  <c r="F112" i="2"/>
  <c r="G112" i="2"/>
  <c r="H112" i="2"/>
  <c r="D112" i="2"/>
  <c r="E112" i="2"/>
  <c r="F111" i="2"/>
  <c r="G111" i="2"/>
  <c r="H111" i="2"/>
  <c r="D111" i="2"/>
  <c r="E111" i="2"/>
  <c r="F110" i="2"/>
  <c r="G110" i="2"/>
  <c r="H110" i="2"/>
  <c r="D110" i="2"/>
  <c r="E110" i="2"/>
  <c r="F109" i="2"/>
  <c r="G109" i="2"/>
  <c r="H109" i="2"/>
  <c r="D109" i="2"/>
  <c r="E109" i="2"/>
  <c r="F108" i="2"/>
  <c r="G108" i="2"/>
  <c r="H108" i="2"/>
  <c r="D108" i="2"/>
  <c r="E108" i="2"/>
  <c r="F107" i="2"/>
  <c r="G107" i="2"/>
  <c r="H107" i="2"/>
  <c r="D107" i="2"/>
  <c r="E107" i="2"/>
  <c r="F106" i="2"/>
  <c r="G106" i="2"/>
  <c r="H106" i="2"/>
  <c r="D106" i="2"/>
  <c r="E106" i="2"/>
  <c r="F105" i="2"/>
  <c r="G105" i="2"/>
  <c r="H105" i="2"/>
  <c r="D105" i="2"/>
  <c r="E105" i="2"/>
  <c r="F104" i="2"/>
  <c r="G104" i="2"/>
  <c r="H104" i="2"/>
  <c r="D104" i="2"/>
  <c r="E104" i="2"/>
  <c r="F103" i="2"/>
  <c r="G103" i="2"/>
  <c r="H103" i="2"/>
  <c r="D103" i="2"/>
  <c r="E103" i="2"/>
  <c r="F102" i="2"/>
  <c r="G102" i="2"/>
  <c r="H102" i="2"/>
  <c r="D102" i="2"/>
  <c r="E102" i="2"/>
  <c r="F101" i="2"/>
  <c r="G101" i="2"/>
  <c r="H101" i="2"/>
  <c r="D101" i="2"/>
  <c r="E101" i="2"/>
  <c r="F100" i="2"/>
  <c r="G100" i="2"/>
  <c r="H100" i="2"/>
  <c r="D100" i="2"/>
  <c r="E100" i="2"/>
  <c r="F99" i="2"/>
  <c r="G99" i="2"/>
  <c r="H99" i="2"/>
  <c r="D99" i="2"/>
  <c r="E99" i="2"/>
  <c r="F98" i="2"/>
  <c r="G98" i="2"/>
  <c r="H98" i="2"/>
  <c r="D98" i="2"/>
  <c r="E98" i="2"/>
  <c r="F97" i="2"/>
  <c r="G97" i="2"/>
  <c r="H97" i="2"/>
  <c r="D97" i="2"/>
  <c r="E97" i="2"/>
  <c r="F96" i="2"/>
  <c r="G96" i="2"/>
  <c r="H96" i="2"/>
  <c r="D96" i="2"/>
  <c r="E96" i="2"/>
  <c r="F95" i="2"/>
  <c r="G95" i="2"/>
  <c r="H95" i="2"/>
  <c r="D95" i="2"/>
  <c r="E95" i="2"/>
  <c r="F94" i="2"/>
  <c r="G94" i="2"/>
  <c r="H94" i="2"/>
  <c r="D94" i="2"/>
  <c r="E94" i="2"/>
  <c r="F93" i="2"/>
  <c r="G93" i="2"/>
  <c r="H93" i="2"/>
  <c r="D93" i="2"/>
  <c r="E93" i="2"/>
  <c r="F92" i="2"/>
  <c r="G92" i="2"/>
  <c r="H92" i="2"/>
  <c r="D92" i="2"/>
  <c r="E92" i="2"/>
  <c r="F91" i="2"/>
  <c r="G91" i="2"/>
  <c r="H91" i="2"/>
  <c r="D91" i="2"/>
  <c r="E91" i="2"/>
  <c r="F90" i="2"/>
  <c r="G90" i="2"/>
  <c r="H90" i="2"/>
  <c r="D90" i="2"/>
  <c r="E90" i="2"/>
  <c r="F89" i="2"/>
  <c r="G89" i="2"/>
  <c r="H89" i="2"/>
  <c r="D89" i="2"/>
  <c r="E89" i="2"/>
  <c r="F88" i="2"/>
  <c r="G88" i="2"/>
  <c r="H88" i="2"/>
  <c r="D88" i="2"/>
  <c r="E88" i="2"/>
  <c r="F87" i="2"/>
  <c r="G87" i="2"/>
  <c r="H87" i="2"/>
  <c r="D87" i="2"/>
  <c r="E87" i="2"/>
  <c r="F86" i="2"/>
  <c r="G86" i="2"/>
  <c r="H86" i="2"/>
  <c r="D86" i="2"/>
  <c r="E86" i="2"/>
  <c r="F85" i="2"/>
  <c r="G85" i="2"/>
  <c r="H85" i="2"/>
  <c r="D85" i="2"/>
  <c r="E85" i="2"/>
  <c r="F84" i="2"/>
  <c r="G84" i="2"/>
  <c r="H84" i="2"/>
  <c r="D84" i="2"/>
  <c r="E84" i="2"/>
  <c r="F83" i="2"/>
  <c r="G83" i="2"/>
  <c r="H83" i="2"/>
  <c r="D83" i="2"/>
  <c r="E83" i="2"/>
  <c r="F82" i="2"/>
  <c r="G82" i="2"/>
  <c r="H82" i="2"/>
  <c r="D82" i="2"/>
  <c r="E82" i="2"/>
  <c r="F81" i="2"/>
  <c r="G81" i="2"/>
  <c r="H81" i="2"/>
  <c r="D81" i="2"/>
  <c r="E81" i="2"/>
  <c r="F80" i="2"/>
  <c r="G80" i="2"/>
  <c r="H80" i="2"/>
  <c r="D80" i="2"/>
  <c r="E80" i="2"/>
  <c r="F79" i="2"/>
  <c r="G79" i="2"/>
  <c r="H79" i="2"/>
  <c r="D79" i="2"/>
  <c r="E79" i="2"/>
  <c r="F78" i="2"/>
  <c r="G78" i="2"/>
  <c r="H78" i="2"/>
  <c r="D78" i="2"/>
  <c r="E78" i="2"/>
  <c r="F77" i="2"/>
  <c r="G77" i="2"/>
  <c r="H77" i="2"/>
  <c r="D77" i="2"/>
  <c r="E77" i="2"/>
  <c r="F76" i="2"/>
  <c r="G76" i="2"/>
  <c r="H76" i="2"/>
  <c r="D76" i="2"/>
  <c r="E76" i="2"/>
  <c r="F75" i="2"/>
  <c r="G75" i="2"/>
  <c r="H75" i="2"/>
  <c r="D75" i="2"/>
  <c r="E75" i="2"/>
  <c r="F74" i="2"/>
  <c r="G74" i="2"/>
  <c r="H74" i="2"/>
  <c r="D74" i="2"/>
  <c r="E74" i="2"/>
  <c r="F73" i="2"/>
  <c r="G73" i="2"/>
  <c r="H73" i="2"/>
  <c r="D73" i="2"/>
  <c r="E73" i="2"/>
  <c r="F72" i="2"/>
  <c r="G72" i="2"/>
  <c r="H72" i="2"/>
  <c r="D72" i="2"/>
  <c r="E72" i="2"/>
  <c r="F71" i="2"/>
  <c r="G71" i="2"/>
  <c r="H71" i="2"/>
  <c r="D71" i="2"/>
  <c r="E71" i="2"/>
  <c r="F70" i="2"/>
  <c r="G70" i="2"/>
  <c r="H70" i="2"/>
  <c r="D70" i="2"/>
  <c r="E70" i="2"/>
  <c r="F69" i="2"/>
  <c r="G69" i="2"/>
  <c r="H69" i="2"/>
  <c r="D69" i="2"/>
  <c r="E69" i="2"/>
  <c r="F68" i="2"/>
  <c r="G68" i="2"/>
  <c r="H68" i="2"/>
  <c r="D68" i="2"/>
  <c r="E68" i="2"/>
  <c r="F67" i="2"/>
  <c r="G67" i="2"/>
  <c r="H67" i="2"/>
  <c r="D67" i="2"/>
  <c r="E67" i="2"/>
  <c r="F66" i="2"/>
  <c r="G66" i="2"/>
  <c r="H66" i="2"/>
  <c r="D66" i="2"/>
  <c r="E66" i="2"/>
  <c r="F65" i="2"/>
  <c r="G65" i="2"/>
  <c r="H65" i="2"/>
  <c r="D65" i="2"/>
  <c r="E65" i="2"/>
  <c r="F64" i="2"/>
  <c r="G64" i="2"/>
  <c r="H64" i="2"/>
  <c r="D64" i="2"/>
  <c r="E64" i="2"/>
  <c r="F63" i="2"/>
  <c r="G63" i="2"/>
  <c r="H63" i="2"/>
  <c r="D63" i="2"/>
  <c r="E63" i="2"/>
  <c r="F62" i="2"/>
  <c r="G62" i="2"/>
  <c r="H62" i="2"/>
  <c r="D62" i="2"/>
  <c r="E62" i="2"/>
  <c r="F61" i="2"/>
  <c r="G61" i="2"/>
  <c r="H61" i="2"/>
  <c r="D61" i="2"/>
  <c r="E61" i="2"/>
  <c r="F60" i="2"/>
  <c r="G60" i="2"/>
  <c r="H60" i="2"/>
  <c r="D60" i="2"/>
  <c r="E60" i="2"/>
  <c r="F59" i="2"/>
  <c r="G59" i="2"/>
  <c r="H59" i="2"/>
  <c r="D59" i="2"/>
  <c r="E59" i="2"/>
  <c r="F58" i="2"/>
  <c r="G58" i="2"/>
  <c r="H58" i="2"/>
  <c r="D58" i="2"/>
  <c r="E58" i="2"/>
  <c r="F57" i="2"/>
  <c r="G57" i="2"/>
  <c r="H57" i="2"/>
  <c r="D57" i="2"/>
  <c r="E57" i="2"/>
  <c r="F56" i="2"/>
  <c r="G56" i="2"/>
  <c r="H56" i="2"/>
  <c r="D56" i="2"/>
  <c r="E56" i="2"/>
  <c r="F55" i="2"/>
  <c r="G55" i="2"/>
  <c r="H55" i="2"/>
  <c r="D55" i="2"/>
  <c r="E55" i="2"/>
  <c r="F54" i="2"/>
  <c r="G54" i="2"/>
  <c r="H54" i="2"/>
  <c r="D54" i="2"/>
  <c r="E54" i="2"/>
  <c r="F53" i="2"/>
  <c r="G53" i="2"/>
  <c r="H53" i="2"/>
  <c r="D53" i="2"/>
  <c r="E53" i="2"/>
  <c r="F52" i="2"/>
  <c r="G52" i="2"/>
  <c r="H52" i="2"/>
  <c r="D52" i="2"/>
  <c r="E52" i="2"/>
  <c r="F51" i="2"/>
  <c r="G51" i="2"/>
  <c r="H51" i="2"/>
  <c r="D51" i="2"/>
  <c r="E51" i="2"/>
  <c r="F50" i="2"/>
  <c r="G50" i="2"/>
  <c r="H50" i="2"/>
  <c r="D50" i="2"/>
  <c r="E50" i="2"/>
  <c r="F49" i="2"/>
  <c r="G49" i="2"/>
  <c r="H49" i="2"/>
  <c r="D49" i="2"/>
  <c r="E49" i="2"/>
  <c r="F48" i="2"/>
  <c r="G48" i="2"/>
  <c r="H48" i="2"/>
  <c r="D48" i="2"/>
  <c r="E48" i="2"/>
  <c r="F47" i="2"/>
  <c r="G47" i="2"/>
  <c r="H47" i="2"/>
  <c r="D47" i="2"/>
  <c r="E47" i="2"/>
  <c r="F46" i="2"/>
  <c r="G46" i="2"/>
  <c r="H46" i="2"/>
  <c r="D46" i="2"/>
  <c r="E46" i="2"/>
  <c r="F45" i="2"/>
  <c r="G45" i="2"/>
  <c r="H45" i="2"/>
  <c r="D45" i="2"/>
  <c r="E45" i="2"/>
  <c r="F44" i="2"/>
  <c r="G44" i="2"/>
  <c r="H44" i="2"/>
  <c r="D44" i="2"/>
  <c r="E44" i="2"/>
  <c r="F43" i="2"/>
  <c r="G43" i="2"/>
  <c r="H43" i="2"/>
  <c r="D43" i="2"/>
  <c r="E43" i="2"/>
  <c r="F42" i="2"/>
  <c r="G42" i="2"/>
  <c r="H42" i="2"/>
  <c r="D42" i="2"/>
  <c r="E42" i="2"/>
  <c r="F41" i="2"/>
  <c r="G41" i="2"/>
  <c r="H41" i="2"/>
  <c r="D41" i="2"/>
  <c r="E41" i="2"/>
  <c r="F40" i="2"/>
  <c r="G40" i="2"/>
  <c r="H40" i="2"/>
  <c r="D40" i="2"/>
  <c r="E40" i="2"/>
  <c r="F39" i="2"/>
  <c r="G39" i="2"/>
  <c r="H39" i="2"/>
  <c r="D39" i="2"/>
  <c r="E39" i="2"/>
  <c r="F38" i="2"/>
  <c r="G38" i="2"/>
  <c r="H38" i="2"/>
  <c r="D38" i="2"/>
  <c r="E38" i="2"/>
  <c r="F37" i="2"/>
  <c r="G37" i="2"/>
  <c r="H37" i="2"/>
  <c r="D37" i="2"/>
  <c r="E37" i="2"/>
  <c r="F36" i="2"/>
  <c r="G36" i="2"/>
  <c r="H36" i="2"/>
  <c r="D36" i="2"/>
  <c r="E36" i="2"/>
  <c r="F35" i="2"/>
  <c r="G35" i="2"/>
  <c r="H35" i="2"/>
  <c r="D35" i="2"/>
  <c r="E35" i="2"/>
  <c r="F34" i="2"/>
  <c r="G34" i="2"/>
  <c r="H34" i="2"/>
  <c r="D34" i="2"/>
  <c r="E34" i="2"/>
  <c r="F33" i="2"/>
  <c r="G33" i="2"/>
  <c r="H33" i="2"/>
  <c r="D33" i="2"/>
  <c r="E33" i="2"/>
  <c r="F32" i="2"/>
  <c r="G32" i="2"/>
  <c r="H32" i="2"/>
  <c r="D32" i="2"/>
  <c r="E32" i="2"/>
  <c r="F31" i="2"/>
  <c r="G31" i="2"/>
  <c r="H31" i="2"/>
  <c r="D31" i="2"/>
  <c r="E31" i="2"/>
  <c r="F30" i="2"/>
  <c r="G30" i="2"/>
  <c r="H30" i="2"/>
  <c r="D30" i="2"/>
  <c r="E30" i="2"/>
  <c r="F29" i="2"/>
  <c r="G29" i="2"/>
  <c r="H29" i="2"/>
  <c r="D29" i="2"/>
  <c r="E29" i="2"/>
  <c r="F28" i="2"/>
  <c r="G28" i="2"/>
  <c r="H28" i="2"/>
  <c r="D28" i="2"/>
  <c r="E28" i="2"/>
  <c r="F27" i="2"/>
  <c r="G27" i="2"/>
  <c r="H27" i="2"/>
  <c r="D27" i="2"/>
  <c r="E27" i="2"/>
  <c r="F26" i="2"/>
  <c r="G26" i="2"/>
  <c r="H26" i="2"/>
  <c r="D26" i="2"/>
  <c r="E26" i="2"/>
  <c r="F25" i="2"/>
  <c r="G25" i="2"/>
  <c r="H25" i="2"/>
  <c r="D25" i="2"/>
  <c r="E25" i="2"/>
  <c r="F24" i="2"/>
  <c r="G24" i="2"/>
  <c r="H24" i="2"/>
  <c r="D24" i="2"/>
  <c r="E24" i="2"/>
  <c r="F23" i="2"/>
  <c r="G23" i="2"/>
  <c r="H23" i="2"/>
  <c r="D23" i="2"/>
  <c r="E23" i="2"/>
  <c r="F22" i="2"/>
  <c r="G22" i="2"/>
  <c r="H22" i="2"/>
  <c r="D22" i="2"/>
  <c r="E22" i="2"/>
  <c r="F21" i="2"/>
  <c r="G21" i="2"/>
  <c r="H21" i="2"/>
  <c r="D21" i="2"/>
  <c r="E21" i="2"/>
  <c r="F20" i="2"/>
  <c r="G20" i="2"/>
  <c r="H20" i="2"/>
  <c r="D20" i="2"/>
  <c r="E20" i="2"/>
  <c r="F19" i="2"/>
  <c r="G19" i="2"/>
  <c r="H19" i="2"/>
  <c r="D19" i="2"/>
  <c r="E19" i="2"/>
  <c r="F18" i="2"/>
  <c r="G18" i="2"/>
  <c r="H18" i="2"/>
  <c r="D18" i="2"/>
  <c r="E18" i="2"/>
  <c r="F17" i="2"/>
  <c r="G17" i="2"/>
  <c r="H17" i="2"/>
  <c r="D17" i="2"/>
  <c r="E17" i="2"/>
  <c r="F16" i="2"/>
  <c r="G16" i="2"/>
  <c r="H16" i="2"/>
  <c r="D16" i="2"/>
  <c r="E16" i="2"/>
  <c r="F15" i="2"/>
  <c r="G15" i="2"/>
  <c r="H15" i="2"/>
  <c r="D15" i="2"/>
  <c r="E15" i="2"/>
  <c r="F14" i="2"/>
  <c r="G14" i="2"/>
  <c r="H14" i="2"/>
  <c r="D14" i="2"/>
  <c r="E14" i="2"/>
  <c r="F13" i="2"/>
  <c r="G13" i="2"/>
  <c r="H13" i="2"/>
  <c r="D13" i="2"/>
  <c r="E13" i="2"/>
  <c r="F12" i="2"/>
  <c r="G12" i="2"/>
  <c r="H12" i="2"/>
  <c r="D12" i="2"/>
  <c r="E12" i="2"/>
  <c r="F11" i="2"/>
  <c r="G11" i="2"/>
  <c r="H11" i="2"/>
  <c r="D11" i="2"/>
  <c r="E11" i="2"/>
  <c r="F10" i="2"/>
  <c r="G10" i="2"/>
  <c r="H10" i="2"/>
  <c r="D10" i="2"/>
  <c r="E10" i="2"/>
  <c r="F9" i="2"/>
  <c r="G9" i="2"/>
  <c r="H9" i="2"/>
  <c r="D9" i="2"/>
  <c r="E9" i="2"/>
  <c r="F8" i="2"/>
  <c r="G8" i="2"/>
  <c r="H8" i="2"/>
  <c r="D8" i="2"/>
  <c r="E8" i="2"/>
  <c r="F7" i="2"/>
  <c r="G7" i="2"/>
  <c r="H7" i="2"/>
  <c r="D7" i="2"/>
  <c r="E7" i="2"/>
  <c r="F6" i="2"/>
  <c r="G6" i="2"/>
  <c r="H6" i="2"/>
  <c r="D6" i="2"/>
  <c r="E6" i="2"/>
  <c r="F5" i="2"/>
  <c r="G5" i="2"/>
  <c r="H5" i="2"/>
  <c r="D5" i="2"/>
  <c r="E5" i="2"/>
  <c r="F4" i="2"/>
  <c r="G4" i="2"/>
  <c r="H4" i="2"/>
  <c r="D4" i="2"/>
  <c r="E4" i="2"/>
  <c r="F3" i="2"/>
  <c r="G3" i="2"/>
  <c r="H3" i="2"/>
  <c r="D3" i="2"/>
  <c r="E3" i="2"/>
  <c r="F2" i="2"/>
  <c r="G2" i="2"/>
  <c r="H2" i="2"/>
  <c r="D2" i="2"/>
  <c r="E2" i="2"/>
</calcChain>
</file>

<file path=xl/sharedStrings.xml><?xml version="1.0" encoding="utf-8"?>
<sst xmlns="http://schemas.openxmlformats.org/spreadsheetml/2006/main" count="5985" uniqueCount="4089">
  <si>
    <t>station</t>
  </si>
  <si>
    <t>delay</t>
  </si>
  <si>
    <t>Broadway Jct_0</t>
  </si>
  <si>
    <t>Jackson Hts - Roosevelt Av_0</t>
  </si>
  <si>
    <t>Kew Gardens - Union Tpke_0</t>
  </si>
  <si>
    <t>Junction Blvd_0</t>
  </si>
  <si>
    <t>149 St - Grand Concourse_0</t>
  </si>
  <si>
    <t>125 St_2</t>
  </si>
  <si>
    <t>Queensboro Plaza_0</t>
  </si>
  <si>
    <t>Forest Hills - 71 Av_0</t>
  </si>
  <si>
    <t>36 St_0</t>
  </si>
  <si>
    <t>Grand Central - 42 St_0</t>
  </si>
  <si>
    <t>3 Av - 149 St_0</t>
  </si>
  <si>
    <t>Euclid Av_0</t>
  </si>
  <si>
    <t>59 St_0</t>
  </si>
  <si>
    <t>Franklin Av_1</t>
  </si>
  <si>
    <t>39 Av_0</t>
  </si>
  <si>
    <t>Atlantic Av - Barclays Ctr_0</t>
  </si>
  <si>
    <t>161 St - Yankee Stadium_0</t>
  </si>
  <si>
    <t>3 Av - 138 St_0</t>
  </si>
  <si>
    <t>Grant Av_0</t>
  </si>
  <si>
    <t>36 Av_0</t>
  </si>
  <si>
    <t>Prospect Park_0</t>
  </si>
  <si>
    <t>Parsons Blvd_0</t>
  </si>
  <si>
    <t>80 St_0</t>
  </si>
  <si>
    <t>Church Av_1</t>
  </si>
  <si>
    <t>Broadway_1</t>
  </si>
  <si>
    <t>86 St_1</t>
  </si>
  <si>
    <t>88 St_0</t>
  </si>
  <si>
    <t>Hunts Point Av_0</t>
  </si>
  <si>
    <t>E 180 St_0</t>
  </si>
  <si>
    <t>167 St_0</t>
  </si>
  <si>
    <t>Lexington Av/63 St_0</t>
  </si>
  <si>
    <t>Mets - Willets Point_0</t>
  </si>
  <si>
    <t>Rockaway Blvd_0</t>
  </si>
  <si>
    <t>Times Sq - 42 St_0</t>
  </si>
  <si>
    <t>14 St - Union Sq_0</t>
  </si>
  <si>
    <t>President St_0</t>
  </si>
  <si>
    <t>34 St - Herald Sq_0</t>
  </si>
  <si>
    <t>30 Av_0</t>
  </si>
  <si>
    <t>Sterling St_0</t>
  </si>
  <si>
    <t>59 St_1</t>
  </si>
  <si>
    <t>Newkirk Plaza_0</t>
  </si>
  <si>
    <t>Myrtle - Wyckoff Avs_0</t>
  </si>
  <si>
    <t>59 St - Columbus Circle_0</t>
  </si>
  <si>
    <t>Winthrop St_0</t>
  </si>
  <si>
    <t>Livonia Av_0</t>
  </si>
  <si>
    <t>168 St - Washington Hts_0</t>
  </si>
  <si>
    <t>72 St_2</t>
  </si>
  <si>
    <t>72 St_0</t>
  </si>
  <si>
    <t>Flushing - Main St_0</t>
  </si>
  <si>
    <t>Parkchester_0</t>
  </si>
  <si>
    <t>Church Av_0</t>
  </si>
  <si>
    <t>170 St_0</t>
  </si>
  <si>
    <t>51 St_0</t>
  </si>
  <si>
    <t>181 St_0</t>
  </si>
  <si>
    <t>Jay St - MetroTech_0</t>
  </si>
  <si>
    <t>New Lots Av_1</t>
  </si>
  <si>
    <t>Wall St_1</t>
  </si>
  <si>
    <t>168 St_0</t>
  </si>
  <si>
    <t>Tremont Av_0</t>
  </si>
  <si>
    <t>Lexington Av/53 St_0</t>
  </si>
  <si>
    <t>Lorimer St_1</t>
  </si>
  <si>
    <t>Sutphin Blvd - Archer Av - JFK Airport_0</t>
  </si>
  <si>
    <t>Bay Ridge Av_0</t>
  </si>
  <si>
    <t>Fulton St_1</t>
  </si>
  <si>
    <t>191 St_0</t>
  </si>
  <si>
    <t>Seneca Av_0</t>
  </si>
  <si>
    <t>82 St - Jackson Hts_0</t>
  </si>
  <si>
    <t>Union Sq - 14 St_0</t>
  </si>
  <si>
    <t>Aqueduct - N Conduit Av_0</t>
  </si>
  <si>
    <t>Kings Hwy_0</t>
  </si>
  <si>
    <t>Beverly Rd_0</t>
  </si>
  <si>
    <t>74 St - Broadway_0</t>
  </si>
  <si>
    <t>90 St - Elmhurst Av_0</t>
  </si>
  <si>
    <t>145 St_0</t>
  </si>
  <si>
    <t>Mt Eden Av_0</t>
  </si>
  <si>
    <t>4 Av_0</t>
  </si>
  <si>
    <t>Astoria Blvd_0</t>
  </si>
  <si>
    <t>169 St_0</t>
  </si>
  <si>
    <t>Hoyt - Schermerhorn Sts_0</t>
  </si>
  <si>
    <t>34 St - Penn Station_0</t>
  </si>
  <si>
    <t>Bronx Park East_0</t>
  </si>
  <si>
    <t>Jamaica - 179 St_0</t>
  </si>
  <si>
    <t>3 Av_0</t>
  </si>
  <si>
    <t>Burnside Av_0</t>
  </si>
  <si>
    <t>Dyckman St_0</t>
  </si>
  <si>
    <t>42 St - Port Authority Bus Terminal_0</t>
  </si>
  <si>
    <t>Fulton St_0</t>
  </si>
  <si>
    <t>Bedford Av_0</t>
  </si>
  <si>
    <t>Graham Av_0</t>
  </si>
  <si>
    <t>34 St - Penn Station_1</t>
  </si>
  <si>
    <t>47-50 Sts - Rockefeller Ctr_0</t>
  </si>
  <si>
    <t>33 St_0</t>
  </si>
  <si>
    <t>5 Av/53 St_0</t>
  </si>
  <si>
    <t>W 4 St_0</t>
  </si>
  <si>
    <t>125 St_3</t>
  </si>
  <si>
    <t>103 St - Corona Plaza_0</t>
  </si>
  <si>
    <t>28 St_1</t>
  </si>
  <si>
    <t>96 St_0</t>
  </si>
  <si>
    <t>Brooklyn Bridge - City Hall_0</t>
  </si>
  <si>
    <t>7 Av_2</t>
  </si>
  <si>
    <t>Briarwood - Van Wyck Blvd_0</t>
  </si>
  <si>
    <t>207 St_0</t>
  </si>
  <si>
    <t>Pelham Pkwy_0</t>
  </si>
  <si>
    <t>Nostrand Av_1</t>
  </si>
  <si>
    <t>E 105 St_0</t>
  </si>
  <si>
    <t>1 Av_0</t>
  </si>
  <si>
    <t>7 Av_1</t>
  </si>
  <si>
    <t>176 St_0</t>
  </si>
  <si>
    <t>Broadway-Lafayette St_0</t>
  </si>
  <si>
    <t>23 St_1</t>
  </si>
  <si>
    <t>57 St - 7 Av_0</t>
  </si>
  <si>
    <t>5 Av_0</t>
  </si>
  <si>
    <t>Morris Park_0</t>
  </si>
  <si>
    <t>86 St_4</t>
  </si>
  <si>
    <t>77 St_1</t>
  </si>
  <si>
    <t>42 St - Bryant Pk_0</t>
  </si>
  <si>
    <t>Grand St_1</t>
  </si>
  <si>
    <t>Fordham Rd_1</t>
  </si>
  <si>
    <t>Canal St_2</t>
  </si>
  <si>
    <t>183 St_0</t>
  </si>
  <si>
    <t>175 St_0</t>
  </si>
  <si>
    <t>Forest Av_0</t>
  </si>
  <si>
    <t>Howard Beach - JFK Airport_0</t>
  </si>
  <si>
    <t>Aqueduct Racetrack_0</t>
  </si>
  <si>
    <t>Grand Central - 42 St_1</t>
  </si>
  <si>
    <t>Castle Hill Av_0</t>
  </si>
  <si>
    <t>111 St_0</t>
  </si>
  <si>
    <t>Allerton Av_0</t>
  </si>
  <si>
    <t>Montrose Av_0</t>
  </si>
  <si>
    <t>Utica Av_0</t>
  </si>
  <si>
    <t>Morgan Av_0</t>
  </si>
  <si>
    <t>Spring St_1</t>
  </si>
  <si>
    <t>Court Sq_0</t>
  </si>
  <si>
    <t>Canal St_0</t>
  </si>
  <si>
    <t>7 Av_0</t>
  </si>
  <si>
    <t>Sutphin Blvd_0</t>
  </si>
  <si>
    <t>15 St - Prospect Park_0</t>
  </si>
  <si>
    <t>215 St_0</t>
  </si>
  <si>
    <t>Newkirk Av_0</t>
  </si>
  <si>
    <t>DeKalb Av_1</t>
  </si>
  <si>
    <t>DeKalb Av_0</t>
  </si>
  <si>
    <t>Alabama Av_0</t>
  </si>
  <si>
    <t>Jefferson St_0</t>
  </si>
  <si>
    <t>Bowling Green_0</t>
  </si>
  <si>
    <t>Burke Av_0</t>
  </si>
  <si>
    <t>181 St_1</t>
  </si>
  <si>
    <t>Crown Hts - Utica Av_0</t>
  </si>
  <si>
    <t>Fordham Rd_0</t>
  </si>
  <si>
    <t>28 St_2</t>
  </si>
  <si>
    <t>Brook Av_0</t>
  </si>
  <si>
    <t>Broad Channel_0</t>
  </si>
  <si>
    <t>68 St - Hunter College_0</t>
  </si>
  <si>
    <t>Borough Hall_0</t>
  </si>
  <si>
    <t>Lexington Av/59 St_0</t>
  </si>
  <si>
    <t>Astor Pl_0</t>
  </si>
  <si>
    <t>Pelham Pkwy_1</t>
  </si>
  <si>
    <t>Zerega Av_0</t>
  </si>
  <si>
    <t>Marble Hill - 225 St_0</t>
  </si>
  <si>
    <t>14 St_0</t>
  </si>
  <si>
    <t>104 St_0</t>
  </si>
  <si>
    <t>Wall St_0</t>
  </si>
  <si>
    <t>Jamaica - Van Wyck_0</t>
  </si>
  <si>
    <t>Kingsbridge Rd_1</t>
  </si>
  <si>
    <t>Woodside - 61 St_0</t>
  </si>
  <si>
    <t>Gun Hill Rd_0</t>
  </si>
  <si>
    <t>14 St_1</t>
  </si>
  <si>
    <t>Crescent St_0</t>
  </si>
  <si>
    <t>231 St_0</t>
  </si>
  <si>
    <t>Jamaica Center - Parsons/Archer_0</t>
  </si>
  <si>
    <t>Cypress Av_0</t>
  </si>
  <si>
    <t>Delancey St_0</t>
  </si>
  <si>
    <t>Halsey St_1</t>
  </si>
  <si>
    <t>Fort Hamilton Pkwy_1</t>
  </si>
  <si>
    <t>Woodhaven Blvd_1</t>
  </si>
  <si>
    <t>E 149 St_0</t>
  </si>
  <si>
    <t>Sutter Av - Rutland Rd_0</t>
  </si>
  <si>
    <t>E 143 St - St Mary's St_0</t>
  </si>
  <si>
    <t>77 St_0</t>
  </si>
  <si>
    <t>50 St_1</t>
  </si>
  <si>
    <t>New Utrecht Av_0</t>
  </si>
  <si>
    <t>23 St_4</t>
  </si>
  <si>
    <t>49 St_0</t>
  </si>
  <si>
    <t>219 St_0</t>
  </si>
  <si>
    <t>6 Av_0</t>
  </si>
  <si>
    <t>96 St_1</t>
  </si>
  <si>
    <t>Metropolitan Av_0</t>
  </si>
  <si>
    <t>2 Av_0</t>
  </si>
  <si>
    <t>Gun Hill Rd_1</t>
  </si>
  <si>
    <t>Broad St_0</t>
  </si>
  <si>
    <t>Longwood Av_0</t>
  </si>
  <si>
    <t>Sheepshead Bay_0</t>
  </si>
  <si>
    <t>High St_0</t>
  </si>
  <si>
    <t>67 Av_0</t>
  </si>
  <si>
    <t>Essex St_0</t>
  </si>
  <si>
    <t>Whitehall St_0</t>
  </si>
  <si>
    <t>Woodhaven Blvd_0</t>
  </si>
  <si>
    <t>Church Av_2</t>
  </si>
  <si>
    <t>63 Dr - Rego Park_0</t>
  </si>
  <si>
    <t>66 St - Lincoln Center_0</t>
  </si>
  <si>
    <t>Kingsbridge Rd_0</t>
  </si>
  <si>
    <t>Roosevelt Island_0</t>
  </si>
  <si>
    <t>62 St_0</t>
  </si>
  <si>
    <t>Grand Av - Newtown_0</t>
  </si>
  <si>
    <t>Beach 67 St_0</t>
  </si>
  <si>
    <t>Saratoga Av_0</t>
  </si>
  <si>
    <t>Fresh Pond Rd_0</t>
  </si>
  <si>
    <t>Bedford - Nostrand Avs_0</t>
  </si>
  <si>
    <t>71 St_0</t>
  </si>
  <si>
    <t>57 St_0</t>
  </si>
  <si>
    <t>Greenpoint Av_0</t>
  </si>
  <si>
    <t>23 St_3</t>
  </si>
  <si>
    <t>Bergen St_1</t>
  </si>
  <si>
    <t>Astoria - Ditmars Blvd_0</t>
  </si>
  <si>
    <t>Junius St_0</t>
  </si>
  <si>
    <t>Nassau Av_0</t>
  </si>
  <si>
    <t>Westchester Sq - E Tremont Av_0</t>
  </si>
  <si>
    <t>103 St_0</t>
  </si>
  <si>
    <t>79 St_1</t>
  </si>
  <si>
    <t>86 St_5</t>
  </si>
  <si>
    <t>Chambers St_0</t>
  </si>
  <si>
    <t>Court St_0</t>
  </si>
  <si>
    <t>50 St_0</t>
  </si>
  <si>
    <t>40 St_0</t>
  </si>
  <si>
    <t>111 St_1</t>
  </si>
  <si>
    <t>East Broadway_0</t>
  </si>
  <si>
    <t>Myrtle - Willoughby Avs_0</t>
  </si>
  <si>
    <t>225 St_0</t>
  </si>
  <si>
    <t>Chambers St_2</t>
  </si>
  <si>
    <t>Chambers St_1</t>
  </si>
  <si>
    <t>Clinton - Washington Avs_1</t>
  </si>
  <si>
    <t>190 St_0</t>
  </si>
  <si>
    <t>9 St_0</t>
  </si>
  <si>
    <t>18 Av_2</t>
  </si>
  <si>
    <t>Classon Av_0</t>
  </si>
  <si>
    <t>Grand St_0</t>
  </si>
  <si>
    <t>Canarsie - Rockaway Pkwy_0</t>
  </si>
  <si>
    <t>Wilson Av_0</t>
  </si>
  <si>
    <t>21 St_0</t>
  </si>
  <si>
    <t>33 St_1</t>
  </si>
  <si>
    <t>Bedford Park Blvd_0</t>
  </si>
  <si>
    <t>86 St_0</t>
  </si>
  <si>
    <t>Beach 60 St_0</t>
  </si>
  <si>
    <t>23 St_2</t>
  </si>
  <si>
    <t>28 St_0</t>
  </si>
  <si>
    <t>85 St - Forest Pkwy_0</t>
  </si>
  <si>
    <t>Avenue U_2</t>
  </si>
  <si>
    <t>18 Av_0</t>
  </si>
  <si>
    <t>103 St_1</t>
  </si>
  <si>
    <t>Carroll St_0</t>
  </si>
  <si>
    <t>8 Av_1</t>
  </si>
  <si>
    <t>Flushing Av_0</t>
  </si>
  <si>
    <t>Beverley Rd_0</t>
  </si>
  <si>
    <t>Atlantic Av_0</t>
  </si>
  <si>
    <t>Ditmas Av_0</t>
  </si>
  <si>
    <t>Sutter Av_0</t>
  </si>
  <si>
    <t>Fulton St_2</t>
  </si>
  <si>
    <t>Broadway_0</t>
  </si>
  <si>
    <t>18 St_0</t>
  </si>
  <si>
    <t>138 St - Grand Concourse_0</t>
  </si>
  <si>
    <t>21 St - Queensbridge_0</t>
  </si>
  <si>
    <t>135 St_1</t>
  </si>
  <si>
    <t>8 St - NYU_0</t>
  </si>
  <si>
    <t>Pennsylvania Av_0</t>
  </si>
  <si>
    <t>Elmhurst Av_0</t>
  </si>
  <si>
    <t>20 Av_1</t>
  </si>
  <si>
    <t>Canal St_1</t>
  </si>
  <si>
    <t>Cathedral Pkwy_0</t>
  </si>
  <si>
    <t>Avenue M_0</t>
  </si>
  <si>
    <t>Bushwick Av - Aberdeen St_0</t>
  </si>
  <si>
    <t>45 St_0</t>
  </si>
  <si>
    <t>111 St_2</t>
  </si>
  <si>
    <t>5 Av/59 St_0</t>
  </si>
  <si>
    <t>104 St_1</t>
  </si>
  <si>
    <t>14 St_2</t>
  </si>
  <si>
    <t>8 Av_0</t>
  </si>
  <si>
    <t>79 St_0</t>
  </si>
  <si>
    <t>135 St_0</t>
  </si>
  <si>
    <t>23 St_0</t>
  </si>
  <si>
    <t>York St_0</t>
  </si>
  <si>
    <t>Cortelyou Rd_0</t>
  </si>
  <si>
    <t>Houston St_0</t>
  </si>
  <si>
    <t>96 St_3</t>
  </si>
  <si>
    <t>Flatbush Av - Brooklyn College_0</t>
  </si>
  <si>
    <t>Nevins St_0</t>
  </si>
  <si>
    <t>Bleecker St_0</t>
  </si>
  <si>
    <t>9 Av_0</t>
  </si>
  <si>
    <t>Halsey St_0</t>
  </si>
  <si>
    <t>Parkside Av_0</t>
  </si>
  <si>
    <t>121 St_0</t>
  </si>
  <si>
    <t>Kosciuszko St_0</t>
  </si>
  <si>
    <t>Middletown Rd_0</t>
  </si>
  <si>
    <t>Bedford Park Blvd - Lehman College_0</t>
  </si>
  <si>
    <t>Rector St_0</t>
  </si>
  <si>
    <t>Steinway St_0</t>
  </si>
  <si>
    <t>Neck Rd_0</t>
  </si>
  <si>
    <t>46 St_0</t>
  </si>
  <si>
    <t>75 Av_0</t>
  </si>
  <si>
    <t>Christopher St - Sheridan Sq_0</t>
  </si>
  <si>
    <t>Bay Pkwy_2</t>
  </si>
  <si>
    <t>167 St_1</t>
  </si>
  <si>
    <t>Prince St_0</t>
  </si>
  <si>
    <t>116 St - Columbia University_0</t>
  </si>
  <si>
    <t>233 St_0</t>
  </si>
  <si>
    <t>Beach 44 St_0</t>
  </si>
  <si>
    <t>53 St_0</t>
  </si>
  <si>
    <t>110 St_0</t>
  </si>
  <si>
    <t>75 St_0</t>
  </si>
  <si>
    <t>Myrtle Av_0</t>
  </si>
  <si>
    <t>Fort Hamilton Pkwy_2</t>
  </si>
  <si>
    <t>Queens Plaza_0</t>
  </si>
  <si>
    <t>Clark St_0</t>
  </si>
  <si>
    <t>Avenue H_0</t>
  </si>
  <si>
    <t>Marcy Av_0</t>
  </si>
  <si>
    <t>238 St_0</t>
  </si>
  <si>
    <t>Brighton Beach_0</t>
  </si>
  <si>
    <t>Central Park North (110 St)_0</t>
  </si>
  <si>
    <t>Jackson Av_0</t>
  </si>
  <si>
    <t>Flushing Av_1</t>
  </si>
  <si>
    <t>69 St_0</t>
  </si>
  <si>
    <t>116 St_0</t>
  </si>
  <si>
    <t>72 St_1</t>
  </si>
  <si>
    <t>Avenue J_0</t>
  </si>
  <si>
    <t>20 Av_0</t>
  </si>
  <si>
    <t>46 St_1</t>
  </si>
  <si>
    <t>Fort Hamilton Pkwy_0</t>
  </si>
  <si>
    <t>Beach 36 St_0</t>
  </si>
  <si>
    <t>125 St_1</t>
  </si>
  <si>
    <t>Baychester Av_0</t>
  </si>
  <si>
    <t>52 St_0</t>
  </si>
  <si>
    <t>18 Av_1</t>
  </si>
  <si>
    <t>Rockaway Av_0</t>
  </si>
  <si>
    <t>Franklin Av_0</t>
  </si>
  <si>
    <t>Lafayette Av_0</t>
  </si>
  <si>
    <t>Hunters Point Av_0</t>
  </si>
  <si>
    <t>Dyckman St_1</t>
  </si>
  <si>
    <t>Kings Hwy_2</t>
  </si>
  <si>
    <t>155 St_1</t>
  </si>
  <si>
    <t>W 8 St - NY Aquarium_0</t>
  </si>
  <si>
    <t>Prospect Av_1</t>
  </si>
  <si>
    <t>34 St - 11 Av_0</t>
  </si>
  <si>
    <t>Franklin St_0</t>
  </si>
  <si>
    <t>Hewes St_0</t>
  </si>
  <si>
    <t>Van Siclen Av_0</t>
  </si>
  <si>
    <t>170 St_1</t>
  </si>
  <si>
    <t>116 St_2</t>
  </si>
  <si>
    <t>50 St_2</t>
  </si>
  <si>
    <t>Union St_0</t>
  </si>
  <si>
    <t>Lorimer St_0</t>
  </si>
  <si>
    <t>Kingston Av_0</t>
  </si>
  <si>
    <t>Park Pl_0</t>
  </si>
  <si>
    <t>Whitlock Av_0</t>
  </si>
  <si>
    <t>Bay Pkwy_0</t>
  </si>
  <si>
    <t>Smith - 9 Sts_0</t>
  </si>
  <si>
    <t>Prospect Av_0</t>
  </si>
  <si>
    <t>Norwood Av_0</t>
  </si>
  <si>
    <t>Spring St_0</t>
  </si>
  <si>
    <t>116 St_1</t>
  </si>
  <si>
    <t>Vernon Blvd - Jackson Av_0</t>
  </si>
  <si>
    <t>Ozone Park - Lefferts Blvd_0</t>
  </si>
  <si>
    <t>Ocean Pkwy_0</t>
  </si>
  <si>
    <t>Avenue I_0</t>
  </si>
  <si>
    <t>Avenue N_0</t>
  </si>
  <si>
    <t>Bay Pkwy_1</t>
  </si>
  <si>
    <t>Cleveland St_0</t>
  </si>
  <si>
    <t>Elder Av_0</t>
  </si>
  <si>
    <t>Morrison Av- Sound View_0</t>
  </si>
  <si>
    <t>174-175 Sts_0</t>
  </si>
  <si>
    <t>Intervale Av_0</t>
  </si>
  <si>
    <t>163 St - Amsterdam Av_0</t>
  </si>
  <si>
    <t>Gates Av_0</t>
  </si>
  <si>
    <t>Norwood - 205 St_0</t>
  </si>
  <si>
    <t>Coney Island - Stillwell Av_0</t>
  </si>
  <si>
    <t>Northern Blvd_0</t>
  </si>
  <si>
    <t>Grand Army Plaza_0</t>
  </si>
  <si>
    <t>Mosholu Pkwy_0</t>
  </si>
  <si>
    <t>36 St_1</t>
  </si>
  <si>
    <t>Clinton - Washington Avs_0</t>
  </si>
  <si>
    <t>St Lawrence Av_0</t>
  </si>
  <si>
    <t>Kingston - Throop Avs_0</t>
  </si>
  <si>
    <t>Avenue P_0</t>
  </si>
  <si>
    <t>Ralph Av_0</t>
  </si>
  <si>
    <t>Middle Village - Metropolitan Av_0</t>
  </si>
  <si>
    <t>Hoyt St_0</t>
  </si>
  <si>
    <t>Van Siclen Av_2</t>
  </si>
  <si>
    <t>Bergen St_0</t>
  </si>
  <si>
    <t>125 St_0</t>
  </si>
  <si>
    <t>Buhre Av_0</t>
  </si>
  <si>
    <t>Beach 25 St_0</t>
  </si>
  <si>
    <t>Cypress Hills_0</t>
  </si>
  <si>
    <t>Simpson St_0</t>
  </si>
  <si>
    <t>Chauncey St_0</t>
  </si>
  <si>
    <t>Nostrand Av_0</t>
  </si>
  <si>
    <t>Beach 90 St_0</t>
  </si>
  <si>
    <t>86 St_2</t>
  </si>
  <si>
    <t>Nereid Av_0</t>
  </si>
  <si>
    <t>155 St_0</t>
  </si>
  <si>
    <t>Cortlandt St_1</t>
  </si>
  <si>
    <t>81 St - Museum of Natural History_0</t>
  </si>
  <si>
    <t>65 St_0</t>
  </si>
  <si>
    <t>Shepherd Av_0</t>
  </si>
  <si>
    <t>25 Av_0</t>
  </si>
  <si>
    <t>86 St_3</t>
  </si>
  <si>
    <t>Freeman St_0</t>
  </si>
  <si>
    <t>55 St_0</t>
  </si>
  <si>
    <t>25 St_0</t>
  </si>
  <si>
    <t>174 St_0</t>
  </si>
  <si>
    <t>Botanic Garden_0</t>
  </si>
  <si>
    <t>Beach 98 St_0</t>
  </si>
  <si>
    <t>Inwood - 207 St_0</t>
  </si>
  <si>
    <t>Cathedral Pkwy (110 St)_0</t>
  </si>
  <si>
    <t>Bowery_0</t>
  </si>
  <si>
    <t>137 St - City College_0</t>
  </si>
  <si>
    <t>Eastern Pkwy - Brooklyn Museum_0</t>
  </si>
  <si>
    <t>157 St_0</t>
  </si>
  <si>
    <t>Kings Hwy_1</t>
  </si>
  <si>
    <t>City Hall_0</t>
  </si>
  <si>
    <t>World Trade Center_0</t>
  </si>
  <si>
    <t>Bay Ridge - 95 St_0</t>
  </si>
  <si>
    <t>Avenue U_1</t>
  </si>
  <si>
    <t>182-183 Sts_0</t>
  </si>
  <si>
    <t>103 St_2</t>
  </si>
  <si>
    <t>145 St_1</t>
  </si>
  <si>
    <t>Park Pl_1</t>
  </si>
  <si>
    <t>96 St_2</t>
  </si>
  <si>
    <t>West Farms Sq - E Tremont Av_0</t>
  </si>
  <si>
    <t>New Lots Av_0</t>
  </si>
  <si>
    <t>Avenue U_0</t>
  </si>
  <si>
    <t>Rockaway Av_1</t>
  </si>
  <si>
    <t>Avenue X_0</t>
  </si>
  <si>
    <t>Van Cortlandt Park - 242 St_0</t>
  </si>
  <si>
    <t>Beach 105 St_0</t>
  </si>
  <si>
    <t>Eastchester - Dyre Av_0</t>
  </si>
  <si>
    <t>145 St_2</t>
  </si>
  <si>
    <t>Neptune Av_0</t>
  </si>
  <si>
    <t>Bay 50 St_0</t>
  </si>
  <si>
    <t>Van Siclen Av_1</t>
  </si>
  <si>
    <t>Far Rockaway - Mott Av_0</t>
  </si>
  <si>
    <t>Liberty Av_0</t>
  </si>
  <si>
    <t>Cortlandt St_0</t>
  </si>
  <si>
    <t>Pelham Bay Park_0</t>
  </si>
  <si>
    <t>Woodlawn_0</t>
  </si>
  <si>
    <t>Wakefield - 241 St_0</t>
  </si>
  <si>
    <t>Rockaway Park - Beach 116 St_0</t>
  </si>
  <si>
    <t>Harlem - 148 St_0</t>
  </si>
  <si>
    <t>Great Kills_0</t>
  </si>
  <si>
    <t>Oakwood Heights_0</t>
  </si>
  <si>
    <t>New Dorp_0</t>
  </si>
  <si>
    <t>Bay Terrace_0</t>
  </si>
  <si>
    <t>Eltingville_0</t>
  </si>
  <si>
    <t>Annadale_0</t>
  </si>
  <si>
    <t>Huguenot_0</t>
  </si>
  <si>
    <t>Prince's Bay_0</t>
  </si>
  <si>
    <t>Grasmere_0</t>
  </si>
  <si>
    <t>Old Town_0</t>
  </si>
  <si>
    <t>St George_0</t>
  </si>
  <si>
    <t>Pleasant Plains_0</t>
  </si>
  <si>
    <t>Stapleton_0</t>
  </si>
  <si>
    <t>Tompkinsville_0</t>
  </si>
  <si>
    <t>Dongan Hills_0</t>
  </si>
  <si>
    <t>Jefferson Av_0</t>
  </si>
  <si>
    <t>Clifton_0</t>
  </si>
  <si>
    <t>Grant City_0</t>
  </si>
  <si>
    <t>Richmond Valley_0</t>
  </si>
  <si>
    <t>Arthur Kill_0</t>
  </si>
  <si>
    <t>Tottenville_0</t>
  </si>
  <si>
    <t>{ "type": "Feature", "properties": {"id":0,"station":"Jackson Hts - Roosevelt Av_0","delay":301205900.135},"geometry": { "type": "Point", "coordinates": [-73.891338, 40.746644]} },</t>
  </si>
  <si>
    <t>"</t>
  </si>
  <si>
    <t>id</t>
  </si>
  <si>
    <t>136_2</t>
  </si>
  <si>
    <t>136_1</t>
  </si>
  <si>
    <t>136_5</t>
  </si>
  <si>
    <t>138_1</t>
  </si>
  <si>
    <t>138_5</t>
  </si>
  <si>
    <t>723_7</t>
  </si>
  <si>
    <t>D29_Q</t>
  </si>
  <si>
    <t>M06_M</t>
  </si>
  <si>
    <t>A43_C</t>
  </si>
  <si>
    <t>M04_M</t>
  </si>
  <si>
    <t>R30_B</t>
  </si>
  <si>
    <t>R30_D</t>
  </si>
  <si>
    <t>R30_N</t>
  </si>
  <si>
    <t>R32_R</t>
  </si>
  <si>
    <t>R30_R</t>
  </si>
  <si>
    <t>R30_Q</t>
  </si>
  <si>
    <t>R32_N</t>
  </si>
  <si>
    <t>R32_D</t>
  </si>
  <si>
    <t>716_7</t>
  </si>
  <si>
    <t>719_7</t>
  </si>
  <si>
    <t>209_5</t>
  </si>
  <si>
    <t>209_2</t>
  </si>
  <si>
    <t>G18_M</t>
  </si>
  <si>
    <t>G18_E</t>
  </si>
  <si>
    <t>715_7</t>
  </si>
  <si>
    <t>609_6</t>
  </si>
  <si>
    <t>R34_N</t>
  </si>
  <si>
    <t>S18_SI</t>
  </si>
  <si>
    <t>G13_E</t>
  </si>
  <si>
    <t>R34_D</t>
  </si>
  <si>
    <t>G13_M</t>
  </si>
  <si>
    <t>G11_R</t>
  </si>
  <si>
    <t>G11_M</t>
  </si>
  <si>
    <t>G13_R</t>
  </si>
  <si>
    <t>724_7</t>
  </si>
  <si>
    <t>R36_N</t>
  </si>
  <si>
    <t>G11_E</t>
  </si>
  <si>
    <t>R36_D</t>
  </si>
  <si>
    <t>726_7</t>
  </si>
  <si>
    <t>G15_R</t>
  </si>
  <si>
    <t>720_7</t>
  </si>
  <si>
    <t>G15_M</t>
  </si>
  <si>
    <t>G15_E</t>
  </si>
  <si>
    <t>F03_E</t>
  </si>
  <si>
    <t>F03_F</t>
  </si>
  <si>
    <t>F05_F</t>
  </si>
  <si>
    <t>F05_E</t>
  </si>
  <si>
    <t>301_3</t>
  </si>
  <si>
    <t>Q03_Q</t>
  </si>
  <si>
    <t>602_6</t>
  </si>
  <si>
    <t>B04_F</t>
  </si>
  <si>
    <t>Q05_Q</t>
  </si>
  <si>
    <t>Q03_N</t>
  </si>
  <si>
    <t>Q01_N</t>
  </si>
  <si>
    <t>Q01_Q</t>
  </si>
  <si>
    <t>F07_E</t>
  </si>
  <si>
    <t>F07_F</t>
  </si>
  <si>
    <t>B08_Q</t>
  </si>
  <si>
    <t>606_6</t>
  </si>
  <si>
    <t>B08_F</t>
  </si>
  <si>
    <t>604_6</t>
  </si>
  <si>
    <t>A33_E</t>
  </si>
  <si>
    <t>A33_C</t>
  </si>
  <si>
    <t>A33_A</t>
  </si>
  <si>
    <t>A31_A</t>
  </si>
  <si>
    <t>A31_C</t>
  </si>
  <si>
    <t>A31_E</t>
  </si>
  <si>
    <t>253_2</t>
  </si>
  <si>
    <t>253_3</t>
  </si>
  <si>
    <t>255_4</t>
  </si>
  <si>
    <t>255_5</t>
  </si>
  <si>
    <t>255_2</t>
  </si>
  <si>
    <t>255_3</t>
  </si>
  <si>
    <t>257_2</t>
  </si>
  <si>
    <t>257_3</t>
  </si>
  <si>
    <t>257_4</t>
  </si>
  <si>
    <t>257_5</t>
  </si>
  <si>
    <t>210_5</t>
  </si>
  <si>
    <t>210_2</t>
  </si>
  <si>
    <t>S16_SI</t>
  </si>
  <si>
    <t>420_4</t>
  </si>
  <si>
    <t>420_5</t>
  </si>
  <si>
    <t>420_2</t>
  </si>
  <si>
    <t>212_2</t>
  </si>
  <si>
    <t>212_5</t>
  </si>
  <si>
    <t>251_2</t>
  </si>
  <si>
    <t>251_3</t>
  </si>
  <si>
    <t>251_4</t>
  </si>
  <si>
    <t>251_5</t>
  </si>
  <si>
    <t>D32_Q</t>
  </si>
  <si>
    <t>A20_C</t>
  </si>
  <si>
    <t>A20_B</t>
  </si>
  <si>
    <t>214_2</t>
  </si>
  <si>
    <t>214_5</t>
  </si>
  <si>
    <t>216_5</t>
  </si>
  <si>
    <t>216_2</t>
  </si>
  <si>
    <t>F29_F</t>
  </si>
  <si>
    <t>D30_Q</t>
  </si>
  <si>
    <t>121_5</t>
  </si>
  <si>
    <t>121_2</t>
  </si>
  <si>
    <t>121_1</t>
  </si>
  <si>
    <t>127_5</t>
  </si>
  <si>
    <t>127_1</t>
  </si>
  <si>
    <t>R42_R</t>
  </si>
  <si>
    <t>127_3</t>
  </si>
  <si>
    <t>S25_SI</t>
  </si>
  <si>
    <t>123_1</t>
  </si>
  <si>
    <t>123_2</t>
  </si>
  <si>
    <t>123_3</t>
  </si>
  <si>
    <t>123_5</t>
  </si>
  <si>
    <t>702_7</t>
  </si>
  <si>
    <t>128_3</t>
  </si>
  <si>
    <t>128_2</t>
  </si>
  <si>
    <t>128_1</t>
  </si>
  <si>
    <t>D35_Q</t>
  </si>
  <si>
    <t>D35_B</t>
  </si>
  <si>
    <t>D37_Q</t>
  </si>
  <si>
    <t>D39_Q</t>
  </si>
  <si>
    <t>124_2</t>
  </si>
  <si>
    <t>124_1</t>
  </si>
  <si>
    <t>A11_C</t>
  </si>
  <si>
    <t>219_5</t>
  </si>
  <si>
    <t>219_2</t>
  </si>
  <si>
    <t>709_7</t>
  </si>
  <si>
    <t>707_7</t>
  </si>
  <si>
    <t>705_7</t>
  </si>
  <si>
    <t>G05_E</t>
  </si>
  <si>
    <t>G05_J</t>
  </si>
  <si>
    <t>615_6</t>
  </si>
  <si>
    <t>N02_N</t>
  </si>
  <si>
    <t>N04_N</t>
  </si>
  <si>
    <t>617_6</t>
  </si>
  <si>
    <t>N06_N</t>
  </si>
  <si>
    <t>N08_N</t>
  </si>
  <si>
    <t>M20_J</t>
  </si>
  <si>
    <t>M20_M</t>
  </si>
  <si>
    <t>R41_N</t>
  </si>
  <si>
    <t>M22_J</t>
  </si>
  <si>
    <t>R08_N</t>
  </si>
  <si>
    <t>J12_J</t>
  </si>
  <si>
    <t>R08_W</t>
  </si>
  <si>
    <t>R41_R</t>
  </si>
  <si>
    <t>B17_D</t>
  </si>
  <si>
    <t>G09_R</t>
  </si>
  <si>
    <t>G07_E</t>
  </si>
  <si>
    <t>L27_L</t>
  </si>
  <si>
    <t>S24_SI</t>
  </si>
  <si>
    <t>G09_E</t>
  </si>
  <si>
    <t>L21_L</t>
  </si>
  <si>
    <t>G09_M</t>
  </si>
  <si>
    <t>D43_N</t>
  </si>
  <si>
    <t>D41_Q</t>
  </si>
  <si>
    <t>D43_F</t>
  </si>
  <si>
    <t>D43_D</t>
  </si>
  <si>
    <t>G18_R</t>
  </si>
  <si>
    <t>S19_SI</t>
  </si>
  <si>
    <t>D43_Q</t>
  </si>
  <si>
    <t>B18_D</t>
  </si>
  <si>
    <t>D04_D</t>
  </si>
  <si>
    <t>J16_J</t>
  </si>
  <si>
    <t>D06_D</t>
  </si>
  <si>
    <t>R06_W</t>
  </si>
  <si>
    <t>R04_N</t>
  </si>
  <si>
    <t>R06_N</t>
  </si>
  <si>
    <t>J14_J</t>
  </si>
  <si>
    <t>R04_W</t>
  </si>
  <si>
    <t>D04_B</t>
  </si>
  <si>
    <t>610_6</t>
  </si>
  <si>
    <t>228_2</t>
  </si>
  <si>
    <t>228_3</t>
  </si>
  <si>
    <t>618_6</t>
  </si>
  <si>
    <t>F16_F</t>
  </si>
  <si>
    <t>R09_W</t>
  </si>
  <si>
    <t>B12_D</t>
  </si>
  <si>
    <t>F14_M</t>
  </si>
  <si>
    <t>R09_N</t>
  </si>
  <si>
    <t>F14_F</t>
  </si>
  <si>
    <t>F12_M</t>
  </si>
  <si>
    <t>F12_E</t>
  </si>
  <si>
    <t>124_5</t>
  </si>
  <si>
    <t>225_3</t>
  </si>
  <si>
    <t>225_2</t>
  </si>
  <si>
    <t>225_5</t>
  </si>
  <si>
    <t>227_5</t>
  </si>
  <si>
    <t>227_3</t>
  </si>
  <si>
    <t>227_2</t>
  </si>
  <si>
    <t>221_5</t>
  </si>
  <si>
    <t>221_2</t>
  </si>
  <si>
    <t>A25_C</t>
  </si>
  <si>
    <t>A25_A</t>
  </si>
  <si>
    <t>J19_J</t>
  </si>
  <si>
    <t>A25_E</t>
  </si>
  <si>
    <t>A63_A</t>
  </si>
  <si>
    <t>A30_A</t>
  </si>
  <si>
    <t>A27_E</t>
  </si>
  <si>
    <t>A27_A</t>
  </si>
  <si>
    <t>A27_C</t>
  </si>
  <si>
    <t>A21_B</t>
  </si>
  <si>
    <t>A21_C</t>
  </si>
  <si>
    <t>A30_E</t>
  </si>
  <si>
    <t>N10_N</t>
  </si>
  <si>
    <t>D09_D</t>
  </si>
  <si>
    <t>D09_B</t>
  </si>
  <si>
    <t>R36_R</t>
  </si>
  <si>
    <t>S04_FS</t>
  </si>
  <si>
    <t>115_1</t>
  </si>
  <si>
    <t>113_1</t>
  </si>
  <si>
    <t>A18_C</t>
  </si>
  <si>
    <t>L28_L</t>
  </si>
  <si>
    <t>A28_C</t>
  </si>
  <si>
    <t>A28_A</t>
  </si>
  <si>
    <t>L24_L</t>
  </si>
  <si>
    <t>625_4</t>
  </si>
  <si>
    <t>625_6</t>
  </si>
  <si>
    <t>627_6</t>
  </si>
  <si>
    <t>627_4</t>
  </si>
  <si>
    <t>117_1</t>
  </si>
  <si>
    <t>629_2</t>
  </si>
  <si>
    <t>629_5</t>
  </si>
  <si>
    <t>629_4</t>
  </si>
  <si>
    <t>629_6</t>
  </si>
  <si>
    <t>H07_A</t>
  </si>
  <si>
    <t>621_2</t>
  </si>
  <si>
    <t>621_5</t>
  </si>
  <si>
    <t>621_4</t>
  </si>
  <si>
    <t>621_6</t>
  </si>
  <si>
    <t>623_6</t>
  </si>
  <si>
    <t>623_4</t>
  </si>
  <si>
    <t>118_1</t>
  </si>
  <si>
    <t>H03_A</t>
  </si>
  <si>
    <t>J20_J</t>
  </si>
  <si>
    <t>J24_J</t>
  </si>
  <si>
    <t>110_1</t>
  </si>
  <si>
    <t>409_4</t>
  </si>
  <si>
    <t>L06_L</t>
  </si>
  <si>
    <t>H08_A</t>
  </si>
  <si>
    <t>L08_L</t>
  </si>
  <si>
    <t>H02_A</t>
  </si>
  <si>
    <t>637_6</t>
  </si>
  <si>
    <t>S28_SI</t>
  </si>
  <si>
    <t>D14_E</t>
  </si>
  <si>
    <t>D14_D</t>
  </si>
  <si>
    <t>D14_B</t>
  </si>
  <si>
    <t>635_5</t>
  </si>
  <si>
    <t>D16_B</t>
  </si>
  <si>
    <t>D16_D</t>
  </si>
  <si>
    <t>D16_F</t>
  </si>
  <si>
    <t>G35_G</t>
  </si>
  <si>
    <t>R14_Q</t>
  </si>
  <si>
    <t>R14_R</t>
  </si>
  <si>
    <t>R14_W</t>
  </si>
  <si>
    <t>S09_SI</t>
  </si>
  <si>
    <t>R16_N</t>
  </si>
  <si>
    <t>406_4</t>
  </si>
  <si>
    <t>R16_W</t>
  </si>
  <si>
    <t>R16_R</t>
  </si>
  <si>
    <t>R16_Q</t>
  </si>
  <si>
    <t>B23_D</t>
  </si>
  <si>
    <t>R14_N</t>
  </si>
  <si>
    <t>D10_B</t>
  </si>
  <si>
    <t>D10_D</t>
  </si>
  <si>
    <t>D12_D</t>
  </si>
  <si>
    <t>D12_B</t>
  </si>
  <si>
    <t>R19_W</t>
  </si>
  <si>
    <t>R19_Q</t>
  </si>
  <si>
    <t>R19_R</t>
  </si>
  <si>
    <t>R19_N</t>
  </si>
  <si>
    <t>J23_J</t>
  </si>
  <si>
    <t>F24_F</t>
  </si>
  <si>
    <t>F24_G</t>
  </si>
  <si>
    <t>F22_F</t>
  </si>
  <si>
    <t>F22_G</t>
  </si>
  <si>
    <t>G31_G</t>
  </si>
  <si>
    <t>J13_J</t>
  </si>
  <si>
    <t>B21_D</t>
  </si>
  <si>
    <t>G33_G</t>
  </si>
  <si>
    <t>J29_M</t>
  </si>
  <si>
    <t>J29_J</t>
  </si>
  <si>
    <t>L03_L</t>
  </si>
  <si>
    <t>L01_L</t>
  </si>
  <si>
    <t>A15_D</t>
  </si>
  <si>
    <t>A15_C</t>
  </si>
  <si>
    <t>A15_B</t>
  </si>
  <si>
    <t>A15_A</t>
  </si>
  <si>
    <t>A17_A</t>
  </si>
  <si>
    <t>A17_C</t>
  </si>
  <si>
    <t>A17_B</t>
  </si>
  <si>
    <t>D21_F</t>
  </si>
  <si>
    <t>902_GS</t>
  </si>
  <si>
    <t>A50_C</t>
  </si>
  <si>
    <t>A50_A</t>
  </si>
  <si>
    <t>235_4</t>
  </si>
  <si>
    <t>235_5</t>
  </si>
  <si>
    <t>235_2</t>
  </si>
  <si>
    <t>235_3</t>
  </si>
  <si>
    <t>F20_F</t>
  </si>
  <si>
    <t>F20_G</t>
  </si>
  <si>
    <t>233_2</t>
  </si>
  <si>
    <t>233_3</t>
  </si>
  <si>
    <t>231_2</t>
  </si>
  <si>
    <t>231_3</t>
  </si>
  <si>
    <t>A11_A</t>
  </si>
  <si>
    <t>239_2</t>
  </si>
  <si>
    <t>239_3</t>
  </si>
  <si>
    <t>239_4</t>
  </si>
  <si>
    <t>239_5</t>
  </si>
  <si>
    <t>A59_A</t>
  </si>
  <si>
    <t>237_2</t>
  </si>
  <si>
    <t>237_3</t>
  </si>
  <si>
    <t>237_4</t>
  </si>
  <si>
    <t>A52_A</t>
  </si>
  <si>
    <t>A52_C</t>
  </si>
  <si>
    <t>F27_G</t>
  </si>
  <si>
    <t>F27_F</t>
  </si>
  <si>
    <t>502_5</t>
  </si>
  <si>
    <t>A18_B</t>
  </si>
  <si>
    <t>A18_A</t>
  </si>
  <si>
    <t>R28_N</t>
  </si>
  <si>
    <t>633_4</t>
  </si>
  <si>
    <t>H15_H</t>
  </si>
  <si>
    <t>M18_M</t>
  </si>
  <si>
    <t>M18_J</t>
  </si>
  <si>
    <t>R28_R</t>
  </si>
  <si>
    <t>D06_B</t>
  </si>
  <si>
    <t>504_5</t>
  </si>
  <si>
    <t>M14_J</t>
  </si>
  <si>
    <t>Q05_N</t>
  </si>
  <si>
    <t>M14_M</t>
  </si>
  <si>
    <t>S27_SI</t>
  </si>
  <si>
    <t>A55_C</t>
  </si>
  <si>
    <t>A55_A</t>
  </si>
  <si>
    <t>635_2</t>
  </si>
  <si>
    <t>635_6</t>
  </si>
  <si>
    <t>635_4</t>
  </si>
  <si>
    <t>D19_M</t>
  </si>
  <si>
    <t>D19_F</t>
  </si>
  <si>
    <t>639_6</t>
  </si>
  <si>
    <t>639_4</t>
  </si>
  <si>
    <t>109_1</t>
  </si>
  <si>
    <t>S03_FS</t>
  </si>
  <si>
    <t>A21_A</t>
  </si>
  <si>
    <t>104_1</t>
  </si>
  <si>
    <t>633_6</t>
  </si>
  <si>
    <t>106_1</t>
  </si>
  <si>
    <t>631_6</t>
  </si>
  <si>
    <t>631_4</t>
  </si>
  <si>
    <t>631_5</t>
  </si>
  <si>
    <t>631_2</t>
  </si>
  <si>
    <t>236_3</t>
  </si>
  <si>
    <t>S11_SI</t>
  </si>
  <si>
    <t>H12_H</t>
  </si>
  <si>
    <t>H12_A</t>
  </si>
  <si>
    <t>419_2</t>
  </si>
  <si>
    <t>M11_M</t>
  </si>
  <si>
    <t>M11_J</t>
  </si>
  <si>
    <t>419_4</t>
  </si>
  <si>
    <t>419_5</t>
  </si>
  <si>
    <t>M13_J</t>
  </si>
  <si>
    <t>M13_M</t>
  </si>
  <si>
    <t>411_4</t>
  </si>
  <si>
    <t>S01_FS</t>
  </si>
  <si>
    <t>L16_L</t>
  </si>
  <si>
    <t>R22_R</t>
  </si>
  <si>
    <t>G28_G</t>
  </si>
  <si>
    <t>D20_F</t>
  </si>
  <si>
    <t>G26_G</t>
  </si>
  <si>
    <t>D20_D</t>
  </si>
  <si>
    <t>D20_B</t>
  </si>
  <si>
    <t>D20_M</t>
  </si>
  <si>
    <t>R25_W</t>
  </si>
  <si>
    <t>D22_B</t>
  </si>
  <si>
    <t>D22_D</t>
  </si>
  <si>
    <t>R25_N</t>
  </si>
  <si>
    <t>R27_W</t>
  </si>
  <si>
    <t>R27_R</t>
  </si>
  <si>
    <t>638_6</t>
  </si>
  <si>
    <t>638_4</t>
  </si>
  <si>
    <t>416_2</t>
  </si>
  <si>
    <t>416_5</t>
  </si>
  <si>
    <t>416_4</t>
  </si>
  <si>
    <t>414_4</t>
  </si>
  <si>
    <t>R21_W</t>
  </si>
  <si>
    <t>R21_Q</t>
  </si>
  <si>
    <t>R23_N</t>
  </si>
  <si>
    <t>R21_R</t>
  </si>
  <si>
    <t>R23_R</t>
  </si>
  <si>
    <t>R21_N</t>
  </si>
  <si>
    <t>R23_W</t>
  </si>
  <si>
    <t>S13_SI</t>
  </si>
  <si>
    <t>D07_B</t>
  </si>
  <si>
    <t>D28_B</t>
  </si>
  <si>
    <t>B08_N</t>
  </si>
  <si>
    <t>D28_Q</t>
  </si>
  <si>
    <t>G21_R</t>
  </si>
  <si>
    <t>G21_M</t>
  </si>
  <si>
    <t>G21_E</t>
  </si>
  <si>
    <t>F32_F</t>
  </si>
  <si>
    <t>A28_E</t>
  </si>
  <si>
    <t>G14_F</t>
  </si>
  <si>
    <t>A03_A</t>
  </si>
  <si>
    <t>901_GS</t>
  </si>
  <si>
    <t>718_7</t>
  </si>
  <si>
    <t>F36_F</t>
  </si>
  <si>
    <t>714_7</t>
  </si>
  <si>
    <t>F30_F</t>
  </si>
  <si>
    <t>J31_J</t>
  </si>
  <si>
    <t>J31_M</t>
  </si>
  <si>
    <t>A44_A</t>
  </si>
  <si>
    <t>A44_C</t>
  </si>
  <si>
    <t>245_2</t>
  </si>
  <si>
    <t>H15_A</t>
  </si>
  <si>
    <t>F35_F</t>
  </si>
  <si>
    <t>243_2</t>
  </si>
  <si>
    <t>A06_A</t>
  </si>
  <si>
    <t>L11_L</t>
  </si>
  <si>
    <t>637_4</t>
  </si>
  <si>
    <t>725_7</t>
  </si>
  <si>
    <t>A40_A</t>
  </si>
  <si>
    <t>A40_C</t>
  </si>
  <si>
    <t>F39_F</t>
  </si>
  <si>
    <t>247_2</t>
  </si>
  <si>
    <t>A46_C</t>
  </si>
  <si>
    <t>A46_A</t>
  </si>
  <si>
    <t>A09_A</t>
  </si>
  <si>
    <t>D25_Q</t>
  </si>
  <si>
    <t>608_6</t>
  </si>
  <si>
    <t>D25_B</t>
  </si>
  <si>
    <t>A43_A</t>
  </si>
  <si>
    <t>B15_D</t>
  </si>
  <si>
    <t>M08_M</t>
  </si>
  <si>
    <t>D21_M</t>
  </si>
  <si>
    <t>248_2</t>
  </si>
  <si>
    <t>248_3</t>
  </si>
  <si>
    <t>D21_D</t>
  </si>
  <si>
    <t>D27_Q</t>
  </si>
  <si>
    <t>D21_B</t>
  </si>
  <si>
    <t>248_4</t>
  </si>
  <si>
    <t>248_5</t>
  </si>
  <si>
    <t>207_5</t>
  </si>
  <si>
    <t>207_2</t>
  </si>
  <si>
    <t>S26_SI</t>
  </si>
  <si>
    <t>A02_A</t>
  </si>
  <si>
    <t>A49_A</t>
  </si>
  <si>
    <t>A49_C</t>
  </si>
  <si>
    <t>205_2</t>
  </si>
  <si>
    <t>B06_F</t>
  </si>
  <si>
    <t>205_5</t>
  </si>
  <si>
    <t>603_6</t>
  </si>
  <si>
    <t>253_4</t>
  </si>
  <si>
    <t>253_5</t>
  </si>
  <si>
    <t>S21_SI</t>
  </si>
  <si>
    <t>601_6</t>
  </si>
  <si>
    <t>201_5</t>
  </si>
  <si>
    <t>201_2</t>
  </si>
  <si>
    <t>R33_N</t>
  </si>
  <si>
    <t>132_5</t>
  </si>
  <si>
    <t>132_2</t>
  </si>
  <si>
    <t>132_3</t>
  </si>
  <si>
    <t>132_1</t>
  </si>
  <si>
    <t>134_5</t>
  </si>
  <si>
    <t>134_1</t>
  </si>
  <si>
    <t>134_2</t>
  </si>
  <si>
    <t>607_6</t>
  </si>
  <si>
    <t>A36_C</t>
  </si>
  <si>
    <t>A36_A</t>
  </si>
  <si>
    <t>R35_N</t>
  </si>
  <si>
    <t>A34_E</t>
  </si>
  <si>
    <t>A34_A</t>
  </si>
  <si>
    <t>A34_C</t>
  </si>
  <si>
    <t>A32_E</t>
  </si>
  <si>
    <t>A32_C</t>
  </si>
  <si>
    <t>A32_A</t>
  </si>
  <si>
    <t>130_1</t>
  </si>
  <si>
    <t>130_2</t>
  </si>
  <si>
    <t>A30_C</t>
  </si>
  <si>
    <t>130_5</t>
  </si>
  <si>
    <t>139_1</t>
  </si>
  <si>
    <t>139_5</t>
  </si>
  <si>
    <t>D38_Q</t>
  </si>
  <si>
    <t>711_7</t>
  </si>
  <si>
    <t>713_7</t>
  </si>
  <si>
    <t>A38_A</t>
  </si>
  <si>
    <t>A38_C</t>
  </si>
  <si>
    <t>H14_H</t>
  </si>
  <si>
    <t>423_2</t>
  </si>
  <si>
    <t>423_5</t>
  </si>
  <si>
    <t>423_4</t>
  </si>
  <si>
    <t>137_3</t>
  </si>
  <si>
    <t>137_2</t>
  </si>
  <si>
    <t>137_1</t>
  </si>
  <si>
    <t>137_5</t>
  </si>
  <si>
    <t>M01_M</t>
  </si>
  <si>
    <t>M05_M</t>
  </si>
  <si>
    <t>R31_N</t>
  </si>
  <si>
    <t>R31_D</t>
  </si>
  <si>
    <t>R31_R</t>
  </si>
  <si>
    <t>G19_E</t>
  </si>
  <si>
    <t>G19_M</t>
  </si>
  <si>
    <t>G19_R</t>
  </si>
  <si>
    <t>G14_E</t>
  </si>
  <si>
    <t>G14_M</t>
  </si>
  <si>
    <t>G14_R</t>
  </si>
  <si>
    <t>R33_D</t>
  </si>
  <si>
    <t>R35_R</t>
  </si>
  <si>
    <t>G12_M</t>
  </si>
  <si>
    <t>G12_E</t>
  </si>
  <si>
    <t>R35_D</t>
  </si>
  <si>
    <t>R33_R</t>
  </si>
  <si>
    <t>D34_Q</t>
  </si>
  <si>
    <t>R39_R</t>
  </si>
  <si>
    <t>G10_E</t>
  </si>
  <si>
    <t>G16_R</t>
  </si>
  <si>
    <t>G10_M</t>
  </si>
  <si>
    <t>G16_E</t>
  </si>
  <si>
    <t>G10_R</t>
  </si>
  <si>
    <t>G16_M</t>
  </si>
  <si>
    <t>R39_N</t>
  </si>
  <si>
    <t>F02_F</t>
  </si>
  <si>
    <t>N03_N</t>
  </si>
  <si>
    <t>F04_F</t>
  </si>
  <si>
    <t>302_3</t>
  </si>
  <si>
    <t>R13_W</t>
  </si>
  <si>
    <t>F09_E</t>
  </si>
  <si>
    <t>F09_M</t>
  </si>
  <si>
    <t>218_5</t>
  </si>
  <si>
    <t>218_2</t>
  </si>
  <si>
    <t>708_7</t>
  </si>
  <si>
    <t>706_7</t>
  </si>
  <si>
    <t>R17_N</t>
  </si>
  <si>
    <t>S14_SI</t>
  </si>
  <si>
    <t>F06_E</t>
  </si>
  <si>
    <t>F06_F</t>
  </si>
  <si>
    <t>407_4</t>
  </si>
  <si>
    <t>N07_N</t>
  </si>
  <si>
    <t>N09_N</t>
  </si>
  <si>
    <t>Q04_Q</t>
  </si>
  <si>
    <t>Q04_N</t>
  </si>
  <si>
    <t>R27_N</t>
  </si>
  <si>
    <t>M21_J</t>
  </si>
  <si>
    <t>M21_M</t>
  </si>
  <si>
    <t>R40_R</t>
  </si>
  <si>
    <t>B10_F</t>
  </si>
  <si>
    <t>R05_W</t>
  </si>
  <si>
    <t>B16_D</t>
  </si>
  <si>
    <t>R05_N</t>
  </si>
  <si>
    <t>R40_N</t>
  </si>
  <si>
    <t>M23_J</t>
  </si>
  <si>
    <t>R25_R</t>
  </si>
  <si>
    <t>250_3</t>
  </si>
  <si>
    <t>250_2</t>
  </si>
  <si>
    <t>250_5</t>
  </si>
  <si>
    <t>F01_F</t>
  </si>
  <si>
    <t>F01_E</t>
  </si>
  <si>
    <t>252_5</t>
  </si>
  <si>
    <t>252_4</t>
  </si>
  <si>
    <t>252_3</t>
  </si>
  <si>
    <t>252_2</t>
  </si>
  <si>
    <t>254_5</t>
  </si>
  <si>
    <t>254_4</t>
  </si>
  <si>
    <t>254_3</t>
  </si>
  <si>
    <t>254_2</t>
  </si>
  <si>
    <t>256_3</t>
  </si>
  <si>
    <t>256_2</t>
  </si>
  <si>
    <t>256_5</t>
  </si>
  <si>
    <t>256_4</t>
  </si>
  <si>
    <t>R17_Q</t>
  </si>
  <si>
    <t>211_5</t>
  </si>
  <si>
    <t>S29_SI</t>
  </si>
  <si>
    <t>211_2</t>
  </si>
  <si>
    <t>213_2</t>
  </si>
  <si>
    <t>213_5</t>
  </si>
  <si>
    <t>B19_D</t>
  </si>
  <si>
    <t>B14_D</t>
  </si>
  <si>
    <t>D33_Q</t>
  </si>
  <si>
    <t>D31_Q</t>
  </si>
  <si>
    <t>611_6</t>
  </si>
  <si>
    <t>R01_N</t>
  </si>
  <si>
    <t>215_2</t>
  </si>
  <si>
    <t>G12_R</t>
  </si>
  <si>
    <t>215_5</t>
  </si>
  <si>
    <t>R01_W</t>
  </si>
  <si>
    <t>D31_B</t>
  </si>
  <si>
    <t>217_5</t>
  </si>
  <si>
    <t>217_2</t>
  </si>
  <si>
    <t>R03_N</t>
  </si>
  <si>
    <t>120_5</t>
  </si>
  <si>
    <t>120_3</t>
  </si>
  <si>
    <t>120_2</t>
  </si>
  <si>
    <t>120_1</t>
  </si>
  <si>
    <t>126_1</t>
  </si>
  <si>
    <t>126_2</t>
  </si>
  <si>
    <t>619_6</t>
  </si>
  <si>
    <t>A24_C</t>
  </si>
  <si>
    <t>A24_B</t>
  </si>
  <si>
    <t>A24_A</t>
  </si>
  <si>
    <t>A24_D</t>
  </si>
  <si>
    <t>R44_R</t>
  </si>
  <si>
    <t>B13_D</t>
  </si>
  <si>
    <t>107_1</t>
  </si>
  <si>
    <t>640_6</t>
  </si>
  <si>
    <t>640_4</t>
  </si>
  <si>
    <t>640_5</t>
  </si>
  <si>
    <t>640_2</t>
  </si>
  <si>
    <t>122_1</t>
  </si>
  <si>
    <t>122_2</t>
  </si>
  <si>
    <t>122_5</t>
  </si>
  <si>
    <t>129_5</t>
  </si>
  <si>
    <t>129_2</t>
  </si>
  <si>
    <t>129_1</t>
  </si>
  <si>
    <t>701_7</t>
  </si>
  <si>
    <t>127_2</t>
  </si>
  <si>
    <t>S20_SI</t>
  </si>
  <si>
    <t>125_2</t>
  </si>
  <si>
    <t>125_1</t>
  </si>
  <si>
    <t>A20_A</t>
  </si>
  <si>
    <t>125_5</t>
  </si>
  <si>
    <t>A22_A</t>
  </si>
  <si>
    <t>A22_C</t>
  </si>
  <si>
    <t>A22_B</t>
  </si>
  <si>
    <t>R34_R</t>
  </si>
  <si>
    <t>D08_D</t>
  </si>
  <si>
    <t>D08_B</t>
  </si>
  <si>
    <t>L29_L</t>
  </si>
  <si>
    <t>L12_L</t>
  </si>
  <si>
    <t>L25_L</t>
  </si>
  <si>
    <t>N05_N</t>
  </si>
  <si>
    <t>412_4</t>
  </si>
  <si>
    <t>G06_J</t>
  </si>
  <si>
    <t>G06_E</t>
  </si>
  <si>
    <t>612_6</t>
  </si>
  <si>
    <t>614_6</t>
  </si>
  <si>
    <t>616_6</t>
  </si>
  <si>
    <t>A47_C</t>
  </si>
  <si>
    <t>D40_B</t>
  </si>
  <si>
    <t>D40_Q</t>
  </si>
  <si>
    <t>D03_B</t>
  </si>
  <si>
    <t>D03_D</t>
  </si>
  <si>
    <t>F23_F</t>
  </si>
  <si>
    <t>D01_D</t>
  </si>
  <si>
    <t>L26_L</t>
  </si>
  <si>
    <t>D24_Q</t>
  </si>
  <si>
    <t>G08_M</t>
  </si>
  <si>
    <t>G08_F</t>
  </si>
  <si>
    <t>G08_E</t>
  </si>
  <si>
    <t>L20_L</t>
  </si>
  <si>
    <t>G08_R</t>
  </si>
  <si>
    <t>L22_L</t>
  </si>
  <si>
    <t>D42_Q</t>
  </si>
  <si>
    <t>D42_F</t>
  </si>
  <si>
    <t>418_5</t>
  </si>
  <si>
    <t>F18_F</t>
  </si>
  <si>
    <t>H09_A</t>
  </si>
  <si>
    <t>A65_A</t>
  </si>
  <si>
    <t>D26_FS</t>
  </si>
  <si>
    <t>D07_D</t>
  </si>
  <si>
    <t>H01_A</t>
  </si>
  <si>
    <t>D05_B</t>
  </si>
  <si>
    <t>D05_D</t>
  </si>
  <si>
    <t>J17_J</t>
  </si>
  <si>
    <t>S15_SI</t>
  </si>
  <si>
    <t>J15_J</t>
  </si>
  <si>
    <t>F11_E</t>
  </si>
  <si>
    <t>F11_M</t>
  </si>
  <si>
    <t>229_3</t>
  </si>
  <si>
    <t>229_2</t>
  </si>
  <si>
    <t>S31_SI</t>
  </si>
  <si>
    <t>A60_A</t>
  </si>
  <si>
    <t>249_5</t>
  </si>
  <si>
    <t>F15_F</t>
  </si>
  <si>
    <t>S23_SI</t>
  </si>
  <si>
    <t>226_5</t>
  </si>
  <si>
    <t>226_2</t>
  </si>
  <si>
    <t>226_3</t>
  </si>
  <si>
    <t>R11_W</t>
  </si>
  <si>
    <t>R13_N</t>
  </si>
  <si>
    <t>R11_R</t>
  </si>
  <si>
    <t>R13_R</t>
  </si>
  <si>
    <t>220_5</t>
  </si>
  <si>
    <t>R11_N</t>
  </si>
  <si>
    <t>405_4</t>
  </si>
  <si>
    <t>220_2</t>
  </si>
  <si>
    <t>128_5</t>
  </si>
  <si>
    <t>G34_G</t>
  </si>
  <si>
    <t>R15_Q</t>
  </si>
  <si>
    <t>R15_R</t>
  </si>
  <si>
    <t>R15_W</t>
  </si>
  <si>
    <t>401_4</t>
  </si>
  <si>
    <t>R15_N</t>
  </si>
  <si>
    <t>222_2</t>
  </si>
  <si>
    <t>R17_W</t>
  </si>
  <si>
    <t>G36_G</t>
  </si>
  <si>
    <t>R17_R</t>
  </si>
  <si>
    <t>B22_D</t>
  </si>
  <si>
    <t>222_5</t>
  </si>
  <si>
    <t>A64_A</t>
  </si>
  <si>
    <t>244_5</t>
  </si>
  <si>
    <t>224_2</t>
  </si>
  <si>
    <t>224_3</t>
  </si>
  <si>
    <t>224_5</t>
  </si>
  <si>
    <t>R18_N</t>
  </si>
  <si>
    <t>J28_M</t>
  </si>
  <si>
    <t>J28_J</t>
  </si>
  <si>
    <t>R18_W</t>
  </si>
  <si>
    <t>R18_Q</t>
  </si>
  <si>
    <t>R18_R</t>
  </si>
  <si>
    <t>F25_G</t>
  </si>
  <si>
    <t>F25_F</t>
  </si>
  <si>
    <t>F23_G</t>
  </si>
  <si>
    <t>E01_E</t>
  </si>
  <si>
    <t>J22_J</t>
  </si>
  <si>
    <t>G30_G</t>
  </si>
  <si>
    <t>114_1</t>
  </si>
  <si>
    <t>B20_D</t>
  </si>
  <si>
    <t>112_1</t>
  </si>
  <si>
    <t>G32_G</t>
  </si>
  <si>
    <t>A10_C</t>
  </si>
  <si>
    <t>A10_A</t>
  </si>
  <si>
    <t>626_4</t>
  </si>
  <si>
    <t>624_4</t>
  </si>
  <si>
    <t>624_6</t>
  </si>
  <si>
    <t>626_2</t>
  </si>
  <si>
    <t>626_6</t>
  </si>
  <si>
    <t>L02_L</t>
  </si>
  <si>
    <t>626_5</t>
  </si>
  <si>
    <t>A12_A</t>
  </si>
  <si>
    <t>A12_B</t>
  </si>
  <si>
    <t>A12_C</t>
  </si>
  <si>
    <t>628_4</t>
  </si>
  <si>
    <t>628_6</t>
  </si>
  <si>
    <t>A14_B</t>
  </si>
  <si>
    <t>A14_C</t>
  </si>
  <si>
    <t>A14_A</t>
  </si>
  <si>
    <t>A51_C</t>
  </si>
  <si>
    <t>A51_A</t>
  </si>
  <si>
    <t>116_1</t>
  </si>
  <si>
    <t>A16_B</t>
  </si>
  <si>
    <t>A16_C</t>
  </si>
  <si>
    <t>F21_G</t>
  </si>
  <si>
    <t>F21_F</t>
  </si>
  <si>
    <t>250_4</t>
  </si>
  <si>
    <t>A57_A</t>
  </si>
  <si>
    <t>H06_A</t>
  </si>
  <si>
    <t>119_1</t>
  </si>
  <si>
    <t>H04_A</t>
  </si>
  <si>
    <t>622_4</t>
  </si>
  <si>
    <t>H04_H</t>
  </si>
  <si>
    <t>J21_J</t>
  </si>
  <si>
    <t>J27_M</t>
  </si>
  <si>
    <t>J27_J</t>
  </si>
  <si>
    <t>111_1</t>
  </si>
  <si>
    <t>A53_A</t>
  </si>
  <si>
    <t>A53_C</t>
  </si>
  <si>
    <t>F26_F</t>
  </si>
  <si>
    <t>A16_A</t>
  </si>
  <si>
    <t>A19_C</t>
  </si>
  <si>
    <t>A19_B</t>
  </si>
  <si>
    <t>A19_A</t>
  </si>
  <si>
    <t>L05_L</t>
  </si>
  <si>
    <t>402_4</t>
  </si>
  <si>
    <t>408_4</t>
  </si>
  <si>
    <t>A54_C</t>
  </si>
  <si>
    <t>A54_A</t>
  </si>
  <si>
    <t>D18_F</t>
  </si>
  <si>
    <t>D18_M</t>
  </si>
  <si>
    <t>D39_B</t>
  </si>
  <si>
    <t>M16_M</t>
  </si>
  <si>
    <t>D15_M</t>
  </si>
  <si>
    <t>M16_J</t>
  </si>
  <si>
    <t>H11_A</t>
  </si>
  <si>
    <t>D15_F</t>
  </si>
  <si>
    <t>D15_D</t>
  </si>
  <si>
    <t>D15_B</t>
  </si>
  <si>
    <t>H13_A</t>
  </si>
  <si>
    <t>D17_M</t>
  </si>
  <si>
    <t>H13_H</t>
  </si>
  <si>
    <t>D17_B</t>
  </si>
  <si>
    <t>D17_D</t>
  </si>
  <si>
    <t>D17_F</t>
  </si>
  <si>
    <t>M12_J</t>
  </si>
  <si>
    <t>M12_M</t>
  </si>
  <si>
    <t>622_6</t>
  </si>
  <si>
    <t>D11_B</t>
  </si>
  <si>
    <t>D11_D</t>
  </si>
  <si>
    <t>721_7</t>
  </si>
  <si>
    <t>D13_D</t>
  </si>
  <si>
    <t>D13_B</t>
  </si>
  <si>
    <t>R26_W</t>
  </si>
  <si>
    <t>R26_R</t>
  </si>
  <si>
    <t>R20_N</t>
  </si>
  <si>
    <t>S30_SI</t>
  </si>
  <si>
    <t>R20_W</t>
  </si>
  <si>
    <t>R20_Q</t>
  </si>
  <si>
    <t>R20_R</t>
  </si>
  <si>
    <t>R26_N</t>
  </si>
  <si>
    <t>D16_M</t>
  </si>
  <si>
    <t>S22_SI</t>
  </si>
  <si>
    <t>R24_N</t>
  </si>
  <si>
    <t>R24_R</t>
  </si>
  <si>
    <t>G29_G</t>
  </si>
  <si>
    <t>R24_W</t>
  </si>
  <si>
    <t>236_2</t>
  </si>
  <si>
    <t>236_4</t>
  </si>
  <si>
    <t>234_5</t>
  </si>
  <si>
    <t>234_4</t>
  </si>
  <si>
    <t>234_3</t>
  </si>
  <si>
    <t>234_2</t>
  </si>
  <si>
    <t>R22_N</t>
  </si>
  <si>
    <t>415_4</t>
  </si>
  <si>
    <t>232_3</t>
  </si>
  <si>
    <t>232_2</t>
  </si>
  <si>
    <t>230_3</t>
  </si>
  <si>
    <t>230_2</t>
  </si>
  <si>
    <t>413_4</t>
  </si>
  <si>
    <t>R22_Q</t>
  </si>
  <si>
    <t>R22_W</t>
  </si>
  <si>
    <t>245_5</t>
  </si>
  <si>
    <t>G24_G</t>
  </si>
  <si>
    <t>238_3</t>
  </si>
  <si>
    <t>238_2</t>
  </si>
  <si>
    <t>238_4</t>
  </si>
  <si>
    <t>G22_G</t>
  </si>
  <si>
    <t>503_5</t>
  </si>
  <si>
    <t>243_5</t>
  </si>
  <si>
    <t>R03_W</t>
  </si>
  <si>
    <t>G20_R</t>
  </si>
  <si>
    <t>G20_E</t>
  </si>
  <si>
    <t>G20_M</t>
  </si>
  <si>
    <t>M19_M</t>
  </si>
  <si>
    <t>M19_J</t>
  </si>
  <si>
    <t>R29_N</t>
  </si>
  <si>
    <t>F33_F</t>
  </si>
  <si>
    <t>H14_A</t>
  </si>
  <si>
    <t>505_5</t>
  </si>
  <si>
    <t>R29_R</t>
  </si>
  <si>
    <t>613_6</t>
  </si>
  <si>
    <t>501_5</t>
  </si>
  <si>
    <t>H10_A</t>
  </si>
  <si>
    <t>636_4</t>
  </si>
  <si>
    <t>636_6</t>
  </si>
  <si>
    <t>J30_J</t>
  </si>
  <si>
    <t>J30_M</t>
  </si>
  <si>
    <t>634_6</t>
  </si>
  <si>
    <t>634_4</t>
  </si>
  <si>
    <t>108_1</t>
  </si>
  <si>
    <t>F31_F</t>
  </si>
  <si>
    <t>F26_G</t>
  </si>
  <si>
    <t>103_1</t>
  </si>
  <si>
    <t>A45_A</t>
  </si>
  <si>
    <t>A45_C</t>
  </si>
  <si>
    <t>244_2</t>
  </si>
  <si>
    <t>F34_F</t>
  </si>
  <si>
    <t>242_5</t>
  </si>
  <si>
    <t>242_2</t>
  </si>
  <si>
    <t>R45_R</t>
  </si>
  <si>
    <t>632_4</t>
  </si>
  <si>
    <t>632_6</t>
  </si>
  <si>
    <t>630_6</t>
  </si>
  <si>
    <t>630_4</t>
  </si>
  <si>
    <t>131_5</t>
  </si>
  <si>
    <t>A07_A</t>
  </si>
  <si>
    <t>L10_L</t>
  </si>
  <si>
    <t>126_5</t>
  </si>
  <si>
    <t>F38_F</t>
  </si>
  <si>
    <t>A41_F</t>
  </si>
  <si>
    <t>A41_A</t>
  </si>
  <si>
    <t>A41_C</t>
  </si>
  <si>
    <t>101_1</t>
  </si>
  <si>
    <t>L14_L</t>
  </si>
  <si>
    <t>246_2</t>
  </si>
  <si>
    <t>246_5</t>
  </si>
  <si>
    <t>A47_A</t>
  </si>
  <si>
    <t>A42_C</t>
  </si>
  <si>
    <t>A42_A</t>
  </si>
  <si>
    <t>R43_R</t>
  </si>
  <si>
    <t>A42_G</t>
  </si>
  <si>
    <t>418_2</t>
  </si>
  <si>
    <t>418_4</t>
  </si>
  <si>
    <t>D24_B</t>
  </si>
  <si>
    <t>S17_SI</t>
  </si>
  <si>
    <t>D26_Q</t>
  </si>
  <si>
    <t>249_3</t>
  </si>
  <si>
    <t>249_2</t>
  </si>
  <si>
    <t>D26_B</t>
  </si>
  <si>
    <t>249_4</t>
  </si>
  <si>
    <t>206_5</t>
  </si>
  <si>
    <t>206_2</t>
  </si>
  <si>
    <t>204_2</t>
  </si>
  <si>
    <t>A05_A</t>
  </si>
  <si>
    <t>204_5</t>
  </si>
  <si>
    <t>A48_A</t>
  </si>
  <si>
    <t>A48_C</t>
  </si>
  <si>
    <t>410_4</t>
  </si>
  <si>
    <t>208_5</t>
  </si>
  <si>
    <t>208_2</t>
  </si>
  <si>
    <t>241_2</t>
  </si>
  <si>
    <t>241_5</t>
  </si>
  <si>
    <t>A61_A</t>
  </si>
  <si>
    <t>133_5</t>
  </si>
  <si>
    <t>133_2</t>
  </si>
  <si>
    <t>133_1</t>
  </si>
  <si>
    <t>L15_L</t>
  </si>
  <si>
    <t>135_5</t>
  </si>
  <si>
    <t>135_1</t>
  </si>
  <si>
    <t>135_2</t>
  </si>
  <si>
    <t>L17_L</t>
  </si>
  <si>
    <t>L19_L</t>
  </si>
  <si>
    <t>131_1</t>
  </si>
  <si>
    <t>131_2</t>
  </si>
  <si>
    <t>247_5</t>
  </si>
  <si>
    <t>710_7</t>
  </si>
  <si>
    <t>L13_L</t>
  </si>
  <si>
    <t>A09_C</t>
  </si>
  <si>
    <t>712_7</t>
  </si>
  <si>
    <t>'name': "Prince's Bay",</t>
  </si>
  <si>
    <t>'name': "E 143 St - St Mary's St",</t>
  </si>
  <si>
    <t>"name": "Grant Av",</t>
  </si>
  <si>
    <t>"name": "Atlantic Av - Barclays Ctr",</t>
  </si>
  <si>
    <t>"name": "Franklin St",</t>
  </si>
  <si>
    <t>"name": "Cortlandt St",</t>
  </si>
  <si>
    <t>"name": "Richmond Valley",</t>
  </si>
  <si>
    <t>"name": "Grand Central - 42 St",</t>
  </si>
  <si>
    <t>"name": "169 St",</t>
  </si>
  <si>
    <t>"name": "Neptune Av",</t>
  </si>
  <si>
    <t>"name": "Beverley Rd",</t>
  </si>
  <si>
    <t>"name": "Seneca Av",</t>
  </si>
  <si>
    <t>"name": "Lafayette Av",</t>
  </si>
  <si>
    <t>"name": "Fresh Pond Rd",</t>
  </si>
  <si>
    <t>"name": "Jamaica - 179 St",</t>
  </si>
  <si>
    <t>"name": "DeKalb Av",</t>
  </si>
  <si>
    <t>"name": "Union St",</t>
  </si>
  <si>
    <t>"name": "33 St",</t>
  </si>
  <si>
    <t>"name": "Court Sq",</t>
  </si>
  <si>
    <t>"name": "Burke Av",</t>
  </si>
  <si>
    <t>"name": "46 St",</t>
  </si>
  <si>
    <t>"name": "Bedford Av",</t>
  </si>
  <si>
    <t>"name": "63 Dr - Rego Park",</t>
  </si>
  <si>
    <t>"name": "40 St",</t>
  </si>
  <si>
    <t>"name": "Junction Blvd",</t>
  </si>
  <si>
    <t>"name": "St Lawrence Av",</t>
  </si>
  <si>
    <t>"name": "Prospect Av",</t>
  </si>
  <si>
    <t>"name": "Eltingville",</t>
  </si>
  <si>
    <t>"name": "Elmhurst Av",</t>
  </si>
  <si>
    <t>"name": "Woodhaven Blvd",</t>
  </si>
  <si>
    <t>"name": "5 Av",</t>
  </si>
  <si>
    <t>"name": "36 St",</t>
  </si>
  <si>
    <t>"name": "34 St - 11 Av",</t>
  </si>
  <si>
    <t>"name": "65 St",</t>
  </si>
  <si>
    <t>"name": "Hunters Point Av",</t>
  </si>
  <si>
    <t>"name": "Montrose Av",</t>
  </si>
  <si>
    <t>"name": "Van Cortlandt Park - 242 St",</t>
  </si>
  <si>
    <t>"name": "Parsons Blvd",</t>
  </si>
  <si>
    <t>"name": "Grand St",</t>
  </si>
  <si>
    <t>"name": "Briarwood - Van Wyck Blvd",</t>
  </si>
  <si>
    <t>"name": "135 St",</t>
  </si>
  <si>
    <t>"name": "Avenue J",</t>
  </si>
  <si>
    <t>"name": "Avenue H",</t>
  </si>
  <si>
    <t>"name": "Oakwood Heights",</t>
  </si>
  <si>
    <t>"name": "Kingston Av",</t>
  </si>
  <si>
    <t>"name": "174-175 Sts",</t>
  </si>
  <si>
    <t>"name": "Avenue N",</t>
  </si>
  <si>
    <t>"name": "Harlem - 148 St",</t>
  </si>
  <si>
    <t>"name": "72 St",</t>
  </si>
  <si>
    <t>"name": "Buhre Av",</t>
  </si>
  <si>
    <t>"name": "21 St - Queensbridge",</t>
  </si>
  <si>
    <t>"name": "96 St",</t>
  </si>
  <si>
    <t>"name": "Canal St",</t>
  </si>
  <si>
    <t>"name": "75 Av",</t>
  </si>
  <si>
    <t>"name": "Roosevelt Island",</t>
  </si>
  <si>
    <t>"name": "Lexington Av/63 St",</t>
  </si>
  <si>
    <t>"name": "Christopher St - Sheridan Sq",</t>
  </si>
  <si>
    <t>"name": "Zerega Av",</t>
  </si>
  <si>
    <t>"name": "Westchester Sq - E Tremont Av",</t>
  </si>
  <si>
    <t>"name": "Crown Hts - Utica Av",</t>
  </si>
  <si>
    <t>"name": "Bay Pkwy",</t>
  </si>
  <si>
    <t>"name": "Spring St",</t>
  </si>
  <si>
    <t>"name": "14 St",</t>
  </si>
  <si>
    <t>"name": "Clinton - Washington Avs",</t>
  </si>
  <si>
    <t>"name": "Rockaway Av",</t>
  </si>
  <si>
    <t>"name": "Cathedral Pkwy",</t>
  </si>
  <si>
    <t>"name": "Pennsylvania Av",</t>
  </si>
  <si>
    <t>"name": "New Lots Av",</t>
  </si>
  <si>
    <t>"name": "Allerton Av",</t>
  </si>
  <si>
    <t>"name": "Ocean Pkwy",</t>
  </si>
  <si>
    <t>"name": "Huguenot",</t>
  </si>
  <si>
    <t>"name": "Bowling Green",</t>
  </si>
  <si>
    <t>"name": "Bronx Park East",</t>
  </si>
  <si>
    <t>"name": "Sutter Av - Rutland Rd",</t>
  </si>
  <si>
    <t>"name": "86 St",</t>
  </si>
  <si>
    <t>"name": "West Farms Sq - E Tremont Av",</t>
  </si>
  <si>
    <t>"name": "Freeman St",</t>
  </si>
  <si>
    <t>"name": "Ditmas Av",</t>
  </si>
  <si>
    <t>"name": "Cortelyou Rd",</t>
  </si>
  <si>
    <t>"name": "Norwood - 205 St",</t>
  </si>
  <si>
    <t>"name": "Times Sq - 42 St",</t>
  </si>
  <si>
    <t>"name": "Bay Ridge Av",</t>
  </si>
  <si>
    <t>"name": "Ozone Park - Lefferts Blvd",</t>
  </si>
  <si>
    <t>"name": "167 St",</t>
  </si>
  <si>
    <t>"name": "Dongan Hills",</t>
  </si>
  <si>
    <t>"name": "Mets - Willets Point",</t>
  </si>
  <si>
    <t>"name": "34 St - Penn Station",</t>
  </si>
  <si>
    <t>"name": "Avenue P",</t>
  </si>
  <si>
    <t>"name": "Lexington Av/59 St",</t>
  </si>
  <si>
    <t>"name": "Kings Hwy",</t>
  </si>
  <si>
    <t>"name": "Coney Island - Stillwell Av",</t>
  </si>
  <si>
    <t>"name": "Avenue U",</t>
  </si>
  <si>
    <t>"name": "Sheepshead Bay",</t>
  </si>
  <si>
    <t>"name": "174 St",</t>
  </si>
  <si>
    <t>"name": "66 St - Lincoln Center",</t>
  </si>
  <si>
    <t>"name": "69 St",</t>
  </si>
  <si>
    <t>"name": "Eastern Pkwy - Brooklyn Museum",</t>
  </si>
  <si>
    <t>"name": "Rockaway Blvd",</t>
  </si>
  <si>
    <t>"name": "36 Av",</t>
  </si>
  <si>
    <t>"name": "Broadway-Lafayette St",</t>
  </si>
  <si>
    <t>"name": "155 St",</t>
  </si>
  <si>
    <t>"name": "111 St",</t>
  </si>
  <si>
    <t>"name": "71 St",</t>
  </si>
  <si>
    <t>"name": "82 St - Jackson Hts",</t>
  </si>
  <si>
    <t>"name": "Jamaica Center - Parsons/Archer",</t>
  </si>
  <si>
    <t>"name": "E 149 St",</t>
  </si>
  <si>
    <t>"name": "Woodside - 61 St",</t>
  </si>
  <si>
    <t>"name": "8 Av",</t>
  </si>
  <si>
    <t>"name": "7 Av",</t>
  </si>
  <si>
    <t>"name": "New Utrecht Av",</t>
  </si>
  <si>
    <t>"name": "9 St",</t>
  </si>
  <si>
    <t>"name": "Cypress Av",</t>
  </si>
  <si>
    <t>"name": "20 Av",</t>
  </si>
  <si>
    <t>"name": "Simpson St",</t>
  </si>
  <si>
    <t>"name": "79 St",</t>
  </si>
  <si>
    <t>"name": "168 St - Washington Hts",</t>
  </si>
  <si>
    <t>"name": "York St",</t>
  </si>
  <si>
    <t>"name": "59 St",</t>
  </si>
  <si>
    <t>"name": "Fulton St",</t>
  </si>
  <si>
    <t>"name": "39 Av",</t>
  </si>
  <si>
    <t>"name": "121 St",</t>
  </si>
  <si>
    <t>"name": "67 Av",</t>
  </si>
  <si>
    <t>"name": "Jamaica - Van Wyck",</t>
  </si>
  <si>
    <t>"name": "Jefferson Av",</t>
  </si>
  <si>
    <t>"name": "Bushwick Av - Aberdeen St",</t>
  </si>
  <si>
    <t>"name": "Great Kills",</t>
  </si>
  <si>
    <t>"name": "137 St - City College",</t>
  </si>
  <si>
    <t>"name": "Beach 98 St",</t>
  </si>
  <si>
    <t>"name": "Kingsbridge Rd",</t>
  </si>
  <si>
    <t>"name": "Essex St",</t>
  </si>
  <si>
    <t>"name": "85 St - Forest Pkwy",</t>
  </si>
  <si>
    <t>"name": "182-183 Sts",</t>
  </si>
  <si>
    <t>"name": "30 Av",</t>
  </si>
  <si>
    <t>"name": "104 St",</t>
  </si>
  <si>
    <t>"name": "Broadway",</t>
  </si>
  <si>
    <t>"name": "116 St",</t>
  </si>
  <si>
    <t>"name": "Morrison Av- Sound View",</t>
  </si>
  <si>
    <t>"name": "42 St - Bryant Pk",</t>
  </si>
  <si>
    <t>"name": "Park Pl",</t>
  </si>
  <si>
    <t>"name": "Brook Av",</t>
  </si>
  <si>
    <t>"name": "163 St - Amsterdam Av",</t>
  </si>
  <si>
    <t>"name": "East Broadway",</t>
  </si>
  <si>
    <t>"name": "Queensboro Plaza",</t>
  </si>
  <si>
    <t>"name": "9 Av",</t>
  </si>
  <si>
    <t>"name": "2 Av",</t>
  </si>
  <si>
    <t>"name": "4 Av",</t>
  </si>
  <si>
    <t>"name": "5 Av/53 St",</t>
  </si>
  <si>
    <t>"name": "St George",</t>
  </si>
  <si>
    <t>"name": "77 St",</t>
  </si>
  <si>
    <t>"name": "Morgan Av",</t>
  </si>
  <si>
    <t>"name": "125 St",</t>
  </si>
  <si>
    <t>"name": "Eastchester - Dyre Av",</t>
  </si>
  <si>
    <t>"name": "Central Park North (110 St)",</t>
  </si>
  <si>
    <t>"name": "3 Av - 149 St",</t>
  </si>
  <si>
    <t>"name": "50 St",</t>
  </si>
  <si>
    <t>"name": "Cypress Hills",</t>
  </si>
  <si>
    <t>"name": "23 St",</t>
  </si>
  <si>
    <t>"name": "42 St - Port Authority Bus Terminal",</t>
  </si>
  <si>
    <t>"name": "81 St - Museum of Natural History",</t>
  </si>
  <si>
    <t>"name": "3 Av - 138 St",</t>
  </si>
  <si>
    <t>"name": "170 St",</t>
  </si>
  <si>
    <t>"name": "Botanic Garden",</t>
  </si>
  <si>
    <t>"name": "Norwood Av",</t>
  </si>
  <si>
    <t>"name": "Wakefield - 241 St",</t>
  </si>
  <si>
    <t>"name": "Lorimer St",</t>
  </si>
  <si>
    <t>"name": "Bergen St",</t>
  </si>
  <si>
    <t>"name": "157 St",</t>
  </si>
  <si>
    <t>"name": "103 St",</t>
  </si>
  <si>
    <t>"name": "E 105 St",</t>
  </si>
  <si>
    <t>"name": "Metropolitan Av",</t>
  </si>
  <si>
    <t>"name": "59 St - Columbus Circle",</t>
  </si>
  <si>
    <t>"name": "Pelham Bay Park",</t>
  </si>
  <si>
    <t>"name": "Flatbush Av - Brooklyn College",</t>
  </si>
  <si>
    <t>"name": "Jackson Av",</t>
  </si>
  <si>
    <t>"name": "Atlantic Av",</t>
  </si>
  <si>
    <t>"name": "Nostrand Av",</t>
  </si>
  <si>
    <t>"name": "25 Av",</t>
  </si>
  <si>
    <t>"name": "Neck Rd",</t>
  </si>
  <si>
    <t>"name": "176 St",</t>
  </si>
  <si>
    <t>"name": "116 St - Columbia University",</t>
  </si>
  <si>
    <t>"name": "Brighton Beach",</t>
  </si>
  <si>
    <t>"name": "Beach 60 St",</t>
  </si>
  <si>
    <t>"name": "Intervale Av",</t>
  </si>
  <si>
    <t>"name": "110 St",</t>
  </si>
  <si>
    <t>"name": "Parkside Av",</t>
  </si>
  <si>
    <t>"name": "Howard Beach - JFK Airport",</t>
  </si>
  <si>
    <t>"name": "Crescent St",</t>
  </si>
  <si>
    <t>"name": "Broad Channel",</t>
  </si>
  <si>
    <t>"name": "Alabama Av",</t>
  </si>
  <si>
    <t>"name": "191 St",</t>
  </si>
  <si>
    <t>"name": "Middletown Rd",</t>
  </si>
  <si>
    <t>"name": "Burnside Av",</t>
  </si>
  <si>
    <t>"name": "Cathedral Pkwy (110 St)",</t>
  </si>
  <si>
    <t>"name": "1 Av",</t>
  </si>
  <si>
    <t>"name": "Beach 44 St",</t>
  </si>
  <si>
    <t>"name": "Myrtle Av",</t>
  </si>
  <si>
    <t>"name": "Aqueduct - N Conduit Av",</t>
  </si>
  <si>
    <t>"name": "15 St - Prospect Park",</t>
  </si>
  <si>
    <t>"name": "City Hall",</t>
  </si>
  <si>
    <t>"name": "231 St",</t>
  </si>
  <si>
    <t>"name": "Bedford Park Blvd",</t>
  </si>
  <si>
    <t>"name": "High St",</t>
  </si>
  <si>
    <t>"name": "Beach 25 St",</t>
  </si>
  <si>
    <t>"name": "Myrtle - Willoughby Avs",</t>
  </si>
  <si>
    <t>"name": "Bleecker St",</t>
  </si>
  <si>
    <t>"name": "Clifton",</t>
  </si>
  <si>
    <t>"name": "Junius St",</t>
  </si>
  <si>
    <t>"name": "51 St",</t>
  </si>
  <si>
    <t>"name": "18 St",</t>
  </si>
  <si>
    <t>"name": "62 St",</t>
  </si>
  <si>
    <t>"name": "14 St - Union Sq",</t>
  </si>
  <si>
    <t>"name": "Hoyt St",</t>
  </si>
  <si>
    <t>"name": "219 St",</t>
  </si>
  <si>
    <t>"name": "57 St - 7 Av",</t>
  </si>
  <si>
    <t>"name": "Tottenville",</t>
  </si>
  <si>
    <t>"name": "Bay 50 St",</t>
  </si>
  <si>
    <t>"name": "233 St",</t>
  </si>
  <si>
    <t>"name": "Union Sq - 14 St",</t>
  </si>
  <si>
    <t>"name": "52 St",</t>
  </si>
  <si>
    <t>"name": "Van Siclen Av",</t>
  </si>
  <si>
    <t>"name": "74 St - Broadway",</t>
  </si>
  <si>
    <t>"name": "Smith - 9 Sts",</t>
  </si>
  <si>
    <t>"name": "Flushing Av",</t>
  </si>
  <si>
    <t>"name": "Bedford - Nostrand Avs",</t>
  </si>
  <si>
    <t>"name": "Halsey St",</t>
  </si>
  <si>
    <t>"name": "Steinway St",</t>
  </si>
  <si>
    <t>"name": "Longwood Av",</t>
  </si>
  <si>
    <t>"name": "47-50 Sts - Rockefeller Ctr",</t>
  </si>
  <si>
    <t>"name": "Winthrop St",</t>
  </si>
  <si>
    <t>"name": "Forest Hills - 71 Av",</t>
  </si>
  <si>
    <t>"name": "Astoria - Ditmars Blvd",</t>
  </si>
  <si>
    <t>"name": "Grand Av - Newtown",</t>
  </si>
  <si>
    <t>"name": "Castle Hill Av",</t>
  </si>
  <si>
    <t>"name": "Carroll St",</t>
  </si>
  <si>
    <t>"name": "Lexington Av/53 St",</t>
  </si>
  <si>
    <t>"name": "Clark St",</t>
  </si>
  <si>
    <t>"name": "Bay Ridge - 95 St",</t>
  </si>
  <si>
    <t>"name": "Broad St",</t>
  </si>
  <si>
    <t>"name": "Franklin Av",</t>
  </si>
  <si>
    <t>"name": "80 St",</t>
  </si>
  <si>
    <t>"name": "Grand Army Plaza",</t>
  </si>
  <si>
    <t>"name": "Liberty Av",</t>
  </si>
  <si>
    <t>"name": "Church Av",</t>
  </si>
  <si>
    <t>"name": "Baychester Av",</t>
  </si>
  <si>
    <t>"name": "Aqueduct Racetrack",</t>
  </si>
  <si>
    <t>"name": "Court St",</t>
  </si>
  <si>
    <t>"name": "207 St",</t>
  </si>
  <si>
    <t>"name": "28 St",</t>
  </si>
  <si>
    <t>"name": "Rockaway Park - Beach 116 St",</t>
  </si>
  <si>
    <t>"name": "25 St",</t>
  </si>
  <si>
    <t>"name": "Pelham Pkwy",</t>
  </si>
  <si>
    <t>"name": "Hewes St",</t>
  </si>
  <si>
    <t>"name": "Grasmere",</t>
  </si>
  <si>
    <t>"name": "Euclid Av",</t>
  </si>
  <si>
    <t>"name": "Grant City",</t>
  </si>
  <si>
    <t>"name": "Dyckman St",</t>
  </si>
  <si>
    <t>"name": "President St",</t>
  </si>
  <si>
    <t>"name": "Astoria Blvd",</t>
  </si>
  <si>
    <t>"name": "8 St - NYU",</t>
  </si>
  <si>
    <t>"name": "Marble Hill - 225 St",</t>
  </si>
  <si>
    <t>"name": "Borough Hall",</t>
  </si>
  <si>
    <t>"name": "Prospect Park",</t>
  </si>
  <si>
    <t>"name": "Arthur Kill",</t>
  </si>
  <si>
    <t>"name": "Beach 90 St",</t>
  </si>
  <si>
    <t>"name": "Livonia Av",</t>
  </si>
  <si>
    <t>"name": "Wall St",</t>
  </si>
  <si>
    <t>"name": "Mt Eden Av",</t>
  </si>
  <si>
    <t>"name": "Greenpoint Av",</t>
  </si>
  <si>
    <t>"name": "Gun Hill Rd",</t>
  </si>
  <si>
    <t>"name": "Prince St",</t>
  </si>
  <si>
    <t>"name": "Saratoga Av",</t>
  </si>
  <si>
    <t>"name": "Nassau Av",</t>
  </si>
  <si>
    <t>"name": "W 4 St",</t>
  </si>
  <si>
    <t>"name": "Whitehall St",</t>
  </si>
  <si>
    <t>"name": "138 St - Grand Concourse",</t>
  </si>
  <si>
    <t>"name": "161 St - Yankee Stadium",</t>
  </si>
  <si>
    <t>"name": "49 St",</t>
  </si>
  <si>
    <t>"name": "103 St - Corona Plaza",</t>
  </si>
  <si>
    <t>"name": "Tremont Av",</t>
  </si>
  <si>
    <t>"name": "145 St",</t>
  </si>
  <si>
    <t>"name": "Hoyt - Schermerhorn Sts",</t>
  </si>
  <si>
    <t>"name": "Queens Plaza",</t>
  </si>
  <si>
    <t>"name": "Beach 67 St",</t>
  </si>
  <si>
    <t>"name": "Jackson Hts - Roosevelt Av",</t>
  </si>
  <si>
    <t>"name": "45 St",</t>
  </si>
  <si>
    <t>"name": "18 Av",</t>
  </si>
  <si>
    <t>"name": "Kosciuszko St",</t>
  </si>
  <si>
    <t>"name": "Beverly Rd",</t>
  </si>
  <si>
    <t>"name": "181 St",</t>
  </si>
  <si>
    <t>"name": "Graham Av",</t>
  </si>
  <si>
    <t>"name": "Vernon Blvd - Jackson Av",</t>
  </si>
  <si>
    <t>"name": "168 St",</t>
  </si>
  <si>
    <t>"name": "Parkchester",</t>
  </si>
  <si>
    <t>"name": "55 St",</t>
  </si>
  <si>
    <t>"name": "Myrtle - Wyckoff Avs",</t>
  </si>
  <si>
    <t>"name": "Old Town",</t>
  </si>
  <si>
    <t>"name": "Inwood - 207 St",</t>
  </si>
  <si>
    <t>"name": "Ralph Av",</t>
  </si>
  <si>
    <t>"name": "Flushing - Main St",</t>
  </si>
  <si>
    <t>"name": "Elder Av",</t>
  </si>
  <si>
    <t>"name": "Houston St",</t>
  </si>
  <si>
    <t>"name": "Chambers St",</t>
  </si>
  <si>
    <t>"name": "Rector St",</t>
  </si>
  <si>
    <t>"name": "149 St - Grand Concourse",</t>
  </si>
  <si>
    <t>"name": "Jay St - MetroTech",</t>
  </si>
  <si>
    <t>"name": "Beach 105 St",</t>
  </si>
  <si>
    <t>"name": "Middle Village - Metropolitan Av",</t>
  </si>
  <si>
    <t>"name": "Stapleton",</t>
  </si>
  <si>
    <t>"name": "Forest Av",</t>
  </si>
  <si>
    <t>"name": "Kew Gardens - Union Tpke",</t>
  </si>
  <si>
    <t>"name": "Chauncey St",</t>
  </si>
  <si>
    <t>"name": "Sterling St",</t>
  </si>
  <si>
    <t>"name": "Bedford Park Blvd - Lehman College",</t>
  </si>
  <si>
    <t>"name": "Fort Hamilton Pkwy",</t>
  </si>
  <si>
    <t>"name": "Avenue M",</t>
  </si>
  <si>
    <t>"name": "Northern Blvd",</t>
  </si>
  <si>
    <t>"name": "Delancey St",</t>
  </si>
  <si>
    <t>"name": "Sutphin Blvd",</t>
  </si>
  <si>
    <t>"name": "Avenue I",</t>
  </si>
  <si>
    <t>"name": "5 Av/59 St",</t>
  </si>
  <si>
    <t>"name": "6 Av",</t>
  </si>
  <si>
    <t>"name": "Avenue X",</t>
  </si>
  <si>
    <t>"name": "90 St - Elmhurst Av",</t>
  </si>
  <si>
    <t>"name": "34 St - Herald Sq",</t>
  </si>
  <si>
    <t>"name": "Pleasant Plains",</t>
  </si>
  <si>
    <t>"name": "Marcy Av",</t>
  </si>
  <si>
    <t>"name": "Fordham Rd",</t>
  </si>
  <si>
    <t>"name": "Cleveland St",</t>
  </si>
  <si>
    <t>"name": "215 St",</t>
  </si>
  <si>
    <t>"name": "Utica Av",</t>
  </si>
  <si>
    <t>"name": "53 St",</t>
  </si>
  <si>
    <t>"name": "57 St",</t>
  </si>
  <si>
    <t>"name": "E 180 St",</t>
  </si>
  <si>
    <t>"name": "Newkirk Plaza",</t>
  </si>
  <si>
    <t>"name": "Hunts Point Av",</t>
  </si>
  <si>
    <t>"name": "Brooklyn Bridge - City Hall",</t>
  </si>
  <si>
    <t>"name": "Kingston - Throop Avs",</t>
  </si>
  <si>
    <t>"name": "Whitlock Av",</t>
  </si>
  <si>
    <t>"name": "Bay Terrace",</t>
  </si>
  <si>
    <t>"name": "238 St",</t>
  </si>
  <si>
    <t>"name": "Canarsie - Rockaway Pkwy",</t>
  </si>
  <si>
    <t>"name": "Sutter Av",</t>
  </si>
  <si>
    <t>"name": "Sutphin Blvd - Archer Av - JFK Airport",</t>
  </si>
  <si>
    <t>"name": "Wilson Av",</t>
  </si>
  <si>
    <t>"name": "Broadway Jct",</t>
  </si>
  <si>
    <t>"name": "W 8 St - NY Aquarium",</t>
  </si>
  <si>
    <t>"name": "190 St",</t>
  </si>
  <si>
    <t>"name": "Beach 36 St",</t>
  </si>
  <si>
    <t>"name": "Jefferson St",</t>
  </si>
  <si>
    <t>"name": "75 St",</t>
  </si>
  <si>
    <t>"name": "Tompkinsville",</t>
  </si>
  <si>
    <t>"name": "88 St",</t>
  </si>
  <si>
    <t>"name": "Classon Av",</t>
  </si>
  <si>
    <t>"name": "Woodlawn",</t>
  </si>
  <si>
    <t>"name": "175 St",</t>
  </si>
  <si>
    <t>"name": "Annadale",</t>
  </si>
  <si>
    <t>"name": "Newkirk Av",</t>
  </si>
  <si>
    <t>"name": "World Trade Center",</t>
  </si>
  <si>
    <t>"name": "68 St - Hunter College",</t>
  </si>
  <si>
    <t>"name": "New Dorp",</t>
  </si>
  <si>
    <t>"name": "3 Av",</t>
  </si>
  <si>
    <t>"name": "Mosholu Pkwy",</t>
  </si>
  <si>
    <t>"name": "183 St",</t>
  </si>
  <si>
    <t>"name": "Shepherd Av",</t>
  </si>
  <si>
    <t>"name": "21 St",</t>
  </si>
  <si>
    <t>"name": "Nevins St",</t>
  </si>
  <si>
    <t>"name": "Far Rockaway - Mott Av",</t>
  </si>
  <si>
    <t>"name": "225 St",</t>
  </si>
  <si>
    <t>"name": "Bowery",</t>
  </si>
  <si>
    <t>"name": "Astor Pl",</t>
  </si>
  <si>
    <t>"name": "Morris Park",</t>
  </si>
  <si>
    <t>"name": "Gates Av",</t>
  </si>
  <si>
    <t>"name": "Nereid Av",</t>
  </si>
  <si>
    <t>{'name': 'Grant Av', 'master_node': 'Yes', 'master_node_id': 'Grant Av_0', 'stop_id': 'A57', 'lat': 40.677044000000002, 'lng': -73.865049999999997, "geo": [-73.865049999999997, 40.677044000000002]}</t>
  </si>
  <si>
    <t>{'name': 'Atlantic Av - Barclays Ctr', 'master_node': 'Yes', 'master_node_id': 'Atlantic Av - Barclays Ctr_0', 'stop_id': '235,D24,R31', 'lat': 40.684150444400004, 'lng': -73.977874888900004, "geo": [-73.977874888900004, 40.684150444400004]}</t>
  </si>
  <si>
    <t>{'name': 'Franklin St', 'sub_node_id': 'Franklin St_2', 'master_node': 'No', 'master_node_id': 'Franklin St_0', 'stop_id': '136', 'lat': 40.719318000000001, 'line': '2', "geo": [-74.006885999999994, 40.719318000000001], 'lng': -74.006885999999994}</t>
  </si>
  <si>
    <t>{'name': 'Franklin St', 'sub_node_id': 'Franklin St_1', 'master_node': 'No', 'master_node_id': 'Franklin St_0', 'stop_id': '136', 'lat': 40.719318000000001, 'line': '1', "geo": [-74.006885999999994, 40.719318000000001], 'lng': -74.006885999999994}</t>
  </si>
  <si>
    <t>{'name': 'Franklin St', 'sub_node_id': 'Franklin St_5', 'master_node': 'No', 'master_node_id': 'Franklin St_0', 'stop_id': '136', 'lat': 40.719318000000001, 'line': '5', "geo": [-74.006885999999994, 40.719318000000001], 'lng': -74.006885999999994}</t>
  </si>
  <si>
    <t>{'name': 'Cortlandt St', 'sub_node_id': 'Cortlandt St_1', 'master_node': 'No', 'master_node_id': 'Cortlandt St_0', 'stop_id': '138', 'lat': 40.711835000000001, 'line': '1', "geo": [-74.012187999999995, 40.711835000000001], 'lng': -74.012187999999995}</t>
  </si>
  <si>
    <t>{'name': 'Cortlandt St', 'sub_node_id': 'Cortlandt St_5', 'master_node': 'No', 'master_node_id': 'Cortlandt St_0', 'stop_id': '138', 'lat': 40.711835000000001, 'line': '5', "geo": [-74.012187999999995, 40.711835000000001], 'lng': -74.012187999999995}</t>
  </si>
  <si>
    <t>{'name': 'Richmond Valley', 'master_node': 'Yes', 'master_node_id': 'Richmond Valley_0', 'stop_id': 'S13', 'lat': 40.519630999999997, 'lng': -74.229140999999998, "geo": [-74.229140999999998, 40.519630999999997]}</t>
  </si>
  <si>
    <t>{'name': 'Grand Central - 42 St', 'sub_node_id': 'Grand Central - 42 St_7', 'master_node': 'No', 'master_node_id': 'Grand Central - 42 St_0', 'stop_id': '723', 'lat': 40.751430999999997, 'line': '7', "geo": [-73.976041000000009, 40.751430999999997], 'lng': -73.976041000000009}</t>
  </si>
  <si>
    <t>{'name': '169 St', 'master_node': 'Yes', 'master_node_id': '169 St_0', 'stop_id': 'F02', 'lat': 40.710470000000001, 'lng': -73.793604000000002, "geo": [-73.793604000000002, 40.710470000000001]}</t>
  </si>
  <si>
    <t>{'name': 'Neptune Av', 'master_node': 'Yes', 'master_node_id': 'Neptune Av_0', 'stop_id': 'F39', 'lat': 40.581010999999997, 'lng': -73.974574000000004, "geo": [-73.974574000000004, 40.581010999999997]}</t>
  </si>
  <si>
    <t>{'name': 'Beverley Rd', 'sub_node_id': 'Beverley Rd_Q', 'master_node': 'No', 'master_node_id': 'Beverley Rd_0', 'stop_id': 'D29', 'lat': 40.644030999999998, 'line': 'Q', "geo": [-73.964492000000007, 40.644030999999998], 'lng': -73.964492000000007}</t>
  </si>
  <si>
    <t>{'name': 'Seneca Av', 'sub_node_id': 'Seneca Av_M', 'master_node': 'No', 'master_node_id': 'Seneca Av_0', 'stop_id': 'M06', 'lat': 40.702762, 'line': 'M', "geo": [-73.907740000000004, 40.702762], 'lng': -73.907740000000004}</t>
  </si>
  <si>
    <t>{'name': 'Lafayette Av', 'sub_node_id': 'Lafayette Av_C', 'master_node': 'No', 'master_node_id': 'Lafayette Av_0', 'stop_id': 'A43', 'lat': 40.686112999999999, 'line': 'C', "geo": [-73.973945999999998, 40.686112999999999], 'lng': -73.973945999999998}</t>
  </si>
  <si>
    <t>{'name': 'Fresh Pond Rd', 'sub_node_id': 'Fresh Pond Rd_M', 'master_node': 'No', 'master_node_id': 'Fresh Pond Rd_0', 'stop_id': 'M04', 'lat': 40.706185999999995, 'line': 'M', "geo": [-73.895876999999999, 40.706185999999995], 'lng': -73.895876999999999}</t>
  </si>
  <si>
    <t>{'name': 'Jamaica - 179 St', 'master_node': 'Yes', 'master_node_id': 'Jamaica - 179 St_0', 'stop_id': 'F01', 'lat': 40.712645999999999, 'lng': -73.783816999999999, "geo": [-73.783816999999999, 40.712645999999999]}</t>
  </si>
  <si>
    <t>{'name': 'DeKalb Av', 'sub_node_id': 'DeKalb Av_B', 'master_node': 'No', 'master_node_id': 'DeKalb Av_0', 'stop_id': 'R30', 'lat': 40.690635, 'line': 'B', "geo": [-73.981824000000003, 40.690635], 'lng': -73.981824000000003}</t>
  </si>
  <si>
    <t>{'name': 'DeKalb Av', 'sub_node_id': 'DeKalb Av_D', 'master_node': 'No', 'master_node_id': 'DeKalb Av_0', 'stop_id': 'R30', 'lat': 40.690635, 'line': 'D', "geo": [-73.981824000000003, 40.690635], 'lng': -73.981824000000003}</t>
  </si>
  <si>
    <t>{'name': 'DeKalb Av', 'sub_node_id': 'DeKalb Av_N', 'master_node': 'No', 'master_node_id': 'DeKalb Av_0', 'stop_id': 'R30', 'lat': 40.690635, 'line': 'N', "geo": [-73.981824000000003, 40.690635], 'lng': -73.981824000000003}</t>
  </si>
  <si>
    <t>{'name': 'Union St', 'sub_node_id': 'Union St_R', 'master_node': 'No', 'master_node_id': 'Union St_0', 'stop_id': 'R32', 'lat': 40.677315999999998, 'line': 'R', "geo": [-73.983109999999996, 40.677315999999998], 'lng': -73.983109999999996}</t>
  </si>
  <si>
    <t>{'name': 'DeKalb Av', 'sub_node_id': 'DeKalb Av_R', 'master_node': 'No', 'master_node_id': 'DeKalb Av_0', 'stop_id': 'R30', 'lat': 40.690635, 'line': 'R', "geo": [-73.981824000000003, 40.690635], 'lng': -73.981824000000003}</t>
  </si>
  <si>
    <t>{'name': 'DeKalb Av', 'sub_node_id': 'DeKalb Av_Q', 'master_node': 'No', 'master_node_id': 'DeKalb Av_0', 'stop_id': 'R30', 'lat': 40.690635, 'line': 'Q', "geo": [-73.981824000000003, 40.690635], 'lng': -73.981824000000003}</t>
  </si>
  <si>
    <t>{'name': 'Union St', 'sub_node_id': 'Union St_N', 'master_node': 'No', 'master_node_id': 'Union St_0', 'stop_id': 'R32', 'lat': 40.677315999999998, 'line': 'N', "geo": [-73.983109999999996, 40.677315999999998], 'lng': -73.983109999999996}</t>
  </si>
  <si>
    <t>{'name': 'Union St', 'sub_node_id': 'Union St_D', 'master_node': 'No', 'master_node_id': 'Union St_0', 'stop_id': 'R32', 'lat': 40.677315999999998, 'line': 'D', "geo": [-73.983109999999996, 40.677315999999998], 'lng': -73.983109999999996}</t>
  </si>
  <si>
    <t>{'name': '33 St', 'sub_node_id': '33 St_7', 'master_node': 'No', 'master_node_id': '33 St_1', 'stop_id': '716', 'lat': 40.744587000000003, 'line': '7', "geo": [-73.930996999999991, 40.744587000000003], 'lng': -73.930996999999991}</t>
  </si>
  <si>
    <t>{'name': 'Court Sq', 'sub_node_id': 'Court Sq_7', 'master_node': 'No', 'master_node_id': 'Court Sq_0', 'stop_id': '719', 'lat': 40.747022999999999, 'line': '7', "geo": [-73.945263999999995, 40.747022999999999], 'lng': -73.945263999999995}</t>
  </si>
  <si>
    <t>{'name': 'Burke Av', 'sub_node_id': 'Burke Av_5', 'master_node': 'No', 'master_node_id': 'Burke Av_0', 'stop_id': '209', 'lat': 40.871355999999999, 'line': '5', "geo": [-73.867164000000002, 40.871355999999999], 'lng': -73.867164000000002}</t>
  </si>
  <si>
    <t>{'name': 'Burke Av', 'sub_node_id': 'Burke Av_2', 'master_node': 'No', 'master_node_id': 'Burke Av_0', 'stop_id': '209', 'lat': 40.871355999999999, 'line': '2', "geo": [-73.867164000000002, 40.871355999999999], 'lng': -73.867164000000002}</t>
  </si>
  <si>
    <t>{'name': '46 St', 'sub_node_id': '46 St_M', 'master_node': 'No', 'master_node_id': '46 St_1', 'stop_id': 'G18', 'lat': 40.756312000000001, 'line': 'M', "geo": [-73.913332999999994, 40.756312000000001], 'lng': -73.913332999999994}</t>
  </si>
  <si>
    <t>{'name': '46 St', 'sub_node_id': '46 St_E', 'master_node': 'No', 'master_node_id': '46 St_1', 'stop_id': 'G18', 'lat': 40.756312000000001, 'line': 'E', "geo": [-73.913332999999994, 40.756312000000001], 'lng': -73.913332999999994}</t>
  </si>
  <si>
    <t>{'name': 'Bedford Av', 'master_node': 'Yes', 'master_node_id': 'Bedford Av_0', 'stop_id': 'L08', 'lat': 40.717303999999999, 'lng': -73.956872000000004, "geo": [-73.956872000000004, 40.717303999999999]}</t>
  </si>
  <si>
    <t>{'name': '63 Dr - Rego Park', 'master_node': 'Yes', 'master_node_id': '63 Dr - Rego Park_0', 'stop_id': 'G10', 'lat': 40.729846000000002, 'lng': -73.861604, "geo": [-73.861604, 40.729846000000002]}</t>
  </si>
  <si>
    <t>{'name': '40 St', 'sub_node_id': '40 St_7', 'master_node': 'No', 'master_node_id': '40 St_0', 'stop_id': '715', 'lat': 40.743780999999998, 'line': '7', "geo": [-73.924016000000009, 40.743780999999998], 'lng': -73.924016000000009}</t>
  </si>
  <si>
    <t>{'name': 'Junction Blvd', 'master_node': 'Yes', 'master_node_id': 'Junction Blvd_0', 'stop_id': '707', 'lat': 40.749144999999999, 'lng': -73.869527000000005, "geo": [-73.869527000000005, 40.749144999999999]}</t>
  </si>
  <si>
    <t>{'name': 'St Lawrence Av', 'sub_node_id': 'St Lawrence Av_6', 'master_node': 'No', 'master_node_id': 'St Lawrence Av_0', 'stop_id': '609', 'lat': 40.831509000000004, 'line': '6', "geo": [-73.867618000000007, 40.831509000000004], 'lng': -73.867618000000007}</t>
  </si>
  <si>
    <t>{'name': 'Prospect Av', 'sub_node_id': 'Prospect Av_N', 'master_node': 'No', 'master_node_id': 'Prospect Av_1', 'stop_id': 'R34', 'lat': 40.665413999999998, 'line': 'N', "geo": [-73.992871999999991, 40.665413999999998], 'lng': -73.992871999999991}</t>
  </si>
  <si>
    <t>{'name': 'Eltingville', 'sub_node_id': 'Eltingville_SI', 'master_node': 'No', 'master_node_id': 'Eltingville_0', 'stop_id': 'S18', 'lat': 40.544601, 'line': 'SI', "geo": [-74.164569999999998, 40.544601], 'lng': -74.164569999999998}</t>
  </si>
  <si>
    <t>{'name': 'Elmhurst Av', 'sub_node_id': 'Elmhurst Av_E', 'master_node': 'No', 'master_node_id': 'Elmhurst Av_0', 'stop_id': 'G13', 'lat': 40.742453999999995, 'line': 'E', "geo": [-73.882017000000005, 40.742453999999995], 'lng': -73.882017000000005}</t>
  </si>
  <si>
    <t>{'name': 'Prospect Av', 'sub_node_id': 'Prospect Av_D', 'master_node': 'No', 'master_node_id': 'Prospect Av_1', 'stop_id': 'R34', 'lat': 40.665413999999998, 'line': 'D', "geo": [-73.992871999999991, 40.665413999999998], 'lng': -73.992871999999991}</t>
  </si>
  <si>
    <t>{'name': 'Elmhurst Av', 'sub_node_id': 'Elmhurst Av_M', 'master_node': 'No', 'master_node_id': 'Elmhurst Av_0', 'stop_id': 'G13', 'lat': 40.742453999999995, 'line': 'M', "geo": [-73.882017000000005, 40.742453999999995], 'lng': -73.882017000000005}</t>
  </si>
  <si>
    <t>{'name': 'Woodhaven Blvd', 'sub_node_id': 'Woodhaven Blvd_R', 'master_node': 'No', 'master_node_id': 'Woodhaven Blvd_0', 'stop_id': 'G11', 'lat': 40.733105999999999, 'line': 'R', "geo": [-73.869229000000004, 40.733105999999999], 'lng': -73.869229000000004}</t>
  </si>
  <si>
    <t>{'name': 'Woodhaven Blvd', 'sub_node_id': 'Woodhaven Blvd_M', 'master_node': 'No', 'master_node_id': 'Woodhaven Blvd_0', 'stop_id': 'G11', 'lat': 40.733105999999999, 'line': 'M', "geo": [-73.869229000000004, 40.733105999999999], 'lng': -73.869229000000004}</t>
  </si>
  <si>
    <t>{'name': 'Elmhurst Av', 'sub_node_id': 'Elmhurst Av_R', 'master_node': 'No', 'master_node_id': 'Elmhurst Av_0', 'stop_id': 'G13', 'lat': 40.742453999999995, 'line': 'R', "geo": [-73.882017000000005, 40.742453999999995], 'lng': -73.882017000000005}</t>
  </si>
  <si>
    <t>{'name': '5 Av', 'sub_node_id': '5 Av_7', 'master_node': 'No', 'master_node_id': '5 Av_0', 'stop_id': '724', 'lat': 40.753821000000002, 'line': '7', "geo": [-73.981963000000007, 40.753821000000002], 'lng': -73.981963000000007}</t>
  </si>
  <si>
    <t>{'name': '36 St', 'sub_node_id': '36 St_N', 'master_node': 'No', 'master_node_id': '36 St_0', 'stop_id': 'R36', 'lat': 40.655144, 'line': 'N', "geo": [-74.003548999999992, 40.655144], 'lng': -74.003548999999992}</t>
  </si>
  <si>
    <t>{'name': 'Woodhaven Blvd', 'sub_node_id': 'Woodhaven Blvd_E', 'master_node': 'No', 'master_node_id': 'Woodhaven Blvd_0', 'stop_id': 'G11', 'lat': 40.733105999999999, 'line': 'E', "geo": [-73.869229000000004, 40.733105999999999], 'lng': -73.869229000000004}</t>
  </si>
  <si>
    <t>{'name': '36 St', 'sub_node_id': '36 St_D', 'master_node': 'No', 'master_node_id': '36 St_0', 'stop_id': 'R36', 'lat': 40.655144, 'line': 'D', "geo": [-74.003548999999992, 40.655144], 'lng': -74.003548999999992}</t>
  </si>
  <si>
    <t>{'name': '34 St - 11 Av', 'sub_node_id': '34 St - 11 Av_7', 'master_node': 'No', 'master_node_id': '34 St - 11 Av_0', 'stop_id': '726', 'lat': 40.755882, 'line': '7', "geo": [-74.001909999999995, 40.755882], 'lng': -74.001909999999995}</t>
  </si>
  <si>
    <t>{'name': '40 St', 'master_node': 'Yes', 'master_node_id': '40 St_0', 'stop_id': '715', 'lat': 40.743780999999998, 'lng': -73.924016000000009, "geo": [-73.924016000000009, 40.743780999999998]}</t>
  </si>
  <si>
    <t>{'name': '65 St', 'sub_node_id': '65 St_R', 'master_node': 'No', 'master_node_id': '65 St_0', 'stop_id': 'G15', 'lat': 40.749668999999997, 'line': 'R', "geo": [-73.898453000000003, 40.749668999999997], 'lng': -73.898453000000003}</t>
  </si>
  <si>
    <t>{'name': 'Hunters Point Av', 'sub_node_id': 'Hunters Point Av_7', 'master_node': 'No', 'master_node_id': 'Hunters Point Av_0', 'stop_id': '720', 'lat': 40.742215999999999, 'line': '7', "geo": [-73.948915999999997, 40.742215999999999], 'lng': -73.948915999999997}</t>
  </si>
  <si>
    <t>{'name': '65 St', 'sub_node_id': '65 St_M', 'master_node': 'No', 'master_node_id': '65 St_0', 'stop_id': 'G15', 'lat': 40.749668999999997, 'line': 'M', "geo": [-73.898453000000003, 40.749668999999997], 'lng': -73.898453000000003}</t>
  </si>
  <si>
    <t>{'name': '65 St', 'sub_node_id': '65 St_E', 'master_node': 'No', 'master_node_id': '65 St_0', 'stop_id': 'G15', 'lat': 40.749668999999997, 'line': 'E', "geo": [-73.898453000000003, 40.749668999999997], 'lng': -73.898453000000003}</t>
  </si>
  <si>
    <t>{'name': 'Montrose Av', 'master_node': 'Yes', 'master_node_id': 'Montrose Av_0', 'stop_id': 'L13', 'lat': 40.707739000000004, 'lng': -73.939850000000007, "geo": [-73.939850000000007, 40.707739000000004]}</t>
  </si>
  <si>
    <t>{'name': 'Van Cortlandt Park - 242 St', 'master_node': 'Yes', 'master_node_id': 'Van Cortlandt Park - 242 St_0', 'stop_id': '101', 'lat': 40.889247999999995, 'lng': -73.898583000000002, "geo": [-73.898583000000002, 40.889247999999995]}</t>
  </si>
  <si>
    <t>{'name': 'Parsons Blvd', 'sub_node_id': 'Parsons Blvd_E', 'master_node': 'No', 'master_node_id': 'Parsons Blvd_0', 'stop_id': 'F03', 'lat': 40.707563999999998, 'line': 'E', "geo": [-73.803325999999998, 40.707563999999998], 'lng': -73.803325999999998}</t>
  </si>
  <si>
    <t>{'name': 'Parsons Blvd', 'sub_node_id': 'Parsons Blvd_F', 'master_node': 'No', 'master_node_id': 'Parsons Blvd_0', 'stop_id': 'F03', 'lat': 40.707563999999998, 'line': 'F', "geo": [-73.803325999999998, 40.707563999999998], 'lng': -73.803325999999998}</t>
  </si>
  <si>
    <t>{'name': 'Grand St', 'master_node': 'Yes', 'master_node_id': 'Grand St_0', 'stop_id': 'D22', 'lat': 40.718266999999997, 'lng': -73.993752999999998, "geo": [-73.993752999999998, 40.718266999999997]}</t>
  </si>
  <si>
    <t>{'name': 'Grand St', 'master_node': 'Yes', 'master_node_id': 'Grand St_1', 'stop_id': 'L12', 'lat': 40.711925999999998, 'lng': -73.940669999999997, "geo": [-73.940669999999997, 40.711925999999998]}</t>
  </si>
  <si>
    <t>{'name': 'Briarwood - Van Wyck Blvd', 'sub_node_id': 'Briarwood - Van Wyck Blvd_F', 'master_node': 'No', 'master_node_id': 'Briarwood - Van Wyck Blvd_0', 'stop_id': 'F05', 'lat': 40.709178999999999, 'line': 'F', "geo": [-73.820573999999993, 40.709178999999999], 'lng': -73.820573999999993}</t>
  </si>
  <si>
    <t>{'name': 'Briarwood - Van Wyck Blvd', 'sub_node_id': 'Briarwood - Van Wyck Blvd_E', 'master_node': 'No', 'master_node_id': 'Briarwood - Van Wyck Blvd_0', 'stop_id': 'F05', 'lat': 40.709178999999999, 'line': 'E', "geo": [-73.820573999999993, 40.709178999999999], 'lng': -73.820573999999993}</t>
  </si>
  <si>
    <t>{'name': '135 St', 'master_node': 'Yes', 'master_node_id': '135 St_1', 'stop_id': 'A14', 'lat': 40.817894000000003, 'lng': -73.947648999999998, "geo": [-73.947648999999998, 40.817894000000003]}</t>
  </si>
  <si>
    <t>{'name': '135 St', 'master_node': 'Yes', 'master_node_id': '135 St_0', 'stop_id': '224', 'lat': 40.814228999999997, 'lng': -73.940770000000001, "geo": [-73.940770000000001, 40.814228999999997]}</t>
  </si>
  <si>
    <t>{'name': 'Avenue J', 'master_node': 'Yes', 'master_node_id': 'Avenue J_0', 'stop_id': 'D33', 'lat': 40.625039000000001, 'lng': -73.960802999999999, "geo": [-73.960802999999999, 40.625039000000001]}</t>
  </si>
  <si>
    <t>{'name': 'Avenue H', 'master_node': 'Yes', 'master_node_id': 'Avenue H_0', 'stop_id': 'D32', 'lat': 40.629269999999998, 'lng': -73.961639000000005, "geo": [-73.961639000000005, 40.629269999999998]}</t>
  </si>
  <si>
    <t>{'name': 'Oakwood Heights', 'master_node': 'Yes', 'master_node_id': 'Oakwood Heights_0', 'stop_id': 'S21', 'lat': 40.565109999999997, 'lng': -74.126319999999993, "geo": [-74.126319999999993, 40.565109999999997]}</t>
  </si>
  <si>
    <t>{'name': 'Kingston Av', 'master_node': 'Yes', 'master_node_id': 'Kingston Av_0', 'stop_id': '249', 'lat': 40.669398999999999, 'lng': -73.942160999999999, "geo": [-73.942160999999999, 40.669398999999999]}</t>
  </si>
  <si>
    <t>{'name': '174-175 Sts', 'master_node': 'Yes', 'master_node_id': '174-175 Sts_0', 'stop_id': 'D08', 'lat': 40.8459, 'lng': -73.910135999999994, "geo": [-73.910135999999994, 40.8459]}</t>
  </si>
  <si>
    <t>{'name': 'Avenue N', 'master_node': 'Yes', 'master_node_id': 'Avenue N_0', 'stop_id': 'F33', 'lat': 40.615140000000004, 'lng': -73.974197000000004, "geo": [-73.974197000000004, 40.615140000000004]}</t>
  </si>
  <si>
    <t>{'name': 'Harlem - 148 St', 'sub_node_id': 'Harlem - 148 St_3', 'master_node': 'No', 'master_node_id': 'Harlem - 148 St_0', 'stop_id': '301', 'lat': 40.823879999999996, 'line': '3', "geo": [-73.93647, 40.823879999999996], 'lng': -73.93647}</t>
  </si>
  <si>
    <t>{'name': '33 St', 'master_node': 'Yes', 'master_node_id': '33 St_1', 'stop_id': '716', 'lat': 40.744587000000003, 'lng': -73.930996999999991, "geo": [-73.930996999999991, 40.744587000000003]}</t>
  </si>
  <si>
    <t>{'name': '33 St', 'master_node': 'Yes', 'master_node_id': '33 St_0', 'stop_id': '632', 'lat': 40.746080999999997, 'lng': -73.982076000000006, "geo": [-73.982076000000006, 40.746080999999997]}</t>
  </si>
  <si>
    <t>{'name': '72 St', 'sub_node_id': '72 St_Q', 'master_node': 'No', 'master_node_id': '72 St_2', 'stop_id': 'Q03', 'lat': 40.768799000000001, 'line': 'Q', "geo": [-73.958423999999994, 40.768799000000001], 'lng': -73.958423999999994}</t>
  </si>
  <si>
    <t>{'name': 'Buhre Av', 'sub_node_id': 'Buhre Av_6', 'master_node': 'No', 'master_node_id': 'Buhre Av_0', 'stop_id': '602', 'lat': 40.846809999999998, 'line': '6', "geo": [-73.832568999999992, 40.846809999999998], 'lng': -73.832568999999992}</t>
  </si>
  <si>
    <t>{'name': '21 St - Queensbridge', 'sub_node_id': '21 St - Queensbridge_F', 'master_node': 'No', 'master_node_id': '21 St - Queensbridge_0', 'stop_id': 'B04', 'lat': 40.754203000000004, 'line': 'F', "geo": [-73.942836, 40.754203000000004], 'lng': -73.942836}</t>
  </si>
  <si>
    <t>{'name': '96 St', 'sub_node_id': '96 St_Q', 'master_node': 'No', 'master_node_id': '96 St_3', 'stop_id': 'Q05', 'lat': 40.784317999999999, 'line': 'Q', "geo": [-73.947152000000003, 40.784317999999999], 'lng': -73.947152000000003}</t>
  </si>
  <si>
    <t>{'name': '72 St', 'sub_node_id': '72 St_N', 'master_node': 'No', 'master_node_id': '72 St_2', 'stop_id': 'Q03', 'lat': 40.768799000000001, 'line': 'N', "geo": [-73.958423999999994, 40.768799000000001], 'lng': -73.958423999999994}</t>
  </si>
  <si>
    <t>{'name': 'Canal St', 'sub_node_id': 'Canal St_N', 'master_node': 'No', 'master_node_id': 'Canal St_0', 'stop_id': 'Q01', 'lat': 40.718383000000003, 'line': 'N', "geo": [-74.000460000000004, 40.718383000000003], 'lng': -74.000460000000004}</t>
  </si>
  <si>
    <t>{'name': 'Canal St', 'sub_node_id': 'Canal St_Q', 'master_node': 'No', 'master_node_id': 'Canal St_0', 'stop_id': 'Q01', 'lat': 40.718383000000003, 'line': 'Q', "geo": [-74.000460000000004, 40.718383000000003], 'lng': -74.000460000000004}</t>
  </si>
  <si>
    <t>{'name': 'Court Sq', 'master_node': 'Yes', 'master_node_id': 'Court Sq_0', 'stop_id': '719,F09,G22', 'lat': 40.747317250000002, 'lng': -73.945273999999998, "geo": [-73.945273999999998, 40.747317250000002]}</t>
  </si>
  <si>
    <t>{'name': '75 Av', 'sub_node_id': '75 Av_E', 'master_node': 'No', 'master_node_id': '75 Av_0', 'stop_id': 'F07', 'lat': 40.718330999999999, 'line': 'E', "geo": [-73.837323999999995, 40.718330999999999], 'lng': -73.837323999999995}</t>
  </si>
  <si>
    <t>{'name': '75 Av', 'sub_node_id': '75 Av_F', 'master_node': 'No', 'master_node_id': '75 Av_0', 'stop_id': 'F07', 'lat': 40.718330999999999, 'line': 'F', "geo": [-73.837323999999995, 40.718330999999999], 'lng': -73.837323999999995}</t>
  </si>
  <si>
    <t>{'name': 'Roosevelt Island', 'master_node': 'Yes', 'master_node_id': 'Roosevelt Island_0', 'stop_id': 'B06', 'lat': 40.759145000000004, 'lng': -73.95326, "geo": [-73.95326, 40.759145000000004]}</t>
  </si>
  <si>
    <t>{'name': 'Lexington Av/63 St', 'sub_node_id': 'Lexington Av/63 St_Q', 'master_node': 'No', 'master_node_id': 'Lexington Av/63 St_0', 'stop_id': 'B08', 'lat': 40.764628999999999, 'line': 'Q', "geo": [-73.966113000000007, 40.764628999999999], 'lng': -73.966113000000007}</t>
  </si>
  <si>
    <t>{'name': 'Christopher St - Sheridan Sq', 'master_node': 'Yes', 'master_node_id': 'Christopher St - Sheridan Sq_0', 'stop_id': '133', 'lat': 40.733421999999997, 'lng': -74.00290600000001, "geo": [-74.00290600000001, 40.733421999999997]}</t>
  </si>
  <si>
    <t>{'name': 'Zerega Av', 'sub_node_id': 'Zerega Av_6', 'master_node': 'No', 'master_node_id': 'Zerega Av_0', 'stop_id': '606', 'lat': 40.836488000000003, 'line': '6', "geo": [-73.847036000000003, 40.836488000000003], 'lng': -73.847036000000003}</t>
  </si>
  <si>
    <t>{'name': 'Lexington Av/63 St', 'sub_node_id': 'Lexington Av/63 St_F', 'master_node': 'No', 'master_node_id': 'Lexington Av/63 St_0', 'stop_id': 'B08', 'lat': 40.764628999999999, 'line': 'F', "geo": [-73.966113000000007, 40.764628999999999], 'lng': -73.966113000000007}</t>
  </si>
  <si>
    <t>{'name': 'Westchester Sq - E Tremont Av', 'sub_node_id': 'Westchester Sq - E Tremont Av_6', 'master_node': 'No', 'master_node_id': 'Westchester Sq - E Tremont Av_0', 'stop_id': '604', 'lat': 40.839891999999999, 'line': '6', "geo": [-73.842951999999997, 40.839891999999999], 'lng': -73.842951999999997}</t>
  </si>
  <si>
    <t>{'name': 'Crown Hts - Utica Av', 'master_node': 'Yes', 'master_node_id': 'Crown Hts - Utica Av_0', 'stop_id': '250', 'lat': 40.668896999999994, 'lng': -73.932942000000011, "geo": [-73.932942000000011, 40.668896999999994]}</t>
  </si>
  <si>
    <t>{'name': 'Bay Pkwy', 'master_node': 'Yes', 'master_node_id': 'Bay Pkwy_1', 'stop_id': 'F32', 'lat': 40.620769000000003, 'lng': -73.975263999999996, "geo": [-73.975263999999996, 40.620769000000003]}</t>
  </si>
  <si>
    <t>{'name': 'Spring St', 'sub_node_id': 'Spring St_E', 'master_node': 'No', 'master_node_id': 'Spring St_1', 'stop_id': 'A33', 'lat': 40.726227000000002, 'line': 'E', "geo": [-74.003738999999996, 40.726227000000002], 'lng': -74.003738999999996}</t>
  </si>
  <si>
    <t>{'name': 'Spring St', 'sub_node_id': 'Spring St_C', 'master_node': 'No', 'master_node_id': 'Spring St_1', 'stop_id': 'A33', 'lat': 40.726227000000002, 'line': 'C', "geo": [-74.003738999999996, 40.726227000000002], 'lng': -74.003738999999996}</t>
  </si>
  <si>
    <t>{'name': 'Spring St', 'sub_node_id': 'Spring St_A', 'master_node': 'No', 'master_node_id': 'Spring St_1', 'stop_id': 'A33', 'lat': 40.726227000000002, 'line': 'A', "geo": [-74.003738999999996, 40.726227000000002], 'lng': -74.003738999999996}</t>
  </si>
  <si>
    <t>{'name': '14 St', 'sub_node_id': '14 St_A', 'master_node': 'No', 'master_node_id': '14 St_1', 'stop_id': 'A31', 'lat': 40.740893, 'line': 'A', "geo": [-74.001689999999996, 40.740893], 'lng': -74.001689999999996}</t>
  </si>
  <si>
    <t>{'name': '14 St', 'sub_node_id': '14 St_C', 'master_node': 'No', 'master_node_id': '14 St_1', 'stop_id': 'A31', 'lat': 40.740893, 'line': 'C', "geo": [-74.001689999999996, 40.740893], 'lng': -74.001689999999996}</t>
  </si>
  <si>
    <t>{'name': '14 St', 'sub_node_id': '14 St_E', 'master_node': 'No', 'master_node_id': '14 St_1', 'stop_id': 'A31', 'lat': 40.740893, 'line': 'E', "geo": [-74.001689999999996, 40.740893], 'lng': -74.001689999999996}</t>
  </si>
  <si>
    <t>{'name': 'Clinton - Washington Avs', 'master_node': 'Yes', 'master_node_id': 'Clinton - Washington Avs_1', 'stop_id': 'G35', 'lat': 40.688088999999998, 'lng': -73.966839000000007, "geo": [-73.966839000000007, 40.688088999999998]}</t>
  </si>
  <si>
    <t>{'name': 'Clinton - Washington Avs', 'master_node': 'Yes', 'master_node_id': 'Clinton - Washington Avs_0', 'stop_id': 'A44', 'lat': 40.683263000000004, 'lng': -73.965838000000005, "geo": [-73.965838000000005, 40.683263000000004]}</t>
  </si>
  <si>
    <t>{'name': 'Rockaway Av', 'sub_node_id': 'Rockaway Av_2', 'master_node': 'No', 'master_node_id': 'Rockaway Av_0', 'stop_id': '253', 'lat': 40.662548999999999, 'line': '2', "geo": [-73.908946, 40.662548999999999], 'lng': -73.908946}</t>
  </si>
  <si>
    <t>{'name': 'Rockaway Av', 'sub_node_id': 'Rockaway Av_3', 'master_node': 'No', 'master_node_id': 'Rockaway Av_0', 'stop_id': '253', 'lat': 40.662548999999999, 'line': '3', "geo": [-73.908946, 40.662548999999999], 'lng': -73.908946}</t>
  </si>
  <si>
    <t>{'name': 'Cathedral Pkwy', 'master_node': 'Yes', 'master_node_id': 'Cathedral Pkwy_0', 'stop_id': '118', 'lat': 40.803967, 'lng': -73.966847000000001, "geo": [-73.966847000000001, 40.803967]}</t>
  </si>
  <si>
    <t>{'name': 'Pennsylvania Av', 'sub_node_id': 'Pennsylvania Av_4', 'master_node': 'No', 'master_node_id': 'Pennsylvania Av_0', 'stop_id': '255', 'lat': 40.664634999999997, 'line': '4', "geo": [-73.894894999999991, 40.664634999999997], 'lng': -73.894894999999991}</t>
  </si>
  <si>
    <t>{'name': 'Pennsylvania Av', 'sub_node_id': 'Pennsylvania Av_5', 'master_node': 'No', 'master_node_id': 'Pennsylvania Av_0', 'stop_id': '255', 'lat': 40.664634999999997, 'line': '5', "geo": [-73.894894999999991, 40.664634999999997], 'lng': -73.894894999999991}</t>
  </si>
  <si>
    <t>{'name': 'Pennsylvania Av', 'sub_node_id': 'Pennsylvania Av_2', 'master_node': 'No', 'master_node_id': 'Pennsylvania Av_0', 'stop_id': '255', 'lat': 40.664634999999997, 'line': '2', "geo": [-73.894894999999991, 40.664634999999997], 'lng': -73.894894999999991}</t>
  </si>
  <si>
    <t>{'name': 'Pennsylvania Av', 'sub_node_id': 'Pennsylvania Av_3', 'master_node': 'No', 'master_node_id': 'Pennsylvania Av_0', 'stop_id': '255', 'lat': 40.664634999999997, 'line': '3', "geo": [-73.894894999999991, 40.664634999999997], 'lng': -73.894894999999991}</t>
  </si>
  <si>
    <t>{'name': '75 Av', 'master_node': 'Yes', 'master_node_id': '75 Av_0', 'stop_id': 'F07', 'lat': 40.718330999999999, 'lng': -73.837323999999995, "geo": [-73.837323999999995, 40.718330999999999]}</t>
  </si>
  <si>
    <t>{'name': 'New Lots Av', 'sub_node_id': 'New Lots Av_2', 'master_node': 'No', 'master_node_id': 'New Lots Av_0', 'stop_id': '257', 'lat': 40.666235, 'line': '2', "geo": [-73.884079, 40.666235], 'lng': -73.884079}</t>
  </si>
  <si>
    <t>{'name': 'New Lots Av', 'sub_node_id': 'New Lots Av_3', 'master_node': 'No', 'master_node_id': 'New Lots Av_0', 'stop_id': '257', 'lat': 40.666235, 'line': '3', "geo": [-73.884079, 40.666235], 'lng': -73.884079}</t>
  </si>
  <si>
    <t>{'name': 'New Lots Av', 'sub_node_id': 'New Lots Av_4', 'master_node': 'No', 'master_node_id': 'New Lots Av_0', 'stop_id': '257', 'lat': 40.666235, 'line': '4', "geo": [-73.884079, 40.666235], 'lng': -73.884079}</t>
  </si>
  <si>
    <t>{'name': 'New Lots Av', 'sub_node_id': 'New Lots Av_5', 'master_node': 'No', 'master_node_id': 'New Lots Av_0', 'stop_id': '257', 'lat': 40.666235, 'line': '5', "geo": [-73.884079, 40.666235], 'lng': -73.884079}</t>
  </si>
  <si>
    <t>{'name': 'Allerton Av', 'sub_node_id': 'Allerton Av_5', 'master_node': 'No', 'master_node_id': 'Allerton Av_0', 'stop_id': '210', 'lat': 40.865462000000001, 'line': '5', "geo": [-73.867351999999997, 40.865462000000001], 'lng': -73.867351999999997}</t>
  </si>
  <si>
    <t>{'name': 'Allerton Av', 'sub_node_id': 'Allerton Av_2', 'master_node': 'No', 'master_node_id': 'Allerton Av_0', 'stop_id': '210', 'lat': 40.865462000000001, 'line': '2', "geo": [-73.867351999999997, 40.865462000000001], 'lng': -73.867351999999997}</t>
  </si>
  <si>
    <t>{'name': 'Ocean Pkwy', 'master_node': 'Yes', 'master_node_id': 'Ocean Pkwy_0', 'stop_id': 'D41', 'lat': 40.576312000000001, 'lng': -73.968501000000003, "geo": [-73.968501000000003, 40.576312000000001]}</t>
  </si>
  <si>
    <t>{'name': 'Huguenot', 'sub_node_id': 'Huguenot_SI', 'master_node': 'No', 'master_node_id': 'Huguenot_0', 'stop_id': 'S16', 'lat': 40.533673999999998, 'line': 'SI', "geo": [-74.191793999999987, 40.533673999999998], 'lng': -74.191793999999987}</t>
  </si>
  <si>
    <t>{'name': 'Bowling Green', 'sub_node_id': 'Bowling Green_4', 'master_node': 'No', 'master_node_id': 'Bowling Green_0', 'stop_id': '420', 'lat': 40.704816999999998, 'line': '4', "geo": [-74.014065000000002, 40.704816999999998], 'lng': -74.014065000000002}</t>
  </si>
  <si>
    <t>{'name': 'Bowling Green', 'sub_node_id': 'Bowling Green_5', 'master_node': 'No', 'master_node_id': 'Bowling Green_0', 'stop_id': '420', 'lat': 40.704816999999998, 'line': '5', "geo": [-74.014065000000002, 40.704816999999998], 'lng': -74.014065000000002}</t>
  </si>
  <si>
    <t>{'name': 'Bowling Green', 'sub_node_id': 'Bowling Green_2', 'master_node': 'No', 'master_node_id': 'Bowling Green_0', 'stop_id': '420', 'lat': 40.704816999999998, 'line': '2', "geo": [-74.014065000000002, 40.704816999999998], 'lng': -74.014065000000002}</t>
  </si>
  <si>
    <t>{'name': 'Bronx Park East', 'sub_node_id': 'Bronx Park East_2', 'master_node': 'No', 'master_node_id': 'Bronx Park East_0', 'stop_id': '212', 'lat': 40.848828000000005, 'line': '2', "geo": [-73.868456999999992, 40.848828000000005], 'lng': -73.868456999999992}</t>
  </si>
  <si>
    <t>{'name': 'Bronx Park East', 'sub_node_id': 'Bronx Park East_5', 'master_node': 'No', 'master_node_id': 'Bronx Park East_0', 'stop_id': '212', 'lat': 40.848828000000005, 'line': '5', "geo": [-73.868456999999992, 40.848828000000005], 'lng': -73.868456999999992}</t>
  </si>
  <si>
    <t>{'name': 'Sutter Av - Rutland Rd', 'sub_node_id': 'Sutter Av - Rutland Rd_2', 'master_node': 'No', 'master_node_id': 'Sutter Av - Rutland Rd_0', 'stop_id': '251', 'lat': 40.664716999999996, 'line': '2', "geo": [-73.922609999999992, 40.664716999999996], 'lng': -73.922609999999992}</t>
  </si>
  <si>
    <t>{'name': 'Sutter Av - Rutland Rd', 'sub_node_id': 'Sutter Av - Rutland Rd_3', 'master_node': 'No', 'master_node_id': 'Sutter Av - Rutland Rd_0', 'stop_id': '251', 'lat': 40.664716999999996, 'line': '3', "geo": [-73.922609999999992, 40.664716999999996], 'lng': -73.922609999999992}</t>
  </si>
  <si>
    <t>{'name': 'Sutter Av - Rutland Rd', 'sub_node_id': 'Sutter Av - Rutland Rd_4', 'master_node': 'No', 'master_node_id': 'Sutter Av - Rutland Rd_0', 'stop_id': '251', 'lat': 40.664716999999996, 'line': '4', "geo": [-73.922609999999992, 40.664716999999996], 'lng': -73.922609999999992}</t>
  </si>
  <si>
    <t>{'name': 'Sutter Av - Rutland Rd', 'sub_node_id': 'Sutter Av - Rutland Rd_5', 'master_node': 'No', 'master_node_id': 'Sutter Av - Rutland Rd_0', 'stop_id': '251', 'lat': 40.664716999999996, 'line': '5', "geo": [-73.922609999999992, 40.664716999999996], 'lng': -73.922609999999992}</t>
  </si>
  <si>
    <t>{'name': 'Avenue H', 'sub_node_id': 'Avenue H_Q', 'master_node': 'No', 'master_node_id': 'Avenue H_0', 'stop_id': 'D32', 'lat': 40.629269999999998, 'line': 'Q', "geo": [-73.961639000000005, 40.629269999999998], 'lng': -73.961639000000005}</t>
  </si>
  <si>
    <t>{'name': '86 St', 'sub_node_id': '86 St_C', 'master_node': 'No', 'master_node_id': '86 St_2', 'stop_id': 'A20', 'lat': 40.785868000000001, 'line': 'C', "geo": [-73.968916000000007, 40.785868000000001], 'lng': -73.968916000000007}</t>
  </si>
  <si>
    <t>{'name': '86 St', 'sub_node_id': '86 St_B', 'master_node': 'No', 'master_node_id': '86 St_2', 'stop_id': 'A20', 'lat': 40.785868000000001, 'line': 'B', "geo": [-73.968916000000007, 40.785868000000001], 'lng': -73.968916000000007}</t>
  </si>
  <si>
    <t>{'name': 'West Farms Sq - E Tremont Av', 'sub_node_id': 'West Farms Sq - E Tremont Av_2', 'master_node': 'No', 'master_node_id': 'West Farms Sq - E Tremont Av_0', 'stop_id': '214', 'lat': 40.840295000000005, 'line': '2', "geo": [-73.880049, 40.840295000000005], 'lng': -73.880049}</t>
  </si>
  <si>
    <t>{'name': 'West Farms Sq - E Tremont Av', 'sub_node_id': 'West Farms Sq - E Tremont Av_5', 'master_node': 'No', 'master_node_id': 'West Farms Sq - E Tremont Av_0', 'stop_id': '214', 'lat': 40.840295000000005, 'line': '5', "geo": [-73.880049, 40.840295000000005], 'lng': -73.880049}</t>
  </si>
  <si>
    <t>{'name': 'Freeman St', 'sub_node_id': 'Freeman St_5', 'master_node': 'No', 'master_node_id': 'Freeman St_0', 'stop_id': '216', 'lat': 40.829993000000002, 'line': '5', "geo": [-73.891864999999996, 40.829993000000002], 'lng': -73.891864999999996}</t>
  </si>
  <si>
    <t>{'name': 'Freeman St', 'sub_node_id': 'Freeman St_2', 'master_node': 'No', 'master_node_id': 'Freeman St_0', 'stop_id': '216', 'lat': 40.829993000000002, 'line': '2', "geo": [-73.891864999999996, 40.829993000000002], 'lng': -73.891864999999996}</t>
  </si>
  <si>
    <t>{'name': 'Ditmas Av', 'sub_node_id': 'Ditmas Av_F', 'master_node': 'No', 'master_node_id': 'Ditmas Av_0', 'stop_id': 'F29', 'lat': 40.636119000000001, 'line': 'F', "geo": [-73.978172000000001, 40.636119000000001], 'lng': -73.978172000000001}</t>
  </si>
  <si>
    <t>{'name': 'Cortelyou Rd', 'sub_node_id': 'Cortelyou Rd_Q', 'master_node': 'No', 'master_node_id': 'Cortelyou Rd_0', 'stop_id': 'D30', 'lat': 40.640927000000005, 'line': 'Q', "geo": [-73.963891000000004, 40.640927000000005], 'lng': -73.963891000000004}</t>
  </si>
  <si>
    <t>{'name': '86 St', 'sub_node_id': '86 St_5', 'master_node': 'No', 'master_node_id': '86 St_0', 'stop_id': '121', 'lat': 40.788643999999998, 'line': '5', "geo": [-73.976218000000003, 40.788643999999998], 'lng': -73.976218000000003}</t>
  </si>
  <si>
    <t>{'name': '86 St', 'sub_node_id': '86 St_2', 'master_node': 'No', 'master_node_id': '86 St_0', 'stop_id': '121', 'lat': 40.788643999999998, 'line': '2', "geo": [-73.976218000000003, 40.788643999999998], 'lng': -73.976218000000003}</t>
  </si>
  <si>
    <t>{'name': '86 St', 'sub_node_id': '86 St_1', 'master_node': 'No', 'master_node_id': '86 St_0', 'stop_id': '121', 'lat': 40.788643999999998, 'line': '1', "geo": [-73.976218000000003, 40.788643999999998], 'lng': -73.976218000000003}</t>
  </si>
  <si>
    <t>{'name': 'Norwood - 205 St', 'master_node': 'Yes', 'master_node_id': 'Norwood - 205 St_0', 'stop_id': 'D01', 'lat': 40.874811000000001, 'lng': -73.878855000000001, "geo": [-73.878855000000001, 40.874811000000001]}</t>
  </si>
  <si>
    <t>{'name': 'Times Sq - 42 St', 'sub_node_id': 'Times Sq - 42 St_5', 'master_node': 'No', 'master_node_id': 'Times Sq - 42 St_0', 'stop_id': '127', 'lat': 40.755290000000002, 'line': '5', "geo": [-73.987494999999996, 40.755290000000002], 'lng': -73.987494999999996}</t>
  </si>
  <si>
    <t>{'name': 'Times Sq - 42 St', 'sub_node_id': 'Times Sq - 42 St_1', 'master_node': 'No', 'master_node_id': 'Times Sq - 42 St_0', 'stop_id': '127', 'lat': 40.755290000000002, 'line': '1', "geo": [-73.987494999999996, 40.755290000000002], 'lng': -73.987494999999996}</t>
  </si>
  <si>
    <t>{'name': 'Bay Ridge Av', 'sub_node_id': 'Bay Ridge Av_R', 'master_node': 'No', 'master_node_id': 'Bay Ridge Av_0', 'stop_id': 'R42', 'lat': 40.634966999999996, 'line': 'R', "geo": [-74.023376999999996, 40.634966999999996], 'lng': -74.023376999999996}</t>
  </si>
  <si>
    <t>{'name': 'Times Sq - 42 St', 'sub_node_id': 'Times Sq - 42 St_3', 'master_node': 'No', 'master_node_id': 'Times Sq - 42 St_0', 'stop_id': '127', 'lat': 40.755290000000002, 'line': '3', "geo": [-73.987494999999996, 40.755290000000002], 'lng': -73.987494999999996}</t>
  </si>
  <si>
    <t>{'name': 'Zerega Av', 'master_node': 'Yes', 'master_node_id': 'Zerega Av_0', 'stop_id': '606', 'lat': 40.836488000000003, 'lng': -73.847036000000003, "geo": [-73.847036000000003, 40.836488000000003]}</t>
  </si>
  <si>
    <t>{'name': 'Ozone Park - Lefferts Blvd', 'master_node': 'Yes', 'master_node_id': 'Ozone Park - Lefferts Blvd_0', 'stop_id': 'A65', 'lat': 40.685951000000003, 'lng': -73.825797999999992, "geo": [-73.825797999999992, 40.685951000000003]}</t>
  </si>
  <si>
    <t>{'name': '167 St', 'master_node': 'Yes', 'master_node_id': '167 St_0', 'stop_id': '413', 'lat': 40.835537000000002, 'lng': -73.921400000000006, "geo": [-73.921400000000006, 40.835537000000002]}</t>
  </si>
  <si>
    <t>{'name': '167 St', 'master_node': 'Yes', 'master_node_id': '167 St_1', 'stop_id': 'D10', 'lat': 40.833770999999999, 'lng': -73.918440000000004, "geo": [-73.918440000000004, 40.833770999999999]}</t>
  </si>
  <si>
    <t>{'name': 'Dongan Hills', 'sub_node_id': 'Dongan Hills_SI', 'master_node': 'No', 'master_node_id': 'Dongan Hills_0', 'stop_id': 'S25', 'lat': 40.588848999999996, 'line': 'SI', "geo": [-74.096090000000004, 40.588848999999996], 'lng': -74.096090000000004}</t>
  </si>
  <si>
    <t>{'name': 'Cortelyou Rd', 'master_node': 'Yes', 'master_node_id': 'Cortelyou Rd_0', 'stop_id': 'D30', 'lat': 40.640927000000005, 'lng': -73.963891000000004, "geo": [-73.963891000000004, 40.640927000000005]}</t>
  </si>
  <si>
    <t>{'name': '72 St', 'sub_node_id': '72 St_1', 'master_node': 'No', 'master_node_id': '72 St_0', 'stop_id': '123', 'lat': 40.778453000000006, 'line': '1', "geo": [-73.98196999999999, 40.778453000000006], 'lng': -73.98196999999999}</t>
  </si>
  <si>
    <t>{'name': '72 St', 'sub_node_id': '72 St_2', 'master_node': 'No', 'master_node_id': '72 St_0', 'stop_id': '123', 'lat': 40.778453000000006, 'line': '2', "geo": [-73.98196999999999, 40.778453000000006], 'lng': -73.98196999999999}</t>
  </si>
  <si>
    <t>{'name': '72 St', 'sub_node_id': '72 St_3', 'master_node': 'No', 'master_node_id': '72 St_0', 'stop_id': '123', 'lat': 40.778453000000006, 'line': '3', "geo": [-73.98196999999999, 40.778453000000006], 'lng': -73.98196999999999}</t>
  </si>
  <si>
    <t>{'name': '72 St', 'sub_node_id': '72 St_5', 'master_node': 'No', 'master_node_id': '72 St_0', 'stop_id': '123', 'lat': 40.778453000000006, 'line': '5', "geo": [-73.98196999999999, 40.778453000000006], 'lng': -73.98196999999999}</t>
  </si>
  <si>
    <t>{'name': 'Freeman St', 'master_node': 'Yes', 'master_node_id': 'Freeman St_0', 'stop_id': '216', 'lat': 40.829993000000002, 'lng': -73.891864999999996, "geo": [-73.891864999999996, 40.829993000000002]}</t>
  </si>
  <si>
    <t>{'name': 'Mets - Willets Point', 'sub_node_id': 'Mets - Willets Point_7', 'master_node': 'No', 'master_node_id': 'Mets - Willets Point_0', 'stop_id': '702', 'lat': 40.754621999999998, 'line': '7', "geo": [-73.845624999999998, 40.754621999999998], 'lng': -73.845624999999998}</t>
  </si>
  <si>
    <t>{'name': '34 St - Penn Station', 'sub_node_id': '34 St - Penn Station_3', 'master_node': 'No', 'master_node_id': '34 St - Penn Station_0', 'stop_id': '128', 'lat': 40.750372999999996, 'line': '3', "geo": [-73.991056999999998, 40.750372999999996], 'lng': -73.991056999999998}</t>
  </si>
  <si>
    <t>{'name': '34 St - Penn Station', 'sub_node_id': '34 St - Penn Station_2', 'master_node': 'No', 'master_node_id': '34 St - Penn Station_0', 'stop_id': '128', 'lat': 40.750372999999996, 'line': '2', "geo": [-73.991056999999998, 40.750372999999996], 'lng': -73.991056999999998}</t>
  </si>
  <si>
    <t>{'name': '34 St - Penn Station', 'sub_node_id': '34 St - Penn Station_1', 'master_node': 'No', 'master_node_id': '34 St - Penn Station_0', 'stop_id': '128', 'lat': 40.750372999999996, 'line': '1', "geo": [-73.991056999999998, 40.750372999999996], 'lng': -73.991056999999998}</t>
  </si>
  <si>
    <t>{'name': 'Avenue P', 'master_node': 'Yes', 'master_node_id': 'Avenue P_0', 'stop_id': 'F34', 'lat': 40.608944000000001, 'lng': -73.973022, "geo": [-73.973022, 40.608944000000001]}</t>
  </si>
  <si>
    <t>{'name': 'Lexington Av/59 St', 'master_node': 'Yes', 'master_node_id': 'Lexington Av/59 St_0', 'stop_id': 'R11', 'lat': 40.762659999999997, 'lng': -73.967258000000001, "geo": [-73.967258000000001, 40.762659999999997]}</t>
  </si>
  <si>
    <t>{'name': 'Kings Hwy', 'sub_node_id': 'Kings Hwy_Q', 'master_node': 'No', 'master_node_id': 'Kings Hwy_0', 'stop_id': 'D35', 'lat': 40.608670000000004, 'line': 'Q', "geo": [-73.957734000000002, 40.608670000000004], 'lng': -73.957734000000002}</t>
  </si>
  <si>
    <t>{'name': 'Coney Island - Stillwell Av', 'master_node': 'Yes', 'master_node_id': 'Coney Island - Stillwell Av_0', 'stop_id': 'D43', 'lat': 40.577421999999999, 'lng': -73.981232999999989, "geo": [-73.981232999999989, 40.577421999999999]}</t>
  </si>
  <si>
    <t>{'name': 'Kings Hwy', 'sub_node_id': 'Kings Hwy_B', 'master_node': 'No', 'master_node_id': 'Kings Hwy_0', 'stop_id': 'D35', 'lat': 40.608670000000004, 'line': 'B', "geo": [-73.957734000000002, 40.608670000000004], 'lng': -73.957734000000002}</t>
  </si>
  <si>
    <t>{'name': 'Avenue U', 'sub_node_id': 'Avenue U_Q', 'master_node': 'No', 'master_node_id': 'Avenue U_2', 'stop_id': 'D37', 'lat': 40.599299999999999, 'line': 'Q', "geo": [-73.955928999999998, 40.599299999999999], 'lng': -73.955928999999998}</t>
  </si>
  <si>
    <t>{'name': 'Sheepshead Bay', 'sub_node_id': 'Sheepshead Bay_Q', 'master_node': 'No', 'master_node_id': 'Sheepshead Bay_0', 'stop_id': 'D39', 'lat': 40.586896000000003, 'line': 'Q', "geo": [-73.954155, 40.586896000000003], 'lng': -73.954155}</t>
  </si>
  <si>
    <t>{'name': '174 St', 'master_node': 'Yes', 'master_node_id': '174 St_0', 'stop_id': '215', 'lat': 40.837288000000001, 'lng': -73.887733999999995, "geo": [-73.887733999999995, 40.837288000000001]}</t>
  </si>
  <si>
    <t>{'name': '66 St - Lincoln Center', 'sub_node_id': '66 St - Lincoln Center_2', 'master_node': 'No', 'master_node_id': '66 St - Lincoln Center_0', 'stop_id': '124', 'lat': 40.773440000000001, 'line': '2', "geo": [-73.982208999999997, 40.773440000000001], 'lng': -73.982208999999997}</t>
  </si>
  <si>
    <t>{'name': '66 St - Lincoln Center', 'sub_node_id': '66 St - Lincoln Center_1', 'master_node': 'No', 'master_node_id': '66 St - Lincoln Center_0', 'stop_id': '124', 'lat': 40.773440000000001, 'line': '1', "geo": [-73.982208999999997, 40.773440000000001], 'lng': -73.982208999999997}</t>
  </si>
  <si>
    <t>{'name': '69 St', 'master_node': 'Yes', 'master_node_id': '69 St_0', 'stop_id': '711', 'lat': 40.746324999999999, 'lng': -73.896403000000007, "geo": [-73.896403000000007, 40.746324999999999]}</t>
  </si>
  <si>
    <t>{'name': 'Eastern Pkwy - Brooklyn Museum', 'master_node': 'Yes', 'master_node_id': 'Eastern Pkwy - Brooklyn Museum_0', 'stop_id': '238', 'lat': 40.671987000000001, 'lng': -73.964375000000004, "geo": [-73.964375000000004, 40.671987000000001]}</t>
  </si>
  <si>
    <t>{'name': 'Rockaway Blvd', 'master_node': 'Yes', 'master_node_id': 'Rockaway Blvd_0', 'stop_id': 'A61', 'lat': 40.680428999999997, 'lng': -73.843852999999996, "geo": [-73.843852999999996, 40.680428999999997]}</t>
  </si>
  <si>
    <t>{'name': '36 Av', 'master_node': 'Yes', 'master_node_id': '36 Av_0', 'stop_id': 'R06', 'lat': 40.756803999999995, 'lng': -73.929575, "geo": [-73.929575, 40.756803999999995]}</t>
  </si>
  <si>
    <t>{'name': 'Broadway-Lafayette St', 'master_node': 'Yes', 'master_node_id': 'Broadway-Lafayette St_0', 'stop_id': 'D21', 'lat': 40.725296999999998, 'lng': -73.996204000000006, "geo": [-73.996204000000006, 40.725296999999998]}</t>
  </si>
  <si>
    <t>{'name': '155 St', 'sub_node_id': '155 St_C', 'master_node': 'No', 'master_node_id': '155 St_0', 'stop_id': 'A11', 'lat': 40.830517999999998, 'line': 'C', "geo": [-73.941513999999998, 40.830517999999998], 'lng': -73.941513999999998}</t>
  </si>
  <si>
    <t>{'name': '111 St', 'master_node': 'Yes', 'master_node_id': '111 St_1', 'stop_id': 'A64', 'lat': 40.684331, 'lng': -73.832162999999994, "geo": [-73.832162999999994, 40.684331]}</t>
  </si>
  <si>
    <t>{'name': '111 St', 'master_node': 'Yes', 'master_node_id': '111 St_0', 'stop_id': '705', 'lat': 40.751730000000002, 'lng': -73.855333999999999, "geo": [-73.855333999999999, 40.751730000000002]}</t>
  </si>
  <si>
    <t>{'name': '111 St', 'master_node': 'Yes', 'master_node_id': '111 St_2', 'stop_id': 'J13', 'lat': 40.697417999999999, 'lng': -73.836344999999994, "geo": [-73.836344999999994, 40.697417999999999]}</t>
  </si>
  <si>
    <t>{'name': '72 St', 'master_node': 'Yes', 'master_node_id': '72 St_0', 'stop_id': '123', 'lat': 40.778453000000006, 'lng': -73.98196999999999, "geo": [-73.98196999999999, 40.778453000000006]}</t>
  </si>
  <si>
    <t>{'name': 'Prospect Av', 'sub_node_id': 'Prospect Av_5', 'master_node': 'No', 'master_node_id': 'Prospect Av_0', 'stop_id': '219', 'lat': 40.819584999999996, 'line': '5', "geo": [-73.901769999999999, 40.819584999999996], 'lng': -73.901769999999999}</t>
  </si>
  <si>
    <t>{'name': '71 St', 'master_node': 'Yes', 'master_node_id': '71 St_0', 'stop_id': 'B17', 'lat': 40.619589000000005, 'lng': -73.998863999999998, "geo": [-73.998863999999998, 40.619589000000005]}</t>
  </si>
  <si>
    <t>{'name': 'Prospect Av', 'sub_node_id': 'Prospect Av_2', 'master_node': 'No', 'master_node_id': 'Prospect Av_0', 'stop_id': '219', 'lat': 40.819584999999996, 'line': '2', "geo": [-73.901769999999999, 40.819584999999996], 'lng': -73.901769999999999}</t>
  </si>
  <si>
    <t>{'name': '82 St - Jackson Hts', 'sub_node_id': '82 St - Jackson Hts_7', 'master_node': 'No', 'master_node_id': '82 St - Jackson Hts_0', 'stop_id': '709', 'lat': 40.747659000000006, 'line': '7', "geo": [-73.883696999999998, 40.747659000000006], 'lng': -73.883696999999998}</t>
  </si>
  <si>
    <t>{'name': 'Briarwood - Van Wyck Blvd', 'master_node': 'Yes', 'master_node_id': 'Briarwood - Van Wyck Blvd_0', 'stop_id': 'F05', 'lat': 40.709178999999999, 'lng': -73.820573999999993, "geo": [-73.820573999999993, 40.709178999999999]}</t>
  </si>
  <si>
    <t>{'name': 'Junction Blvd', 'sub_node_id': 'Junction Blvd_7', 'master_node': 'No', 'master_node_id': 'Junction Blvd_0', 'stop_id': '707', 'lat': 40.749144999999999, 'line': '7', "geo": [-73.869527000000005, 40.749144999999999], 'lng': -73.869527000000005}</t>
  </si>
  <si>
    <t>{'name': '111 St', 'sub_node_id': '111 St_7', 'master_node': 'No', 'master_node_id': '111 St_0', 'stop_id': '705', 'lat': 40.751730000000002, 'line': '7', "geo": [-73.855333999999999, 40.751730000000002], 'lng': -73.855333999999999}</t>
  </si>
  <si>
    <t>{'name': 'Jamaica Center - Parsons/Archer', 'sub_node_id': 'Jamaica Center - Parsons/Archer_E', 'master_node': 'No', 'master_node_id': 'Jamaica Center - Parsons/Archer_0', 'stop_id': 'G05', 'lat': 40.702146999999997, 'line': 'E', "geo": [-73.801108999999997, 40.702146999999997], 'lng': -73.801108999999997}</t>
  </si>
  <si>
    <t>{'name': 'Jamaica Center - Parsons/Archer', 'sub_node_id': 'Jamaica Center - Parsons/Archer_J', 'master_node': 'No', 'master_node_id': 'Jamaica Center - Parsons/Archer_0', 'stop_id': 'G05', 'lat': 40.702146999999997, 'line': 'J', "geo": [-73.801108999999997, 40.702146999999997], 'lng': -73.801108999999997}</t>
  </si>
  <si>
    <t>{'name': 'Seneca Av', 'master_node': 'Yes', 'master_node_id': 'Seneca Av_0', 'stop_id': 'M06', 'lat': 40.702762, 'lng': -73.907740000000004, "geo": [-73.907740000000004, 40.702762]}</t>
  </si>
  <si>
    <t>{'name': 'E 149 St', 'sub_node_id': 'E 149 St_6', 'master_node': 'No', 'master_node_id': 'E 149 St_0', 'stop_id': '615', 'lat': 40.812117999999998, 'line': '6', "geo": [-73.904098000000005, 40.812117999999998], 'lng': -73.904098000000005}</t>
  </si>
  <si>
    <t>{'name': 'Woodside - 61 St', 'master_node': 'Yes', 'master_node_id': 'Woodside - 61 St_0', 'stop_id': '712', 'lat': 40.745629999999998, 'lng': -73.902984000000004, "geo": [-73.902984000000004, 40.745629999999998]}</t>
  </si>
  <si>
    <t>{'name': '8 Av', 'sub_node_id': '8 Av_N', 'master_node': 'No', 'master_node_id': '8 Av_1', 'stop_id': 'N02', 'lat': 40.635064, 'line': 'N', "geo": [-74.011718999999999, 40.635064], 'lng': -74.011718999999999}</t>
  </si>
  <si>
    <t>{'name': '7 Av', 'master_node': 'Yes', 'master_node_id': '7 Av_2', 'stop_id': 'F24', 'lat': 40.666271000000002, 'lng': -73.980305000000001, "geo": [-73.980305000000001, 40.666271000000002]}</t>
  </si>
  <si>
    <t>{'name': '7 Av', 'master_node': 'Yes', 'master_node_id': '7 Av_1', 'stop_id': 'D25', 'lat': 40.677050000000001, 'lng': -73.972367000000006, "geo": [-73.972367000000006, 40.677050000000001]}</t>
  </si>
  <si>
    <t>{'name': '7 Av', 'master_node': 'Yes', 'master_node_id': '7 Av_0', 'stop_id': 'D14', 'lat': 40.762861999999998, 'lng': -73.981637000000006, "geo": [-73.981637000000006, 40.762861999999998]}</t>
  </si>
  <si>
    <t>{'name': 'New Utrecht Av', 'sub_node_id': 'New Utrecht Av_N', 'master_node': 'No', 'master_node_id': 'New Utrecht Av_0', 'stop_id': 'N04', 'lat': 40.624842000000001, 'line': 'N', "geo": [-73.996352999999999, 40.624842000000001], 'lng': -73.996352999999999}</t>
  </si>
  <si>
    <t>{'name': '9 St', 'master_node': 'Yes', 'master_node_id': '9 St_0', 'stop_id': 'R33', 'lat': 40.670846999999995, 'lng': -73.988302000000004, "geo": [-73.988302000000004, 40.670846999999995]}</t>
  </si>
  <si>
    <t>{'name': 'Cypress Av', 'sub_node_id': 'Cypress Av_6', 'master_node': 'No', 'master_node_id': 'Cypress Av_0', 'stop_id': '617', 'lat': 40.805368000000001, 'line': '6', "geo": [-73.914042000000009, 40.805368000000001], 'lng': -73.914042000000009}</t>
  </si>
  <si>
    <t>{'name': '20 Av', 'sub_node_id': '20 Av_N', 'master_node': 'No', 'master_node_id': '20 Av_1', 'stop_id': 'N06', 'lat': 40.61741, 'line': 'N', "geo": [-73.985026000000005, 40.61741], 'lng': -73.985026000000005}</t>
  </si>
  <si>
    <t>{'name': 'Simpson St', 'master_node': 'Yes', 'master_node_id': 'Simpson St_0', 'stop_id': '217', 'lat': 40.824072999999999, 'lng': -73.893063999999995, "geo": [-73.893063999999995, 40.824072999999999]}</t>
  </si>
  <si>
    <t>{'name': 'Kings Hwy', 'sub_node_id': 'Kings Hwy_N', 'master_node': 'No', 'master_node_id': 'Kings Hwy_2', 'stop_id': 'N08', 'lat': 40.603922999999995, 'line': 'N', "geo": [-73.980353000000008, 40.603922999999995], 'lng': -73.980353000000008}</t>
  </si>
  <si>
    <t>{'name': 'Westchester Sq - E Tremont Av', 'master_node': 'Yes', 'master_node_id': 'Westchester Sq - E Tremont Av_0', 'stop_id': '604', 'lat': 40.839891999999999, 'lng': -73.842951999999997, "geo": [-73.842951999999997, 40.839891999999999]}</t>
  </si>
  <si>
    <t>{'name': '79 St', 'master_node': 'Yes', 'master_node_id': '79 St_1', 'stop_id': 'B18', 'lat': 40.613500999999999, 'lng': -74.000609999999995, "geo": [-74.000609999999995, 40.613500999999999]}</t>
  </si>
  <si>
    <t>{'name': '79 St', 'master_node': 'Yes', 'master_node_id': '79 St_0', 'stop_id': '122', 'lat': 40.783934000000002, 'lng': -73.979917, "geo": [-73.979917, 40.783934000000002]}</t>
  </si>
  <si>
    <t>{'name': '168 St - Washington Hts', 'master_node': 'Yes', 'master_node_id': '168 St - Washington Hts_0', 'stop_id': '112', 'lat': 40.840555999999999, 'lng': -73.940132999999989, "geo": [-73.940132999999989, 40.840555999999999]}</t>
  </si>
  <si>
    <t>{'name': 'Canal St', 'sub_node_id': 'Canal St_J', 'master_node': 'No', 'master_node_id': 'Canal St_0', 'stop_id': 'M20', 'lat': 40.718091999999999, 'line': 'J', "geo": [-73.999892000000003, 40.718091999999999], 'lng': -73.999892000000003}</t>
  </si>
  <si>
    <t>{'name': 'York St', 'master_node': 'Yes', 'master_node_id': 'York St_0', 'stop_id': 'F18', 'lat': 40.701397, 'lng': -73.986750999999998, "geo": [-73.986750999999998, 40.701397]}</t>
  </si>
  <si>
    <t>{'name': 'Canal St', 'sub_node_id': 'Canal St_M', 'master_node': 'No', 'master_node_id': 'Canal St_0', 'stop_id': 'M20', 'lat': 40.718091999999999, 'line': 'M', "geo": [-73.999892000000003, 40.718091999999999], 'lng': -73.999892000000003}</t>
  </si>
  <si>
    <t>{'name': '59 St', 'sub_node_id': '59 St_N', 'master_node': 'No', 'master_node_id': '59 St_1', 'stop_id': 'R41', 'lat': 40.641362000000001, 'line': 'N', "geo": [-74.017881000000003, 40.641362000000001], 'lng': -74.017881000000003}</t>
  </si>
  <si>
    <t>{'name': 'Fulton St', 'sub_node_id': 'Fulton St_J', 'master_node': 'No', 'master_node_id': 'Fulton St_0', 'stop_id': 'M22', 'lat': 40.710374000000002, 'line': 'J', "geo": [-74.007581999999999, 40.710374000000002], 'lng': -74.007581999999999}</t>
  </si>
  <si>
    <t>{'name': '39 Av', 'sub_node_id': '39 Av_N', 'master_node': 'No', 'master_node_id': '39 Av_0', 'stop_id': 'R08', 'lat': 40.752882, 'line': 'N', "geo": [-73.932755, 40.752882], 'lng': -73.932755}</t>
  </si>
  <si>
    <t>{'name': '121 St', 'sub_node_id': '121 St_J', 'master_node': 'No', 'master_node_id': '121 St_0', 'stop_id': 'J12', 'lat': 40.700491999999997, 'line': 'J', "geo": [-73.828294, 40.700491999999997], 'lng': -73.828294}</t>
  </si>
  <si>
    <t>{'name': '39 Av', 'sub_node_id': '39 Av_W', 'master_node': 'No', 'master_node_id': '39 Av_0', 'stop_id': 'R08', 'lat': 40.752882, 'line': 'W', "geo": [-73.932755, 40.752882], 'lng': -73.932755}</t>
  </si>
  <si>
    <t>{'name': '59 St', 'sub_node_id': '59 St_R', 'master_node': 'No', 'master_node_id': '59 St_1', 'stop_id': 'R41', 'lat': 40.641362000000001, 'line': 'R', "geo": [-74.017881000000003, 40.641362000000001], 'lng': -74.017881000000003}</t>
  </si>
  <si>
    <t>{'name': '71 St', 'sub_node_id': '71 St_D', 'master_node': 'No', 'master_node_id': '71 St_0', 'stop_id': 'B17', 'lat': 40.619589000000005, 'line': 'D', "geo": [-73.998863999999998, 40.619589000000005], 'lng': -73.998863999999998}</t>
  </si>
  <si>
    <t>{'name': '67 Av', 'sub_node_id': '67 Av_R', 'master_node': 'No', 'master_node_id': '67 Av_0', 'stop_id': 'G09', 'lat': 40.726523, 'line': 'R', "geo": [-73.852718999999993, 40.726523], 'lng': -73.852718999999993}</t>
  </si>
  <si>
    <t>{'name': 'Bay Pkwy', 'master_node': 'Yes', 'master_node_id': 'Bay Pkwy_0', 'stop_id': 'B21', 'lat': 40.601875, 'lng': -73.993728000000004, "geo": [-73.993728000000004, 40.601875]}</t>
  </si>
  <si>
    <t>{'name': 'Jamaica - Van Wyck', 'sub_node_id': 'Jamaica - Van Wyck_E', 'master_node': 'No', 'master_node_id': 'Jamaica - Van Wyck_0', 'stop_id': 'G07', 'lat': 40.702565999999997, 'line': 'E', "geo": [-73.816858999999994, 40.702565999999997], 'lng': -73.816858999999994}</t>
  </si>
  <si>
    <t>{'name': 'Bay Pkwy', 'master_node': 'Yes', 'master_node_id': 'Bay Pkwy_2', 'stop_id': 'N07', 'lat': 40.611815, 'lng': -73.981847999999999, "geo": [-73.981847999999999, 40.611815]}</t>
  </si>
  <si>
    <t>{'name': 'New Lots Av', 'sub_node_id': 'New Lots Av_L', 'master_node': 'No', 'master_node_id': 'New Lots Av_1', 'stop_id': 'L27', 'lat': 40.658733000000005, 'line': 'L', "geo": [-73.899231999999998, 40.658733000000005], 'lng': -73.899231999999998}</t>
  </si>
  <si>
    <t>{'name': 'Jefferson Av', 'sub_node_id': 'Jefferson Av_SI', 'master_node': 'No', 'master_node_id': 'Jefferson Av_0', 'stop_id': 'S24', 'lat': 40.583590999999998, 'line': 'SI', "geo": [-74.103337999999994, 40.583590999999998], 'lng': -74.103337999999994}</t>
  </si>
  <si>
    <t>{'name': '67 Av', 'sub_node_id': '67 Av_E', 'master_node': 'No', 'master_node_id': '67 Av_0', 'stop_id': 'G09', 'lat': 40.726523, 'line': 'E', "geo": [-73.852718999999993, 40.726523], 'lng': -73.852718999999993}</t>
  </si>
  <si>
    <t>{'name': 'Bushwick Av - Aberdeen St', 'sub_node_id': 'Bushwick Av - Aberdeen St_L', 'master_node': 'No', 'master_node_id': 'Bushwick Av - Aberdeen St_0', 'stop_id': 'L21', 'lat': 40.682828999999998, 'line': 'L', "geo": [-73.905248999999998, 40.682828999999998], 'lng': -73.905248999999998}</t>
  </si>
  <si>
    <t>{'name': '67 Av', 'sub_node_id': '67 Av_M', 'master_node': 'No', 'master_node_id': '67 Av_0', 'stop_id': 'G09', 'lat': 40.726523, 'line': 'M', "geo": [-73.852718999999993, 40.726523], 'lng': -73.852718999999993}</t>
  </si>
  <si>
    <t>{'name': 'Coney Island - Stillwell Av', 'sub_node_id': 'Coney Island - Stillwell Av_N', 'master_node': 'No', 'master_node_id': 'Coney Island - Stillwell Av_0', 'stop_id': 'D43', 'lat': 40.577421999999999, 'line': 'N', "geo": [-73.981232999999989, 40.577421999999999], 'lng': -73.981232999999989}</t>
  </si>
  <si>
    <t>{'name': 'Ocean Pkwy', 'sub_node_id': 'Ocean Pkwy_Q', 'master_node': 'No', 'master_node_id': 'Ocean Pkwy_0', 'stop_id': 'D41', 'lat': 40.576312000000001, 'line': 'Q', "geo": [-73.968501000000003, 40.576312000000001], 'lng': -73.968501000000003}</t>
  </si>
  <si>
    <t>{'name': 'Coney Island - Stillwell Av', 'sub_node_id': 'Coney Island - Stillwell Av_F', 'master_node': 'No', 'master_node_id': 'Coney Island - Stillwell Av_0', 'stop_id': 'D43', 'lat': 40.577421999999999, 'line': 'F', "geo": [-73.981232999999989, 40.577421999999999], 'lng': -73.981232999999989}</t>
  </si>
  <si>
    <t>{'name': 'Coney Island - Stillwell Av', 'sub_node_id': 'Coney Island - Stillwell Av_D', 'master_node': 'No', 'master_node_id': 'Coney Island - Stillwell Av_0', 'stop_id': 'D43', 'lat': 40.577421999999999, 'line': 'D', "geo": [-73.981232999999989, 40.577421999999999], 'lng': -73.981232999999989}</t>
  </si>
  <si>
    <t>{'name': '46 St', 'sub_node_id': '46 St_R', 'master_node': 'No', 'master_node_id': '46 St_1', 'stop_id': 'G18', 'lat': 40.756312000000001, 'line': 'R', "geo": [-73.913332999999994, 40.756312000000001], 'lng': -73.913332999999994}</t>
  </si>
  <si>
    <t>{'name': 'Great Kills', 'sub_node_id': 'Great Kills_SI', 'master_node': 'No', 'master_node_id': 'Great Kills_0', 'stop_id': 'S19', 'lat': 40.551231000000001, 'line': 'SI', "geo": [-74.151398999999998, 40.551231000000001], 'lng': -74.151398999999998}</t>
  </si>
  <si>
    <t>{'name': 'Coney Island - Stillwell Av', 'sub_node_id': 'Coney Island - Stillwell Av_Q', 'master_node': 'No', 'master_node_id': 'Coney Island - Stillwell Av_0', 'stop_id': 'D43', 'lat': 40.577421999999999, 'line': 'Q', "geo": [-73.981232999999989, 40.577421999999999], 'lng': -73.981232999999989}</t>
  </si>
  <si>
    <t>{'name': '137 St - City College', 'master_node': 'Yes', 'master_node_id': '137 St - City College_0', 'stop_id': '115', 'lat': 40.822008000000004, 'lng': -73.953676000000002, "geo": [-73.953676000000002, 40.822008000000004]}</t>
  </si>
  <si>
    <t>{'name': '79 St', 'sub_node_id': '79 St_D', 'master_node': 'No', 'master_node_id': '79 St_1', 'stop_id': 'B18', 'lat': 40.613500999999999, 'line': 'D', "geo": [-74.000609999999995, 40.613500999999999], 'lng': -74.000609999999995}</t>
  </si>
  <si>
    <t>{'name': 'Beach 98 St', 'master_node': 'Yes', 'master_node_id': 'Beach 98 St_0', 'stop_id': 'H13', 'lat': 40.585307, 'lng': -73.820557999999991, "geo": [-73.820557999999991, 40.585307]}</t>
  </si>
  <si>
    <t>{'name': 'Kingsbridge Rd', 'sub_node_id': 'Kingsbridge Rd_D', 'master_node': 'No', 'master_node_id': 'Kingsbridge Rd_1', 'stop_id': 'D04', 'lat': 40.866978000000003, 'line': 'D', "geo": [-73.893508999999995, 40.866978000000003], 'lng': -73.893508999999995}</t>
  </si>
  <si>
    <t>{'name': 'Essex St', 'master_node': 'Yes', 'master_node_id': 'Essex St_0', 'stop_id': 'M18', 'lat': 40.718315000000004, 'lng': -73.987437, "geo": [-73.987437, 40.718315000000004]}</t>
  </si>
  <si>
    <t>{'name': 'Lexington Av/63 St', 'master_node': 'Yes', 'master_node_id': 'Lexington Av/63 St_0', 'stop_id': 'B08', 'lat': 40.764628999999999, 'lng': -73.966113000000007, "geo": [-73.966113000000007, 40.764628999999999]}</t>
  </si>
  <si>
    <t>{'name': '85 St - Forest Pkwy', 'sub_node_id': '85 St - Forest Pkwy_J', 'master_node': 'No', 'master_node_id': '85 St - Forest Pkwy_0', 'stop_id': 'J16', 'lat': 40.692434999999996, 'line': 'J', "geo": [-73.860010000000003, 40.692434999999996], 'lng': -73.860010000000003}</t>
  </si>
  <si>
    <t>{'name': '182-183 Sts', 'sub_node_id': '182-183 Sts_D', 'master_node': 'No', 'master_node_id': '182-183 Sts_0', 'stop_id': 'D06', 'lat': 40.856093000000001, 'line': 'D', "geo": [-73.900740999999996, 40.856093000000001], 'lng': -73.900740999999996}</t>
  </si>
  <si>
    <t>{'name': '36 Av', 'sub_node_id': '36 Av_W', 'master_node': 'No', 'master_node_id': '36 Av_0', 'stop_id': 'R06', 'lat': 40.756803999999995, 'line': 'W', "geo": [-73.929575, 40.756803999999995], 'lng': -73.929575}</t>
  </si>
  <si>
    <t>{'name': '30 Av', 'sub_node_id': '30 Av_N', 'master_node': 'No', 'master_node_id': '30 Av_0', 'stop_id': 'R04', 'lat': 40.766779, 'line': 'N', "geo": [-73.921479000000005, 40.766779], 'lng': -73.921479000000005}</t>
  </si>
  <si>
    <t>{'name': '30 Av', 'master_node': 'Yes', 'master_node_id': '30 Av_0', 'stop_id': 'R04', 'lat': 40.766779, 'lng': -73.921479000000005, "geo": [-73.921479000000005, 40.766779]}</t>
  </si>
  <si>
    <t>{'name': '36 Av', 'sub_node_id': '36 Av_N', 'master_node': 'No', 'master_node_id': '36 Av_0', 'stop_id': 'R06', 'lat': 40.756803999999995, 'line': 'N', "geo": [-73.929575, 40.756803999999995], 'lng': -73.929575}</t>
  </si>
  <si>
    <t>{'name': '104 St', 'sub_node_id': '104 St_J', 'master_node': 'No', 'master_node_id': '104 St_1', 'stop_id': 'J14', 'lat': 40.695178000000006, 'line': 'J', "geo": [-73.844329999999999, 40.695178000000006], 'lng': -73.844329999999999}</t>
  </si>
  <si>
    <t>{'name': '30 Av', 'sub_node_id': '30 Av_W', 'master_node': 'No', 'master_node_id': '30 Av_0', 'stop_id': 'R04', 'lat': 40.766779, 'line': 'W', "geo": [-73.921479000000005, 40.766779], 'lng': -73.921479000000005}</t>
  </si>
  <si>
    <t>{'name': 'Kingsbridge Rd', 'sub_node_id': 'Kingsbridge Rd_B', 'master_node': 'No', 'master_node_id': 'Kingsbridge Rd_1', 'stop_id': 'D04', 'lat': 40.866978000000003, 'line': 'B', "geo": [-73.893508999999995, 40.866978000000003], 'lng': -73.893508999999995}</t>
  </si>
  <si>
    <t>{'name': 'Dongan Hills', 'master_node': 'Yes', 'master_node_id': 'Dongan Hills_0', 'stop_id': 'S25', 'lat': 40.588848999999996, 'lng': -74.096090000000004, "geo": [-74.096090000000004, 40.588848999999996]}</t>
  </si>
  <si>
    <t>{'name': 'Broadway', 'master_node': 'Yes', 'master_node_id': 'Broadway_0', 'stop_id': 'G30', 'lat': 40.706091999999998, 'lng': -73.950307999999993, "geo": [-73.950307999999993, 40.706091999999998]}</t>
  </si>
  <si>
    <t>{'name': 'Broadway', 'master_node': 'Yes', 'master_node_id': 'Broadway_1', 'stop_id': 'R05', 'lat': 40.76182, 'lng': -73.925507999999994, "geo": [-73.925507999999994, 40.76182]}</t>
  </si>
  <si>
    <t>{'name': '116 St', 'master_node': 'Yes', 'master_node_id': '116 St_0', 'stop_id': '226', 'lat': 40.802098000000001, 'lng': -73.949624999999997, "geo": [-73.949624999999997, 40.802098000000001]}</t>
  </si>
  <si>
    <t>{'name': '116 St', 'master_node': 'Yes', 'master_node_id': '116 St_1', 'stop_id': '622', 'lat': 40.798628999999998, 'lng': -73.941617000000008, "geo": [-73.941617000000008, 40.798628999999998]}</t>
  </si>
  <si>
    <t>{'name': '116 St', 'master_node': 'Yes', 'master_node_id': '116 St_2', 'stop_id': 'A16', 'lat': 40.805084999999998, 'lng': -73.954881999999998, "geo": [-73.954881999999998, 40.805084999999998]}</t>
  </si>
  <si>
    <t>{'name': 'Morrison Av- Sound View', 'sub_node_id': 'Morrison Av- Sound View_6', 'master_node': 'No', 'master_node_id': 'Morrison Av- Sound View_0', 'stop_id': '610', 'lat': 40.829521, 'line': '6', "geo": [-73.874516, 40.829521], 'lng': -73.874516}</t>
  </si>
  <si>
    <t>{'name': '42 St - Bryant Pk', 'master_node': 'Yes', 'master_node_id': '42 St - Bryant Pk_0', 'stop_id': 'D16', 'lat': 40.754221999999999, 'lng': -73.984568999999993, "geo": [-73.984568999999993, 40.754221999999999]}</t>
  </si>
  <si>
    <t>{'name': 'Park Pl', 'sub_node_id': 'Park Pl_2', 'master_node': 'No', 'master_node_id': 'Park Pl_0', 'stop_id': '228', 'lat': 40.713051, 'line': '2', "geo": [-74.008810999999994, 40.713051], 'lng': -74.008810999999994}</t>
  </si>
  <si>
    <t>{'name': 'Park Pl', 'sub_node_id': 'Park Pl_3', 'master_node': 'No', 'master_node_id': 'Park Pl_0', 'stop_id': '228', 'lat': 40.713051, 'line': '3', "geo": [-74.008810999999994, 40.713051], 'lng': -74.008810999999994}</t>
  </si>
  <si>
    <t>{'name': 'Brook Av', 'sub_node_id': 'Brook Av_6', 'master_node': 'No', 'master_node_id': 'Brook Av_0', 'stop_id': '618', 'lat': 40.807565999999994, 'line': '6', "geo": [-73.919240000000002, 40.807565999999994], 'lng': -73.919240000000002}</t>
  </si>
  <si>
    <t>{'name': '163 St - Amsterdam Av', 'master_node': 'Yes', 'master_node_id': '163 St - Amsterdam Av_0', 'stop_id': 'A10', 'lat': 40.836013000000001, 'lng': -73.939892, "geo": [-73.939892, 40.836013000000001]}</t>
  </si>
  <si>
    <t>{'name': 'Pennsylvania Av', 'master_node': 'Yes', 'master_node_id': 'Pennsylvania Av_0', 'stop_id': '255', 'lat': 40.664634999999997, 'lng': -73.894894999999991, "geo": [-73.894894999999991, 40.664634999999997]}</t>
  </si>
  <si>
    <t>{'name': 'East Broadway', 'sub_node_id': 'East Broadway_F', 'master_node': 'No', 'master_node_id': 'East Broadway_0', 'stop_id': 'F16', 'lat': 40.713715000000001, 'line': 'F', "geo": [-73.990172999999999, 40.713715000000001], 'lng': -73.990172999999999}</t>
  </si>
  <si>
    <t>{'name': 'Queensboro Plaza', 'sub_node_id': 'Queensboro Plaza_W', 'master_node': 'No', 'master_node_id': 'Queensboro Plaza_0', 'stop_id': 'R09', 'lat': 40.750582000000001, 'line': 'W', "geo": [-73.940201999999999, 40.750582000000001], 'lng': -73.940201999999999}</t>
  </si>
  <si>
    <t>{'name': '9 Av', 'sub_node_id': '9 Av_D', 'master_node': 'No', 'master_node_id': '9 Av_0', 'stop_id': 'B12', 'lat': 40.646291999999995, 'line': 'D', "geo": [-73.994324000000006, 40.646291999999995], 'lng': -73.994324000000006}</t>
  </si>
  <si>
    <t>{'name': '2 Av', 'sub_node_id': '2 Av_M', 'master_node': 'No', 'master_node_id': '2 Av_0', 'stop_id': 'F14', 'lat': 40.723402, 'line': 'M', "geo": [-73.989937999999995, 40.723402], 'lng': -73.989937999999995}</t>
  </si>
  <si>
    <t>{'name': 'Queensboro Plaza', 'sub_node_id': 'Queensboro Plaza_N', 'master_node': 'No', 'master_node_id': 'Queensboro Plaza_0', 'stop_id': 'R09', 'lat': 40.750582000000001, 'line': 'N', "geo": [-73.940201999999999, 40.750582000000001], 'lng': -73.940201999999999}</t>
  </si>
  <si>
    <t>{'name': '4 Av', 'master_node': 'Yes', 'master_node_id': '4 Av_0', 'stop_id': 'F23', 'lat': 40.670271999999997, 'lng': -73.989778999999999, "geo": [-73.989778999999999, 40.670271999999997]}</t>
  </si>
  <si>
    <t>{'name': '2 Av', 'sub_node_id': '2 Av_F', 'master_node': 'No', 'master_node_id': '2 Av_0', 'stop_id': 'F14', 'lat': 40.723402, 'line': 'F', "geo": [-73.989937999999995, 40.723402], 'lng': -73.989937999999995}</t>
  </si>
  <si>
    <t>{'name': '5 Av/53 St', 'sub_node_id': '5 Av/53 St_M', 'master_node': 'No', 'master_node_id': '5 Av/53 St_0', 'stop_id': 'F12', 'lat': 40.760166999999996, 'line': 'M', "geo": [-73.975223999999997, 40.760166999999996], 'lng': -73.975223999999997}</t>
  </si>
  <si>
    <t>{'name': 'St George', 'master_node': 'Yes', 'master_node_id': 'St George_0', 'stop_id': 'S31', 'lat': 40.643747999999995, 'lng': -74.073643000000004, "geo": [-74.073643000000004, 40.643747999999995]}</t>
  </si>
  <si>
    <t>{'name': '77 St', 'master_node': 'Yes', 'master_node_id': '77 St_1', 'stop_id': 'R43', 'lat': 40.629742, 'lng': -74.025509999999997, "geo": [-74.025509999999997, 40.629742]}</t>
  </si>
  <si>
    <t>{'name': '77 St', 'master_node': 'Yes', 'master_node_id': '77 St_0', 'stop_id': '627', 'lat': 40.773620000000001, 'lng': -73.959873999999999, "geo": [-73.959873999999999, 40.773620000000001]}</t>
  </si>
  <si>
    <t>{'name': '5 Av/53 St', 'sub_node_id': '5 Av/53 St_E', 'master_node': 'No', 'master_node_id': '5 Av/53 St_0', 'stop_id': 'F12', 'lat': 40.760166999999996, 'line': 'E', "geo": [-73.975223999999997, 40.760166999999996], 'lng': -73.975223999999997}</t>
  </si>
  <si>
    <t>{'name': 'Morgan Av', 'master_node': 'Yes', 'master_node_id': 'Morgan Av_0', 'stop_id': 'L14', 'lat': 40.706152000000003, 'lng': -73.933146999999991, "geo": [-73.933146999999991, 40.706152000000003]}</t>
  </si>
  <si>
    <t>{'name': '66 St - Lincoln Center', 'sub_node_id': '66 St - Lincoln Center_5', 'master_node': 'No', 'master_node_id': '66 St - Lincoln Center_0', 'stop_id': '124', 'lat': 40.773440000000001, 'line': '5', "geo": [-73.982208999999997, 40.773440000000001], 'lng': -73.982208999999997}</t>
  </si>
  <si>
    <t>{'name': '125 St', 'sub_node_id': '125 St_3', 'master_node': 'No', 'master_node_id': '125 St_1', 'stop_id': '225', 'lat': 40.807753999999996, 'line': '3', "geo": [-73.945494999999994, 40.807753999999996], 'lng': -73.945494999999994}</t>
  </si>
  <si>
    <t>{'name': '125 St', 'sub_node_id': '125 St_2', 'master_node': 'No', 'master_node_id': '125 St_1', 'stop_id': '225', 'lat': 40.807753999999996, 'line': '2', "geo": [-73.945494999999994, 40.807753999999996], 'lng': -73.945494999999994}</t>
  </si>
  <si>
    <t>{'name': '125 St', 'sub_node_id': '125 St_5', 'master_node': 'No', 'master_node_id': '125 St_1', 'stop_id': '225', 'lat': 40.807753999999996, 'line': '5', "geo": [-73.945494999999994, 40.807753999999996], 'lng': -73.945494999999994}</t>
  </si>
  <si>
    <t>{'name': 'Eastchester - Dyre Av', 'master_node': 'Yes', 'master_node_id': 'Eastchester - Dyre Av_0', 'stop_id': '501', 'lat': 40.888300000000001, 'lng': -73.830833999999996, "geo": [-73.830833999999996, 40.888300000000001]}</t>
  </si>
  <si>
    <t>{'name': 'Central Park North (110 St)', 'sub_node_id': 'Central Park North (110 St)_5', 'master_node': 'No', 'master_node_id': 'Central Park North (110 St)_0', 'stop_id': '227', 'lat': 40.799075000000002, 'line': '5', "geo": [-73.951821999999993, 40.799075000000002], 'lng': -73.951821999999993}</t>
  </si>
  <si>
    <t>{'name': 'Central Park North (110 St)', 'sub_node_id': 'Central Park North (110 St)_3', 'master_node': 'No', 'master_node_id': 'Central Park North (110 St)_0', 'stop_id': '227', 'lat': 40.799075000000002, 'line': '3', "geo": [-73.951821999999993, 40.799075000000002], 'lng': -73.951821999999993}</t>
  </si>
  <si>
    <t>{'name': 'Central Park North (110 St)', 'sub_node_id': 'Central Park North (110 St)_2', 'master_node': 'No', 'master_node_id': 'Central Park North (110 St)_0', 'stop_id': '227', 'lat': 40.799075000000002, 'line': '2', "geo": [-73.951821999999993, 40.799075000000002], 'lng': -73.951821999999993}</t>
  </si>
  <si>
    <t>{'name': '3 Av - 149 St', 'sub_node_id': '3 Av - 149 St_5', 'master_node': 'No', 'master_node_id': '3 Av - 149 St_0', 'stop_id': '221', 'lat': 40.816109000000004, 'line': '5', "geo": [-73.917756999999995, 40.816109000000004], 'lng': -73.917756999999995}</t>
  </si>
  <si>
    <t>{'name': '3 Av - 149 St', 'sub_node_id': '3 Av - 149 St_2', 'master_node': 'No', 'master_node_id': '3 Av - 149 St_0', 'stop_id': '221', 'lat': 40.816109000000004, 'line': '2', "geo": [-73.917756999999995, 40.816109000000004], 'lng': -73.917756999999995}</t>
  </si>
  <si>
    <t>{'name': '50 St', 'sub_node_id': '50 St_C', 'master_node': 'No', 'master_node_id': '50 St_1', 'stop_id': 'A25', 'lat': 40.762456, 'line': 'C', "geo": [-73.985984000000002, 40.762456], 'lng': -73.985984000000002}</t>
  </si>
  <si>
    <t>{'name': '50 St', 'sub_node_id': '50 St_A', 'master_node': 'No', 'master_node_id': '50 St_1', 'stop_id': 'A25', 'lat': 40.762456, 'line': 'A', "geo": [-73.985984000000002, 40.762456], 'lng': -73.985984000000002}</t>
  </si>
  <si>
    <t>{'name': 'Cypress Hills', 'sub_node_id': 'Cypress Hills_J', 'master_node': 'No', 'master_node_id': 'Cypress Hills_0', 'stop_id': 'J19', 'lat': 40.689940999999997, 'line': 'J', "geo": [-73.872550000000004, 40.689940999999997], 'lng': -73.872550000000004}</t>
  </si>
  <si>
    <t>{'name': '50 St', 'sub_node_id': '50 St_E', 'master_node': 'No', 'master_node_id': '50 St_1', 'stop_id': 'A25', 'lat': 40.762456, 'line': 'E', "geo": [-73.985984000000002, 40.762456], 'lng': -73.985984000000002}</t>
  </si>
  <si>
    <t>{'name': '104 St', 'sub_node_id': '104 St_A', 'master_node': 'No', 'master_node_id': '104 St_0', 'stop_id': 'A63', 'lat': 40.681711, 'line': 'A', "geo": [-73.837682999999998, 40.681711], 'lng': -73.837682999999998}</t>
  </si>
  <si>
    <t>{'name': '23 St', 'sub_node_id': '23 St_A', 'master_node': 'No', 'master_node_id': '23 St_2', 'stop_id': 'A30', 'lat': 40.745905999999998, 'line': 'A', "geo": [-73.998041000000001, 40.745905999999998], 'lng': -73.998041000000001}</t>
  </si>
  <si>
    <t>{'name': '42 St - Port Authority Bus Terminal', 'sub_node_id': '42 St - Port Authority Bus Terminal_E', 'master_node': 'No', 'master_node_id': '42 St - Port Authority Bus Terminal_0', 'stop_id': 'A27', 'lat': 40.757308000000002, 'line': 'E', "geo": [-73.989734999999996, 40.757308000000002], 'lng': -73.989734999999996}</t>
  </si>
  <si>
    <t>{'name': '42 St - Port Authority Bus Terminal', 'sub_node_id': '42 St - Port Authority Bus Terminal_A', 'master_node': 'No', 'master_node_id': '42 St - Port Authority Bus Terminal_0', 'stop_id': 'A27', 'lat': 40.757308000000002, 'line': 'A', "geo": [-73.989734999999996, 40.757308000000002], 'lng': -73.989734999999996}</t>
  </si>
  <si>
    <t>{'name': '42 St - Port Authority Bus Terminal', 'sub_node_id': '42 St - Port Authority Bus Terminal_C', 'master_node': 'No', 'master_node_id': '42 St - Port Authority Bus Terminal_0', 'stop_id': 'A27', 'lat': 40.757308000000002, 'line': 'C', "geo": [-73.989734999999996, 40.757308000000002], 'lng': -73.989734999999996}</t>
  </si>
  <si>
    <t>{'name': 'Bushwick Av - Aberdeen St', 'master_node': 'Yes', 'master_node_id': 'Bushwick Av - Aberdeen St_0', 'stop_id': 'L21', 'lat': 40.682828999999998, 'lng': -73.905248999999998, "geo": [-73.905248999999998, 40.682828999999998]}</t>
  </si>
  <si>
    <t>{'name': '81 St - Museum of Natural History', 'sub_node_id': '81 St - Museum of Natural History_B', 'master_node': 'No', 'master_node_id': '81 St - Museum of Natural History_0', 'stop_id': 'A21', 'lat': 40.781433, 'line': 'B', "geo": [-73.972143000000003, 40.781433], 'lng': -73.972143000000003}</t>
  </si>
  <si>
    <t>{'name': '81 St - Museum of Natural History', 'sub_node_id': '81 St - Museum of Natural History_C', 'master_node': 'No', 'master_node_id': '81 St - Museum of Natural History_0', 'stop_id': 'A21', 'lat': 40.781433, 'line': 'C', "geo": [-73.972143000000003, 40.781433], 'lng': -73.972143000000003}</t>
  </si>
  <si>
    <t>{'name': '23 St', 'sub_node_id': '23 St_E', 'master_node': 'No', 'master_node_id': '23 St_2', 'stop_id': 'A30', 'lat': 40.745905999999998, 'line': 'E', "geo": [-73.998041000000001, 40.745905999999998], 'lng': -73.998041000000001}</t>
  </si>
  <si>
    <t>{'name': '86 St', 'sub_node_id': '86 St_N', 'master_node': 'No', 'master_node_id': '86 St_3', 'stop_id': 'N10', 'lat': 40.592721000000004, 'line': 'N', "geo": [-73.978230000000011, 40.592721000000004], 'lng': -73.978230000000011}</t>
  </si>
  <si>
    <t>{'name': '3 Av - 138 St', 'master_node': 'Yes', 'master_node_id': '3 Av - 138 St_0', 'stop_id': '619', 'lat': 40.810476000000001, 'lng': -73.926137999999995, "geo": [-73.926137999999995, 40.810476000000001]}</t>
  </si>
  <si>
    <t>{'name': '170 St', 'sub_node_id': '170 St_D', 'master_node': 'No', 'master_node_id': '170 St_1', 'stop_id': 'D09', 'lat': 40.839306000000001, 'line': 'D', "geo": [-73.913399999999996, 40.839306000000001], 'lng': -73.913399999999996}</t>
  </si>
  <si>
    <t>{'name': '170 St', 'sub_node_id': '170 St_B', 'master_node': 'No', 'master_node_id': '170 St_1', 'stop_id': 'D09', 'lat': 40.839306000000001, 'line': 'B', "geo": [-73.913399999999996, 40.839306000000001], 'lng': -73.913399999999996}</t>
  </si>
  <si>
    <t>{'name': 'Sheepshead Bay', 'master_node': 'Yes', 'master_node_id': 'Sheepshead Bay_0', 'stop_id': 'D39', 'lat': 40.586896000000003, 'lng': -73.954155, "geo": [-73.954155, 40.586896000000003]}</t>
  </si>
  <si>
    <t>{'name': 'Kingsbridge Rd', 'master_node': 'Yes', 'master_node_id': 'Kingsbridge Rd_0', 'stop_id': '406', 'lat': 40.867759999999997, 'lng': -73.897173999999993, "geo": [-73.897173999999993, 40.867759999999997]}</t>
  </si>
  <si>
    <t>{'name': 'Kingsbridge Rd', 'master_node': 'Yes', 'master_node_id': 'Kingsbridge Rd_1', 'stop_id': 'D04', 'lat': 40.866978000000003, 'lng': -73.893508999999995, "geo": [-73.893508999999995, 40.866978000000003]}</t>
  </si>
  <si>
    <t>{'name': '36 St', 'sub_node_id': '36 St_R', 'master_node': 'No', 'master_node_id': '36 St_0', 'stop_id': 'R36', 'lat': 40.655144, 'line': 'R', "geo": [-74.003548999999992, 40.655144], 'lng': -74.003548999999992}</t>
  </si>
  <si>
    <t>{'name': 'Botanic Garden', 'sub_node_id': 'Botanic Garden_FS', 'master_node': 'No', 'master_node_id': 'Botanic Garden_0', 'stop_id': 'S04', 'lat': 40.670343000000003, 'line': 'FS', "geo": [-73.959244999999996, 40.670343000000003], 'lng': -73.959244999999996}</t>
  </si>
  <si>
    <t>{'name': '137 St - City College', 'sub_node_id': '137 St - City College_1', 'master_node': 'No', 'master_node_id': '137 St - City College_0', 'stop_id': '115', 'lat': 40.822008000000004, 'line': '1', "geo": [-73.953676000000002, 40.822008000000004], 'lng': -73.953676000000002}</t>
  </si>
  <si>
    <t>{'name': 'Norwood Av', 'master_node': 'Yes', 'master_node_id': 'Norwood Av_0', 'stop_id': 'J21', 'lat': 40.68141, 'lng': -73.880038999999996, "geo": [-73.880038999999996, 40.68141]}</t>
  </si>
  <si>
    <t>{'name': 'Wakefield - 241 St', 'master_node': 'Yes', 'master_node_id': 'Wakefield - 241 St_0', 'stop_id': '201', 'lat': 40.903125000000003, 'lng': -73.850619999999992, "geo": [-73.850619999999992, 40.903125000000003]}</t>
  </si>
  <si>
    <t>{'name': 'Lorimer St', 'master_node': 'Yes', 'master_node_id': 'Lorimer St_0', 'stop_id': 'M13', 'lat': 40.703868999999997, 'lng': -73.947407999999996, "geo": [-73.947407999999996, 40.703868999999997]}</t>
  </si>
  <si>
    <t>{'name': 'Bergen St', 'master_node': 'Yes', 'master_node_id': 'Bergen St_0', 'stop_id': '236', 'lat': 40.680828999999996, 'lng': -73.975098000000003, "geo": [-73.975098000000003, 40.680828999999996]}</t>
  </si>
  <si>
    <t>{'name': 'Bergen St', 'master_node': 'Yes', 'master_node_id': 'Bergen St_1', 'stop_id': 'F20', 'lat': 40.686145000000003, 'lng': -73.990861999999993, "geo": [-73.990861999999993, 40.686145000000003]}</t>
  </si>
  <si>
    <t>{'name': '157 St', 'sub_node_id': '157 St_1', 'master_node': 'No', 'master_node_id': '157 St_0', 'stop_id': '113', 'lat': 40.834040999999999, 'line': '1', "geo": [-73.944890000000001, 40.834040999999999], 'lng': -73.944890000000001}</t>
  </si>
  <si>
    <t>{'name': '103 St', 'sub_node_id': '103 St_C', 'master_node': 'No', 'master_node_id': '103 St_2', 'stop_id': 'A18', 'lat': 40.796092000000002, 'line': 'C', "geo": [-73.961454000000003, 40.796092000000002], 'lng': -73.961454000000003}</t>
  </si>
  <si>
    <t>{'name': 'E 105 St', 'sub_node_id': 'E 105 St_L', 'master_node': 'No', 'master_node_id': 'E 105 St_0', 'stop_id': 'L28', 'lat': 40.650573000000001, 'line': 'L', "geo": [-73.899484999999999, 40.650573000000001], 'lng': -73.899484999999999}</t>
  </si>
  <si>
    <t>{'name': '34 St - Penn Station', 'sub_node_id': '34 St - Penn Station_C', 'master_node': 'No', 'master_node_id': '34 St - Penn Station_1', 'stop_id': 'A28', 'lat': 40.752287000000003, 'line': 'C', "geo": [-73.993391000000003, 40.752287000000003], 'lng': -73.993391000000003}</t>
  </si>
  <si>
    <t>{'name': '34 St - Penn Station', 'sub_node_id': '34 St - Penn Station_A', 'master_node': 'No', 'master_node_id': '34 St - Penn Station_1', 'stop_id': 'A28', 'lat': 40.752287000000003, 'line': 'A', "geo": [-73.993391000000003, 40.752287000000003], 'lng': -73.993391000000003}</t>
  </si>
  <si>
    <t>{'name': 'Metropolitan Av', 'master_node': 'Yes', 'master_node_id': 'Metropolitan Av_0', 'stop_id': 'G29', 'lat': 40.712792, 'lng': -73.951418000000004, "geo": [-73.951418000000004, 40.712792]}</t>
  </si>
  <si>
    <t>{'name': '59 St - Columbus Circle', 'master_node': 'Yes', 'master_node_id': '59 St - Columbus Circle_0', 'stop_id': '125,A24', 'lat': 40.768275000000003, 'lng': -73.981818714300005, "geo": [-73.981818714300005, 40.768275000000003]}</t>
  </si>
  <si>
    <t>{'name': 'Pelham Bay Park', 'master_node': 'Yes', 'master_node_id': 'Pelham Bay Park_0', 'stop_id': '601', 'lat': 40.852462000000003, 'lng': -73.828120999999996, "geo": [-73.828120999999996, 40.852462000000003]}</t>
  </si>
  <si>
    <t>{'name': 'Flatbush Av - Brooklyn College', 'master_node': 'Yes', 'master_node_id': 'Flatbush Av - Brooklyn College_0', 'stop_id': '247', 'lat': 40.632835999999998, 'lng': -73.947642000000002, "geo": [-73.947642000000002, 40.632835999999998]}</t>
  </si>
  <si>
    <t>{'name': 'Jackson Av', 'master_node': 'Yes', 'master_node_id': 'Jackson Av_0', 'stop_id': '220', 'lat': 40.816490000000002, 'lng': -73.907806999999991, "geo": [-73.907806999999991, 40.816490000000002]}</t>
  </si>
  <si>
    <t>{'name': 'Atlantic Av', 'sub_node_id': 'Atlantic Av_L', 'master_node': 'No', 'master_node_id': 'Atlantic Av_0', 'stop_id': 'L24', 'lat': 40.675345, 'line': 'L', "geo": [-73.903097000000002, 40.675345], 'lng': -73.903097000000002}</t>
  </si>
  <si>
    <t>{'name': '96 St', 'sub_node_id': '96 St_4', 'master_node': 'No', 'master_node_id': '96 St_1', 'stop_id': '625', 'lat': 40.785671999999998, 'line': '4', "geo": [-73.951070000000001, 40.785671999999998], 'lng': -73.951070000000001}</t>
  </si>
  <si>
    <t>{'name': '96 St', 'sub_node_id': '96 St_6', 'master_node': 'No', 'master_node_id': '96 St_1', 'stop_id': '625', 'lat': 40.785671999999998, 'line': '6', "geo": [-73.951070000000001, 40.785671999999998], 'lng': -73.951070000000001}</t>
  </si>
  <si>
    <t>{'name': 'Nostrand Av', 'master_node': 'Yes', 'master_node_id': 'Nostrand Av_0', 'stop_id': '248', 'lat': 40.669846999999997, 'lng': -73.950466000000006, "geo": [-73.950466000000006, 40.669846999999997]}</t>
  </si>
  <si>
    <t>{'name': 'Nostrand Av', 'master_node': 'Yes', 'master_node_id': 'Nostrand Av_1', 'stop_id': 'A46', 'lat': 40.680438000000002, 'lng': -73.950426000000007, "geo": [-73.950426000000007, 40.680438000000002]}</t>
  </si>
  <si>
    <t>{'name': '25 Av', 'master_node': 'Yes', 'master_node_id': '25 Av_0', 'stop_id': 'B22', 'lat': 40.597704, 'lng': -73.986829, "geo": [-73.986829, 40.597704]}</t>
  </si>
  <si>
    <t>{'name': 'Neck Rd', 'master_node': 'Yes', 'master_node_id': 'Neck Rd_0', 'stop_id': 'D38', 'lat': 40.595246000000003, 'lng': -73.955161000000004, "geo": [-73.955161000000004, 40.595246000000003]}</t>
  </si>
  <si>
    <t>{'name': '176 St', 'master_node': 'Yes', 'master_node_id': '176 St_0', 'stop_id': '410', 'lat': 40.848480000000002, 'lng': -73.911794, "geo": [-73.911794, 40.848480000000002]}</t>
  </si>
  <si>
    <t>{'name': '77 St', 'sub_node_id': '77 St_6', 'master_node': 'No', 'master_node_id': '77 St_0', 'stop_id': '627', 'lat': 40.773620000000001, 'line': '6', "geo": [-73.959873999999999, 40.773620000000001], 'lng': -73.959873999999999}</t>
  </si>
  <si>
    <t>{'name': '77 St', 'sub_node_id': '77 St_4', 'master_node': 'No', 'master_node_id': '77 St_0', 'stop_id': '627', 'lat': 40.773620000000001, 'line': '4', "geo": [-73.959873999999999, 40.773620000000001], 'lng': -73.959873999999999}</t>
  </si>
  <si>
    <t>{'name': '116 St - Columbia University', 'sub_node_id': '116 St - Columbia University_1', 'master_node': 'No', 'master_node_id': '116 St - Columbia University_0', 'stop_id': '117', 'lat': 40.807721999999998, 'line': '1', "geo": [-73.964109999999991, 40.807721999999998], 'lng': -73.964109999999991}</t>
  </si>
  <si>
    <t>{'name': '59 St', 'sub_node_id': '59 St_2', 'master_node': 'No', 'master_node_id': '59 St_0', 'stop_id': '629', 'lat': 40.762526000000001, 'line': '2', "geo": [-73.967967000000002, 40.762526000000001], 'lng': -73.967967000000002}</t>
  </si>
  <si>
    <t>{'name': '59 St', 'sub_node_id': '59 St_5', 'master_node': 'No', 'master_node_id': '59 St_0', 'stop_id': '629', 'lat': 40.762526000000001, 'line': '5', "geo": [-73.967967000000002, 40.762526000000001], 'lng': -73.967967000000002}</t>
  </si>
  <si>
    <t>{'name': '59 St', 'sub_node_id': '59 St_4', 'master_node': 'No', 'master_node_id': '59 St_0', 'stop_id': '629', 'lat': 40.762526000000001, 'line': '4', "geo": [-73.967967000000002, 40.762526000000001], 'lng': -73.967967000000002}</t>
  </si>
  <si>
    <t>{'name': '59 St', 'sub_node_id': '59 St_6', 'master_node': 'No', 'master_node_id': '59 St_0', 'stop_id': '629', 'lat': 40.762526000000001, 'line': '6', "geo": [-73.967967000000002, 40.762526000000001], 'lng': -73.967967000000002}</t>
  </si>
  <si>
    <t>{'name': 'Brighton Beach', 'master_node': 'Yes', 'master_node_id': 'Brighton Beach_0', 'stop_id': 'D40', 'lat': 40.577621000000001, 'lng': -73.961376000000001, "geo": [-73.961376000000001, 40.577621000000001]}</t>
  </si>
  <si>
    <t>{'name': 'Canal St', 'master_node': 'Yes', 'master_node_id': 'Canal St_1', 'stop_id': '135', 'lat': 40.722853999999998, 'lng': -74.006276999999997, "geo": [-74.006276999999997, 40.722853999999998]}</t>
  </si>
  <si>
    <t>{'name': 'Canal St', 'master_node': 'Yes', 'master_node_id': 'Canal St_0', 'stop_id': '639,M20,Q01,R23', 'lat': 40.718792999999998, 'lng': -74.000712777800004, "geo": [-74.000712777800004, 40.718792999999998]}</t>
  </si>
  <si>
    <t>{'name': 'Canal St', 'master_node': 'Yes', 'master_node_id': 'Canal St_2', 'stop_id': 'A34', 'lat': 40.720824, 'lng': -74.005229, "geo": [-74.005229, 40.720824]}</t>
  </si>
  <si>
    <t>{'name': 'Beach 60 St', 'sub_node_id': 'Beach 60 St_A', 'master_node': 'No', 'master_node_id': 'Beach 60 St_0', 'stop_id': 'H07', 'lat': 40.592374, 'line': 'A', "geo": [-73.788522, 40.592374], 'lng': -73.788522}</t>
  </si>
  <si>
    <t>{'name': 'Intervale Av', 'master_node': 'Yes', 'master_node_id': 'Intervale Av_0', 'stop_id': '218', 'lat': 40.822181, 'lng': -73.896736000000004, "geo": [-73.896736000000004, 40.822181]}</t>
  </si>
  <si>
    <t>{'name': '125 St', 'sub_node_id': '125 St_2', 'master_node': 'No', 'master_node_id': '125 St_2', 'stop_id': '621', 'lat': 40.804138000000002, 'line': '2', "geo": [-73.93759399999999, 40.804138000000002], 'lng': -73.93759399999999}</t>
  </si>
  <si>
    <t>{'name': '125 St', 'sub_node_id': '125 St_5', 'master_node': 'No', 'master_node_id': '125 St_2', 'stop_id': '621', 'lat': 40.804138000000002, 'line': '5', "geo": [-73.93759399999999, 40.804138000000002], 'lng': -73.93759399999999}</t>
  </si>
  <si>
    <t>{'name': '125 St', 'sub_node_id': '125 St_4', 'master_node': 'No', 'master_node_id': '125 St_2', 'stop_id': '621', 'lat': 40.804138000000002, 'line': '4', "geo": [-73.93759399999999, 40.804138000000002], 'lng': -73.93759399999999}</t>
  </si>
  <si>
    <t>{'name': '125 St', 'sub_node_id': '125 St_6', 'master_node': 'No', 'master_node_id': '125 St_2', 'stop_id': '621', 'lat': 40.804138000000002, 'line': '6', "geo": [-73.93759399999999, 40.804138000000002], 'lng': -73.93759399999999}</t>
  </si>
  <si>
    <t>{'name': '65 St', 'master_node': 'Yes', 'master_node_id': '65 St_0', 'stop_id': 'G15', 'lat': 40.749668999999997, 'lng': -73.898453000000003, "geo": [-73.898453000000003, 40.749668999999997]}</t>
  </si>
  <si>
    <t>{'name': '110 St', 'sub_node_id': '110 St_6', 'master_node': 'No', 'master_node_id': '110 St_0', 'stop_id': '623', 'lat': 40.795020000000001, 'line': '6', "geo": [-73.944249999999997, 40.795020000000001], 'lng': -73.944249999999997}</t>
  </si>
  <si>
    <t>{'name': 'Parkside Av', 'master_node': 'Yes', 'master_node_id': 'Parkside Av_0', 'stop_id': 'D27', 'lat': 40.655291999999996, 'lng': -73.961494999999999, "geo": [-73.961494999999999, 40.655291999999996]}</t>
  </si>
  <si>
    <t>{'name': '110 St', 'sub_node_id': '110 St_4', 'master_node': 'No', 'master_node_id': '110 St_0', 'stop_id': '623', 'lat': 40.795020000000001, 'line': '4', "geo": [-73.944249999999997, 40.795020000000001], 'lng': -73.944249999999997}</t>
  </si>
  <si>
    <t>{'name': 'Cathedral Pkwy', 'sub_node_id': 'Cathedral Pkwy_1', 'master_node': 'No', 'master_node_id': 'Cathedral Pkwy_0', 'stop_id': '118', 'lat': 40.803967, 'line': '1', "geo": [-73.966847000000001, 40.803967], 'lng': -73.966847000000001}</t>
  </si>
  <si>
    <t>{'name': 'Howard Beach - JFK Airport', 'sub_node_id': 'Howard Beach - JFK Airport_A', 'master_node': 'No', 'master_node_id': 'Howard Beach - JFK Airport_0', 'stop_id': 'H03', 'lat': 40.660476000000003, 'line': 'A', "geo": [-73.830301000000006, 40.660476000000003], 'lng': -73.830301000000006}</t>
  </si>
  <si>
    <t>{'name': 'Crescent St', 'sub_node_id': 'Crescent St_J', 'master_node': 'No', 'master_node_id': 'Crescent St_0', 'stop_id': 'J20', 'lat': 40.683194, 'line': 'J', "geo": [-73.873784999999998, 40.683194], 'lng': -73.873784999999998}</t>
  </si>
  <si>
    <t>{'name': 'Broad Channel', 'master_node': 'Yes', 'master_node_id': 'Broad Channel_0', 'stop_id': 'H04', 'lat': 40.608381999999999, 'lng': -73.815924999999993, "geo": [-73.815924999999993, 40.608381999999999]}</t>
  </si>
  <si>
    <t>{'name': '34 St - Penn Station', 'master_node': 'Yes', 'master_node_id': '34 St - Penn Station_1', 'stop_id': 'A28', 'lat': 40.752287000000003, 'lng': -73.993391000000003, "geo": [-73.993391000000003, 40.752287000000003]}</t>
  </si>
  <si>
    <t>{'name': '34 St - Penn Station', 'master_node': 'Yes', 'master_node_id': '34 St - Penn Station_0', 'stop_id': '128', 'lat': 40.750372999999996, 'lng': -73.991056999999998, "geo": [-73.991056999999998, 40.750372999999996]}</t>
  </si>
  <si>
    <t>{'name': 'Alabama Av', 'sub_node_id': 'Alabama Av_J', 'master_node': 'No', 'master_node_id': 'Alabama Av_0', 'stop_id': 'J24', 'lat': 40.676991999999998, 'line': 'J', "geo": [-73.898654000000008, 40.676991999999998], 'lng': -73.898654000000008}</t>
  </si>
  <si>
    <t>{'name': '191 St', 'sub_node_id': '191 St_1', 'master_node': 'No', 'master_node_id': '191 St_0', 'stop_id': '110', 'lat': 40.855224999999997, 'line': '1', "geo": [-73.929411999999999, 40.855224999999997], 'lng': -73.929411999999999}</t>
  </si>
  <si>
    <t>{'name': 'Middletown Rd', 'master_node': 'Yes', 'master_node_id': 'Middletown Rd_0', 'stop_id': '603', 'lat': 40.843862999999999, 'lng': -73.836321999999996, "geo": [-73.836321999999996, 40.843862999999999]}</t>
  </si>
  <si>
    <t>{'name': 'Burnside Av', 'sub_node_id': 'Burnside Av_4', 'master_node': 'No', 'master_node_id': 'Burnside Av_0', 'stop_id': '409', 'lat': 40.853453000000002, 'line': '4', "geo": [-73.907684000000003, 40.853453000000002], 'lng': -73.907684000000003}</t>
  </si>
  <si>
    <t>{'name': 'Cathedral Pkwy (110 St)', 'master_node': 'Yes', 'master_node_id': 'Cathedral Pkwy (110 St)_0', 'stop_id': 'A17', 'lat': 40.800603000000002, 'lng': -73.958161000000004, "geo": [-73.958161000000004, 40.800603000000002]}</t>
  </si>
  <si>
    <t>{'name': 'Eltingville', 'master_node': 'Yes', 'master_node_id': 'Eltingville_0', 'stop_id': 'S18', 'lat': 40.544601, 'lng': -74.164569999999998, "geo": [-74.164569999999998, 40.544601]}</t>
  </si>
  <si>
    <t>{'name': '1 Av', 'sub_node_id': '1 Av_L', 'master_node': 'No', 'master_node_id': '1 Av_0', 'stop_id': 'L06', 'lat': 40.730953, 'line': 'L', "geo": [-73.981628000000001, 40.730953], 'lng': -73.981628000000001}</t>
  </si>
  <si>
    <t>{'name': 'Jamaica - Van Wyck', 'master_node': 'Yes', 'master_node_id': 'Jamaica - Van Wyck_0', 'stop_id': 'G07', 'lat': 40.702565999999997, 'lng': -73.816858999999994, "geo": [-73.816858999999994, 40.702565999999997]}</t>
  </si>
  <si>
    <t>{'name': 'Beach 44 St', 'sub_node_id': 'Beach 44 St_A', 'master_node': 'No', 'master_node_id': 'Beach 44 St_0', 'stop_id': 'H08', 'lat': 40.592942999999998, 'line': 'A', "geo": [-73.776013000000006, 40.592942999999998], 'lng': -73.776013000000006}</t>
  </si>
  <si>
    <t>{'name': 'Myrtle Av', 'master_node': 'Yes', 'master_node_id': 'Myrtle Av_0', 'stop_id': 'M11', 'lat': 40.697206999999999, 'lng': -73.935656999999992, "geo": [-73.935656999999992, 40.697206999999999]}</t>
  </si>
  <si>
    <t>{'name': 'Bedford Av', 'sub_node_id': 'Bedford Av_L', 'master_node': 'No', 'master_node_id': 'Bedford Av_0', 'stop_id': 'L08', 'lat': 40.717303999999999, 'line': 'L', "geo": [-73.956872000000004, 40.717303999999999], 'lng': -73.956872000000004}</t>
  </si>
  <si>
    <t>{'name': 'Aqueduct - N Conduit Av', 'sub_node_id': 'Aqueduct - N Conduit Av_A', 'master_node': 'No', 'master_node_id': 'Aqueduct - N Conduit Av_0', 'stop_id': 'H02', 'lat': 40.668234000000005, 'line': 'A', "geo": [-73.834057999999999, 40.668234000000005], 'lng': -73.834057999999999}</t>
  </si>
  <si>
    <t>{'name': '15 St - Prospect Park', 'master_node': 'Yes', 'master_node_id': '15 St - Prospect Park_0', 'stop_id': 'F25', 'lat': 40.660365000000006, 'lng': -73.979493000000005, "geo": [-73.979493000000005, 40.660365000000006]}</t>
  </si>
  <si>
    <t>{'name': 'City Hall', 'master_node': 'Yes', 'master_node_id': 'City Hall_0', 'stop_id': 'R24', 'lat': 40.713282, 'lng': -74.006978000000004, "geo": [-74.006978000000004, 40.713282]}</t>
  </si>
  <si>
    <t>{'name': '231 St', 'master_node': 'Yes', 'master_node_id': '231 St_0', 'stop_id': '104', 'lat': 40.878855999999999, 'lng': -73.904833999999994, "geo": [-73.904833999999994, 40.878855999999999]}</t>
  </si>
  <si>
    <t>{'name': 'Bedford Park Blvd', 'master_node': 'Yes', 'master_node_id': 'Bedford Park Blvd_0', 'stop_id': 'D03', 'lat': 40.873244, 'lng': -73.887138000000007, "geo": [-73.887138000000007, 40.873244]}</t>
  </si>
  <si>
    <t>{'name': 'High St', 'master_node': 'Yes', 'master_node_id': 'High St_0', 'stop_id': 'A40', 'lat': 40.699337, 'lng': -73.990531000000004, "geo": [-73.990531000000004, 40.699337]}</t>
  </si>
  <si>
    <t>{'name': 'Beach 25 St', 'master_node': 'Yes', 'master_node_id': 'Beach 25 St_0', 'stop_id': 'H10', 'lat': 40.600065999999998, 'lng': -73.761353, "geo": [-73.761353, 40.600065999999998]}</t>
  </si>
  <si>
    <t>{'name': 'Myrtle - Willoughby Avs', 'master_node': 'Yes', 'master_node_id': 'Myrtle - Willoughby Avs_0', 'stop_id': 'G32', 'lat': 40.694567999999997, 'lng': -73.949045999999996, "geo": [-73.949045999999996, 40.694567999999997]}</t>
  </si>
  <si>
    <t>{'name': 'Bleecker St', 'sub_node_id': 'Bleecker St_6', 'master_node': 'No', 'master_node_id': 'Bleecker St_0', 'stop_id': '637', 'lat': 40.725915000000001, 'line': '6', "geo": [-73.994658999999999, 40.725915000000001], 'lng': -73.994658999999999}</t>
  </si>
  <si>
    <t>{'name': 'Clifton', 'sub_node_id': 'Clifton_SI', 'master_node': 'No', 'master_node_id': 'Clifton_0', 'stop_id': 'S28', 'lat': 40.621319, 'line': 'SI', "geo": [-74.071402000000006, 40.621319], 'lng': -74.071402000000006}</t>
  </si>
  <si>
    <t>{'name': 'Junius St', 'master_node': 'Yes', 'master_node_id': 'Junius St_0', 'stop_id': '254', 'lat': 40.663515000000004, 'lng': -73.902446999999995, "geo": [-73.902446999999995, 40.663515000000004]}</t>
  </si>
  <si>
    <t>{'name': '51 St', 'master_node': 'Yes', 'master_node_id': '51 St_0', 'stop_id': '630', 'lat': 40.757106999999998, 'lng': -73.971919999999997, "geo": [-73.971919999999997, 40.757106999999998]}</t>
  </si>
  <si>
    <t>{'name': '18 St', 'master_node': 'Yes', 'master_node_id': '18 St_0', 'stop_id': '131', 'lat': 40.741040000000005, 'lng': -73.997870999999989, "geo": [-73.997870999999989, 40.741040000000005]}</t>
  </si>
  <si>
    <t>{'name': '62 St', 'master_node': 'Yes', 'master_node_id': '62 St_0', 'stop_id': 'B16', 'lat': 40.626472, 'lng': -73.996894999999995, "geo": [-73.996894999999995, 40.626472]}</t>
  </si>
  <si>
    <t>{'name': '7 Av', 'sub_node_id': '7 Av_E', 'master_node': 'No', 'master_node_id': '7 Av_0', 'stop_id': 'D14', 'lat': 40.762861999999998, 'line': 'E', "geo": [-73.981637000000006, 40.762861999999998], 'lng': -73.981637000000006}</t>
  </si>
  <si>
    <t>{'name': '7 Av', 'sub_node_id': '7 Av_D', 'master_node': 'No', 'master_node_id': '7 Av_0', 'stop_id': 'D14', 'lat': 40.762861999999998, 'line': 'D', "geo": [-73.981637000000006, 40.762861999999998], 'lng': -73.981637000000006}</t>
  </si>
  <si>
    <t>{'name': '7 Av', 'sub_node_id': '7 Av_B', 'master_node': 'No', 'master_node_id': '7 Av_0', 'stop_id': 'D14', 'lat': 40.762861999999998, 'line': 'B', "geo": [-73.981637000000006, 40.762861999999998], 'lng': -73.981637000000006}</t>
  </si>
  <si>
    <t>{'name': '14 St - Union Sq', 'sub_node_id': '14 St - Union Sq_5', 'master_node': 'No', 'master_node_id': '14 St - Union Sq_0', 'stop_id': '635', 'lat': 40.734673000000001, 'line': '5', "geo": [-73.989951000000005, 40.734673000000001], 'lng': -73.989951000000005}</t>
  </si>
  <si>
    <t>{'name': 'Hoyt St', 'master_node': 'Yes', 'master_node_id': 'Hoyt St_0', 'stop_id': '233', 'lat': 40.690545, 'lng': -73.985065000000006, "geo": [-73.985065000000006, 40.690545]}</t>
  </si>
  <si>
    <t>{'name': '42 St - Bryant Pk', 'sub_node_id': '42 St - Bryant Pk_B', 'master_node': 'No', 'master_node_id': '42 St - Bryant Pk_0', 'stop_id': 'D16', 'lat': 40.754221999999999, 'line': 'B', "geo": [-73.984568999999993, 40.754221999999999], 'lng': -73.984568999999993}</t>
  </si>
  <si>
    <t>{'name': '219 St', 'master_node': 'Yes', 'master_node_id': '219 St_0', 'stop_id': '207', 'lat': 40.883895000000003, 'lng': -73.862633000000002, "geo": [-73.862633000000002, 40.883895000000003]}</t>
  </si>
  <si>
    <t>{'name': '42 St - Bryant Pk', 'sub_node_id': '42 St - Bryant Pk_D', 'master_node': 'No', 'master_node_id': '42 St - Bryant Pk_0', 'stop_id': 'D16', 'lat': 40.754221999999999, 'line': 'D', "geo": [-73.984568999999993, 40.754221999999999], 'lng': -73.984568999999993}</t>
  </si>
  <si>
    <t>{'name': '42 St - Bryant Pk', 'sub_node_id': '42 St - Bryant Pk_F', 'master_node': 'No', 'master_node_id': '42 St - Bryant Pk_0', 'stop_id': 'D16', 'lat': 40.754221999999999, 'line': 'F', "geo": [-73.984568999999993, 40.754221999999999], 'lng': -73.984568999999993}</t>
  </si>
  <si>
    <t>{'name': 'Clinton - Washington Avs', 'sub_node_id': 'Clinton - Washington Avs_G', 'master_node': 'No', 'master_node_id': 'Clinton - Washington Avs_1', 'stop_id': 'G35', 'lat': 40.688088999999998, 'line': 'G', "geo": [-73.966839000000007, 40.688088999999998], 'lng': -73.966839000000007}</t>
  </si>
  <si>
    <t>{'name': '57 St - 7 Av', 'sub_node_id': '57 St - 7 Av_Q', 'master_node': 'No', 'master_node_id': '57 St - 7 Av_0', 'stop_id': 'R14', 'lat': 40.764664000000003, 'line': 'Q', "geo": [-73.980657999999991, 40.764664000000003], 'lng': -73.980657999999991}</t>
  </si>
  <si>
    <t>{'name': '57 St - 7 Av', 'sub_node_id': '57 St - 7 Av_R', 'master_node': 'No', 'master_node_id': '57 St - 7 Av_0', 'stop_id': 'R14', 'lat': 40.764664000000003, 'line': 'R', "geo": [-73.980657999999991, 40.764664000000003], 'lng': -73.980657999999991}</t>
  </si>
  <si>
    <t>{'name': 'Beach 44 St', 'master_node': 'Yes', 'master_node_id': 'Beach 44 St_0', 'stop_id': 'H08', 'lat': 40.592942999999998, 'lng': -73.776013000000006, "geo": [-73.776013000000006, 40.592942999999998]}</t>
  </si>
  <si>
    <t>{'name': '57 St - 7 Av', 'sub_node_id': '57 St - 7 Av_W', 'master_node': 'No', 'master_node_id': '57 St - 7 Av_0', 'stop_id': 'R14', 'lat': 40.764664000000003, 'line': 'W', "geo": [-73.980657999999991, 40.764664000000003], 'lng': -73.980657999999991}</t>
  </si>
  <si>
    <t>{'name': 'Tottenville', 'sub_node_id': 'Tottenville_SI', 'master_node': 'No', 'master_node_id': 'Tottenville_0', 'stop_id': 'S09', 'lat': 40.512764000000004, 'line': 'SI', "geo": [-74.251960999999994, 40.512764000000004], 'lng': -74.251960999999994}</t>
  </si>
  <si>
    <t>{'name': 'Times Sq - 42 St', 'sub_node_id': 'Times Sq - 42 St_N', 'master_node': 'No', 'master_node_id': 'Times Sq - 42 St_0', 'stop_id': 'R16', 'lat': 40.754671999999999, 'line': 'N', "geo": [-73.986754000000005, 40.754671999999999], 'lng': -73.986754000000005}</t>
  </si>
  <si>
    <t>{'name': 'Kingsbridge Rd', 'sub_node_id': 'Kingsbridge Rd_4', 'master_node': 'No', 'master_node_id': 'Kingsbridge Rd_0', 'stop_id': '406', 'lat': 40.867759999999997, 'line': '4', "geo": [-73.897173999999993, 40.867759999999997], 'lng': -73.897173999999993}</t>
  </si>
  <si>
    <t>{'name': 'Times Sq - 42 St', 'sub_node_id': 'Times Sq - 42 St_W', 'master_node': 'No', 'master_node_id': 'Times Sq - 42 St_0', 'stop_id': 'R16', 'lat': 40.754671999999999, 'line': 'W', "geo": [-73.986754000000005, 40.754671999999999], 'lng': -73.986754000000005}</t>
  </si>
  <si>
    <t>{'name': 'Times Sq - 42 St', 'sub_node_id': 'Times Sq - 42 St_R', 'master_node': 'No', 'master_node_id': 'Times Sq - 42 St_0', 'stop_id': 'R16', 'lat': 40.754671999999999, 'line': 'R', "geo": [-73.986754000000005, 40.754671999999999], 'lng': -73.986754000000005}</t>
  </si>
  <si>
    <t>{'name': 'Times Sq - 42 St', 'sub_node_id': 'Times Sq - 42 St_Q', 'master_node': 'No', 'master_node_id': 'Times Sq - 42 St_0', 'stop_id': 'R16', 'lat': 40.754671999999999, 'line': 'Q', "geo": [-73.986754000000005, 40.754671999999999], 'lng': -73.986754000000005}</t>
  </si>
  <si>
    <t>{'name': 'Bay 50 St', 'sub_node_id': 'Bay 50 St_D', 'master_node': 'No', 'master_node_id': 'Bay 50 St_0', 'stop_id': 'B23', 'lat': 40.588840999999995, 'line': 'D', "geo": [-73.983765000000005, 40.588840999999995], 'lng': -73.983765000000005}</t>
  </si>
  <si>
    <t>{'name': '57 St - 7 Av', 'sub_node_id': '57 St - 7 Av_N', 'master_node': 'No', 'master_node_id': '57 St - 7 Av_0', 'stop_id': 'R14', 'lat': 40.764664000000003, 'line': 'N', "geo": [-73.980657999999991, 40.764664000000003], 'lng': -73.980657999999991}</t>
  </si>
  <si>
    <t>{'name': '233 St', 'master_node': 'Yes', 'master_node_id': '233 St_0', 'stop_id': '205', 'lat': 40.893192999999997, 'lng': -73.857472999999999, "geo": [-73.857472999999999, 40.893192999999997]}</t>
  </si>
  <si>
    <t>{'name': 'Union Sq - 14 St', 'master_node': 'Yes', 'master_node_id': 'Union Sq - 14 St_0', 'stop_id': 'L03', 'lat': 40.734788999999999, 'lng': -73.990729999999999, "geo": [-73.990729999999999, 40.734788999999999]}</t>
  </si>
  <si>
    <t>{'name': 'Jamaica Center - Parsons/Archer', 'master_node': 'Yes', 'master_node_id': 'Jamaica Center - Parsons/Archer_0', 'stop_id': 'G05', 'lat': 40.702146999999997, 'lng': -73.801108999999997, "geo": [-73.801108999999997, 40.702146999999997]}</t>
  </si>
  <si>
    <t>{'name': '52 St', 'master_node': 'Yes', 'master_node_id': '52 St_0', 'stop_id': '713', 'lat': 40.744149, 'lng': -73.912548999999999, "geo": [-73.912548999999999, 40.744149]}</t>
  </si>
  <si>
    <t>{'name': "Prince's Bay", 'master_node': 'Yes', 'master_node_id': "Prince's Bay_0", 'stop_id': 'S15', 'lat': 40.525506999999998, 'lng': -74.200063999999998, "geo": [-74.200063999999998, 40.525506999999998]}</t>
  </si>
  <si>
    <t>{'name': '167 St', 'sub_node_id': '167 St_B', 'master_node': 'No', 'master_node_id': '167 St_1', 'stop_id': 'D10', 'lat': 40.833770999999999, 'line': 'B', "geo": [-73.918440000000004, 40.833770999999999], 'lng': -73.918440000000004}</t>
  </si>
  <si>
    <t>{'name': '167 St', 'sub_node_id': '167 St_D', 'master_node': 'No', 'master_node_id': '167 St_1', 'stop_id': 'D10', 'lat': 40.833770999999999, 'line': 'D', "geo": [-73.918440000000004, 40.833770999999999], 'lng': -73.918440000000004}</t>
  </si>
  <si>
    <t>{'name': '125 St', 'master_node': 'Yes', 'master_node_id': '125 St_2', 'stop_id': '621', 'lat': 40.804138000000002, 'lng': -73.93759399999999, "geo": [-73.93759399999999, 40.804138000000002]}</t>
  </si>
  <si>
    <t>{'name': '125 St', 'master_node': 'Yes', 'master_node_id': '125 St_3', 'stop_id': 'A15', 'lat': 40.811109000000002, 'lng': -73.952342999999999, "geo": [-73.952342999999999, 40.811109000000002]}</t>
  </si>
  <si>
    <t>{'name': '125 St', 'master_node': 'Yes', 'master_node_id': '125 St_0', 'stop_id': '116', 'lat': 40.815581000000002, 'lng': -73.958371999999997, "geo": [-73.958371999999997, 40.815581000000002]}</t>
  </si>
  <si>
    <t>{'name': '125 St', 'master_node': 'Yes', 'master_node_id': '125 St_1', 'stop_id': '225', 'lat': 40.807753999999996, 'lng': -73.945494999999994, "geo": [-73.945494999999994, 40.807753999999996]}</t>
  </si>
  <si>
    <t>{'name': '155 St', 'sub_node_id': '155 St_D', 'master_node': 'No', 'master_node_id': '155 St_1', 'stop_id': 'D12', 'lat': 40.830134999999999, 'line': 'D', "geo": [-73.938209000000001, 40.830134999999999], 'lng': -73.938209000000001}</t>
  </si>
  <si>
    <t>{'name': '155 St', 'sub_node_id': '155 St_B', 'master_node': 'No', 'master_node_id': '155 St_1', 'stop_id': 'D12', 'lat': 40.830134999999999, 'line': 'B', "geo": [-73.938209000000001, 40.830134999999999], 'lng': -73.938209000000001}</t>
  </si>
  <si>
    <t>{'name': 'Van Siclen Av', 'master_node': 'Yes', 'master_node_id': 'Van Siclen Av_0', 'stop_id': '256', 'lat': 40.665449000000002, 'lng': -73.889394999999993, "geo": [-73.889394999999993, 40.665449000000002]}</t>
  </si>
  <si>
    <t>{'name': 'Van Siclen Av', 'master_node': 'Yes', 'master_node_id': 'Van Siclen Av_1', 'stop_id': 'A53', 'lat': 40.672709999999995, 'lng': -73.890357999999992, "geo": [-73.890357999999992, 40.672709999999995]}</t>
  </si>
  <si>
    <t>{'name': 'Van Siclen Av', 'master_node': 'Yes', 'master_node_id': 'Van Siclen Av_2', 'stop_id': 'J23', 'lat': 40.678024000000001, 'lng': -73.891688000000002, "geo": [-73.891688000000002, 40.678024000000001]}</t>
  </si>
  <si>
    <t>{'name': '23 St', 'sub_node_id': '23 St_W', 'master_node': 'No', 'master_node_id': '23 St_4', 'stop_id': 'R19', 'lat': 40.741303000000002, 'line': 'W', "geo": [-73.989343999999988, 40.741303000000002], 'lng': -73.989343999999988}</t>
  </si>
  <si>
    <t>{'name': '23 St', 'sub_node_id': '23 St_Q', 'master_node': 'No', 'master_node_id': '23 St_4', 'stop_id': 'R19', 'lat': 40.741303000000002, 'line': 'Q', "geo": [-73.989343999999988, 40.741303000000002], 'lng': -73.989343999999988}</t>
  </si>
  <si>
    <t>{'name': '23 St', 'sub_node_id': '23 St_R', 'master_node': 'No', 'master_node_id': '23 St_4', 'stop_id': 'R19', 'lat': 40.741303000000002, 'line': 'R', "geo": [-73.989343999999988, 40.741303000000002], 'lng': -73.989343999999988}</t>
  </si>
  <si>
    <t>{'name': 'DeKalb Av', 'master_node': 'Yes', 'master_node_id': 'DeKalb Av_0', 'stop_id': 'R30', 'lat': 40.690635, 'lng': -73.981824000000003, "geo": [-73.981824000000003, 40.690635]}</t>
  </si>
  <si>
    <t>{'name': 'DeKalb Av', 'master_node': 'Yes', 'master_node_id': 'DeKalb Av_1', 'stop_id': 'L16', 'lat': 40.703811000000002, 'lng': -73.918424999999999, "geo": [-73.918424999999999, 40.703811000000002]}</t>
  </si>
  <si>
    <t>{'name': '23 St', 'sub_node_id': '23 St_N', 'master_node': 'No', 'master_node_id': '23 St_4', 'stop_id': 'R19', 'lat': 40.741303000000002, 'line': 'N', "geo": [-73.989343999999988, 40.741303000000002], 'lng': -73.989343999999988}</t>
  </si>
  <si>
    <t>{'name': 'Van Siclen Av', 'sub_node_id': 'Van Siclen Av_J', 'master_node': 'No', 'master_node_id': 'Van Siclen Av_2', 'stop_id': 'J23', 'lat': 40.678024000000001, 'line': 'J', "geo": [-73.891688000000002, 40.678024000000001], 'lng': -73.891688000000002}</t>
  </si>
  <si>
    <t>{'name': '74 St - Broadway', 'master_node': 'Yes', 'master_node_id': '74 St - Broadway_0', 'stop_id': '710', 'lat': 40.746848, 'lng': -73.891393999999991, "geo": [-73.891393999999991, 40.746848]}</t>
  </si>
  <si>
    <t>{'name': '7 Av', 'sub_node_id': '7 Av_F', 'master_node': 'No', 'master_node_id': '7 Av_2', 'stop_id': 'F24', 'lat': 40.666271000000002, 'line': 'F', "geo": [-73.980305000000001, 40.666271000000002], 'lng': -73.980305000000001}</t>
  </si>
  <si>
    <t>{'name': '7 Av', 'sub_node_id': '7 Av_G', 'master_node': 'No', 'master_node_id': '7 Av_2', 'stop_id': 'F24', 'lat': 40.666271000000002, 'line': 'G', "geo": [-73.980305000000001, 40.666271000000002], 'lng': -73.980305000000001}</t>
  </si>
  <si>
    <t>{'name': 'Smith - 9 Sts', 'sub_node_id': 'Smith - 9 Sts_F', 'master_node': 'No', 'master_node_id': 'Smith - 9 Sts_0', 'stop_id': 'F22', 'lat': 40.673580000000001, 'line': 'F', "geo": [-73.995958999999999, 40.673580000000001], 'lng': -73.995958999999999}</t>
  </si>
  <si>
    <t>{'name': 'Smith - 9 Sts', 'sub_node_id': 'Smith - 9 Sts_G', 'master_node': 'No', 'master_node_id': 'Smith - 9 Sts_0', 'stop_id': 'F22', 'lat': 40.673580000000001, 'line': 'G', "geo": [-73.995958999999999, 40.673580000000001], 'lng': -73.995958999999999}</t>
  </si>
  <si>
    <t>{'name': '182-183 Sts', 'master_node': 'Yes', 'master_node_id': '182-183 Sts_0', 'stop_id': 'D06', 'lat': 40.856093000000001, 'lng': -73.900740999999996, "geo": [-73.900740999999996, 40.856093000000001]}</t>
  </si>
  <si>
    <t>{'name': 'Flushing Av', 'sub_node_id': 'Flushing Av_G', 'master_node': 'No', 'master_node_id': 'Flushing Av_0', 'stop_id': 'G31', 'lat': 40.700377000000003, 'line': 'G', "geo": [-73.950233999999995, 40.700377000000003], 'lng': -73.950233999999995}</t>
  </si>
  <si>
    <t>{'name': '111 St', 'sub_node_id': '111 St_J', 'master_node': 'No', 'master_node_id': '111 St_2', 'stop_id': 'J13', 'lat': 40.697417999999999, 'line': 'J', "geo": [-73.836344999999994, 40.697417999999999], 'lng': -73.836344999999994}</t>
  </si>
  <si>
    <t>{'name': 'Bay Pkwy', 'sub_node_id': 'Bay Pkwy_D', 'master_node': 'No', 'master_node_id': 'Bay Pkwy_0', 'stop_id': 'B21', 'lat': 40.601875, 'line': 'D', "geo": [-73.993728000000004, 40.601875], 'lng': -73.993728000000004}</t>
  </si>
  <si>
    <t>{'name': 'Bedford - Nostrand Avs', 'sub_node_id': 'Bedford - Nostrand Avs_G', 'master_node': 'No', 'master_node_id': 'Bedford - Nostrand Avs_0', 'stop_id': 'G33', 'lat': 40.689627000000002, 'line': 'G', "geo": [-73.953521999999992, 40.689627000000002], 'lng': -73.953521999999992}</t>
  </si>
  <si>
    <t>{'name': 'West Farms Sq - E Tremont Av', 'master_node': 'Yes', 'master_node_id': 'West Farms Sq - E Tremont Av_0', 'stop_id': '214', 'lat': 40.840295000000005, 'lng': -73.880049, "geo": [-73.880049, 40.840295000000005]}</t>
  </si>
  <si>
    <t>{'name': 'Kings Hwy', 'master_node': 'Yes', 'master_node_id': 'Kings Hwy_2', 'stop_id': 'N08', 'lat': 40.603922999999995, 'lng': -73.980353000000008, "geo": [-73.980353000000008, 40.603922999999995]}</t>
  </si>
  <si>
    <t>{'name': 'Kings Hwy', 'master_node': 'Yes', 'master_node_id': 'Kings Hwy_0', 'stop_id': 'D35', 'lat': 40.608670000000004, 'lng': -73.957734000000002, "geo": [-73.957734000000002, 40.608670000000004]}</t>
  </si>
  <si>
    <t>{'name': 'Kings Hwy', 'master_node': 'Yes', 'master_node_id': 'Kings Hwy_1', 'stop_id': 'F35', 'lat': 40.603217000000001, 'lng': -73.972360999999992, "geo": [-73.972360999999992, 40.603217000000001]}</t>
  </si>
  <si>
    <t>{'name': 'Halsey St', 'sub_node_id': 'Halsey St_M', 'master_node': 'No', 'master_node_id': 'Halsey St_0', 'stop_id': 'J29', 'lat': 40.686370000000004, 'line': 'M', "geo": [-73.916558999999992, 40.686370000000004], 'lng': -73.916558999999992}</t>
  </si>
  <si>
    <t>{'name': 'Halsey St', 'sub_node_id': 'Halsey St_J', 'master_node': 'No', 'master_node_id': 'Halsey St_0', 'stop_id': 'J29', 'lat': 40.686370000000004, 'line': 'J', "geo": [-73.916558999999992, 40.686370000000004], 'lng': -73.916558999999992}</t>
  </si>
  <si>
    <t>{'name': 'Steinway St', 'master_node': 'Yes', 'master_node_id': 'Steinway St_0', 'stop_id': 'G19', 'lat': 40.756878999999998, 'lng': -73.920740000000009, "geo": [-73.920740000000009, 40.756878999999998]}</t>
  </si>
  <si>
    <t>{'name': 'Longwood Av', 'master_node': 'Yes', 'master_node_id': 'Longwood Av_0', 'stop_id': '614', 'lat': 40.816103999999996, 'lng': -73.896434999999997, "geo": [-73.896434999999997, 40.816103999999996]}</t>
  </si>
  <si>
    <t>{'name': '47-50 Sts - Rockefeller Ctr', 'master_node': 'Yes', 'master_node_id': '47-50 Sts - Rockefeller Ctr_0', 'stop_id': 'D15', 'lat': 40.758662999999999, 'lng': -73.981329000000002, "geo": [-73.981329000000002, 40.758662999999999]}</t>
  </si>
  <si>
    <t>{'name': 'Winthrop St', 'master_node': 'Yes', 'master_node_id': 'Winthrop St_0', 'stop_id': '243', 'lat': 40.656652000000001, 'lng': -73.950199999999995, "geo": [-73.950199999999995, 40.656652000000001]}</t>
  </si>
  <si>
    <t>{'name': 'Union Sq - 14 St', 'sub_node_id': 'Union Sq - 14 St_L', 'master_node': 'No', 'master_node_id': 'Union Sq - 14 St_0', 'stop_id': 'L03', 'lat': 40.734788999999999, 'line': 'L', "geo": [-73.990729999999999, 40.734788999999999], 'lng': -73.990729999999999}</t>
  </si>
  <si>
    <t>{'name': '8 Av', 'sub_node_id': '8 Av_L', 'master_node': 'No', 'master_node_id': '8 Av_0', 'stop_id': 'L01', 'lat': 40.739777000000004, 'line': 'L', "geo": [-74.002578, 40.739777000000004], 'lng': -74.002578}</t>
  </si>
  <si>
    <t>{'name': '125 St', 'sub_node_id': '125 St_D', 'master_node': 'No', 'master_node_id': '125 St_3', 'stop_id': 'A15', 'lat': 40.811109000000002, 'line': 'D', "geo": [-73.952342999999999, 40.811109000000002], 'lng': -73.952342999999999}</t>
  </si>
  <si>
    <t>{'name': '125 St', 'sub_node_id': '125 St_C', 'master_node': 'No', 'master_node_id': '125 St_3', 'stop_id': 'A15', 'lat': 40.811109000000002, 'line': 'C', "geo": [-73.952342999999999, 40.811109000000002], 'lng': -73.952342999999999}</t>
  </si>
  <si>
    <t>{'name': '125 St', 'sub_node_id': '125 St_B', 'master_node': 'No', 'master_node_id': '125 St_3', 'stop_id': 'A15', 'lat': 40.811109000000002, 'line': 'B', "geo": [-73.952342999999999, 40.811109000000002], 'lng': -73.952342999999999}</t>
  </si>
  <si>
    <t>{'name': '125 St', 'sub_node_id': '125 St_A', 'master_node': 'No', 'master_node_id': '125 St_3', 'stop_id': 'A15', 'lat': 40.811109000000002, 'line': 'A', "geo": [-73.952342999999999, 40.811109000000002], 'lng': -73.952342999999999}</t>
  </si>
  <si>
    <t>{'name': 'Cathedral Pkwy (110 St)', 'sub_node_id': 'Cathedral Pkwy (110 St)_A', 'master_node': 'No', 'master_node_id': 'Cathedral Pkwy (110 St)_0', 'stop_id': 'A17', 'lat': 40.800603000000002, 'line': 'A', "geo": [-73.958161000000004, 40.800603000000002], 'lng': -73.958161000000004}</t>
  </si>
  <si>
    <t>{'name': 'Cathedral Pkwy (110 St)', 'sub_node_id': 'Cathedral Pkwy (110 St)_C', 'master_node': 'No', 'master_node_id': 'Cathedral Pkwy (110 St)_0', 'stop_id': 'A17', 'lat': 40.800603000000002, 'line': 'C', "geo": [-73.958161000000004, 40.800603000000002], 'lng': -73.958161000000004}</t>
  </si>
  <si>
    <t>{'name': 'Cathedral Pkwy (110 St)', 'sub_node_id': 'Cathedral Pkwy (110 St)_B', 'master_node': 'No', 'master_node_id': 'Cathedral Pkwy (110 St)_0', 'stop_id': 'A17', 'lat': 40.800603000000002, 'line': 'B', "geo": [-73.958161000000004, 40.800603000000002], 'lng': -73.958161000000004}</t>
  </si>
  <si>
    <t>{'name': 'Broadway-Lafayette St', 'sub_node_id': 'Broadway-Lafayette St_F', 'master_node': 'No', 'master_node_id': 'Broadway-Lafayette St_0', 'stop_id': 'D21', 'lat': 40.725296999999998, 'line': 'F', "geo": [-73.996204000000006, 40.725296999999998], 'lng': -73.996204000000006}</t>
  </si>
  <si>
    <t>{'name': '5 Av/53 St', 'master_node': 'Yes', 'master_node_id': '5 Av/53 St_0', 'stop_id': 'F12', 'lat': 40.760166999999996, 'lng': -73.975223999999997, "geo": [-73.975223999999997, 40.760166999999996]}</t>
  </si>
  <si>
    <t>{'name': 'Forest Hills - 71 Av', 'master_node': 'Yes', 'master_node_id': 'Forest Hills - 71 Av_0', 'stop_id': 'G08', 'lat': 40.721691, 'lng': -73.844521, "geo": [-73.844521, 40.721691]}</t>
  </si>
  <si>
    <t>{'name': 'Times Sq - 42 St', 'sub_node_id': 'Times Sq - 42 St_GS', 'master_node': 'No', 'master_node_id': 'Times Sq - 42 St_0', 'stop_id': '902', 'lat': 40.755983000000001, 'line': 'GS', "geo": [-73.986229000000009, 40.755983000000001], 'lng': -73.986229000000009}</t>
  </si>
  <si>
    <t>{'name': 'Rockaway Av', 'sub_node_id': 'Rockaway Av_C', 'master_node': 'No', 'master_node_id': 'Rockaway Av_1', 'stop_id': 'A50', 'lat': 40.678340000000006, 'line': 'C', "geo": [-73.911946, 40.678340000000006], 'lng': -73.911946}</t>
  </si>
  <si>
    <t>{'name': 'Rockaway Av', 'sub_node_id': 'Rockaway Av_A', 'master_node': 'No', 'master_node_id': 'Rockaway Av_1', 'stop_id': 'A50', 'lat': 40.678340000000006, 'line': 'A', "geo": [-73.911946, 40.678340000000006], 'lng': -73.911946}</t>
  </si>
  <si>
    <t>{'name': 'Astoria - Ditmars Blvd', 'master_node': 'Yes', 'master_node_id': 'Astoria - Ditmars Blvd_0', 'stop_id': 'R01', 'lat': 40.775036, 'lng': -73.912033999999991, "geo": [-73.912033999999991, 40.775036]}</t>
  </si>
  <si>
    <t>{'name': 'Atlantic Av - Barclays Ctr', 'sub_node_id': 'Atlantic Av - Barclays Ctr_4', 'master_node': 'No', 'master_node_id': 'Atlantic Av - Barclays Ctr_0', 'stop_id': '235', 'lat': 40.684359000000001, 'line': '4', "geo": [-73.977665999999999, 40.684359000000001], 'lng': -73.977665999999999}</t>
  </si>
  <si>
    <t>{'name': 'Atlantic Av - Barclays Ctr', 'sub_node_id': 'Atlantic Av - Barclays Ctr_5', 'master_node': 'No', 'master_node_id': 'Atlantic Av - Barclays Ctr_0', 'stop_id': '235', 'lat': 40.684359000000001, 'line': '5', "geo": [-73.977665999999999, 40.684359000000001], 'lng': -73.977665999999999}</t>
  </si>
  <si>
    <t>{'name': 'Atlantic Av - Barclays Ctr', 'sub_node_id': 'Atlantic Av - Barclays Ctr_2', 'master_node': 'No', 'master_node_id': 'Atlantic Av - Barclays Ctr_0', 'stop_id': '235', 'lat': 40.684359000000001, 'line': '2', "geo": [-73.977665999999999, 40.684359000000001], 'lng': -73.977665999999999}</t>
  </si>
  <si>
    <t>{'name': 'Atlantic Av - Barclays Ctr', 'sub_node_id': 'Atlantic Av - Barclays Ctr_3', 'master_node': 'No', 'master_node_id': 'Atlantic Av - Barclays Ctr_0', 'stop_id': '235', 'lat': 40.684359000000001, 'line': '3', "geo": [-73.977665999999999, 40.684359000000001], 'lng': -73.977665999999999}</t>
  </si>
  <si>
    <t>{'name': 'Grand Av - Newtown', 'master_node': 'Yes', 'master_node_id': 'Grand Av - Newtown_0', 'stop_id': 'G12', 'lat': 40.737015, 'lng': -73.877223000000001, "geo": [-73.877223000000001, 40.737015]}</t>
  </si>
  <si>
    <t>{'name': 'Castle Hill Av', 'master_node': 'Yes', 'master_node_id': 'Castle Hill Av_0', 'stop_id': '607', 'lat': 40.834254999999999, 'lng': -73.851221999999993, "geo": [-73.851221999999993, 40.834254999999999]}</t>
  </si>
  <si>
    <t>{'name': 'Bergen St', 'sub_node_id': 'Bergen St_F', 'master_node': 'No', 'master_node_id': 'Bergen St_1', 'stop_id': 'F20', 'lat': 40.686145000000003, 'line': 'F', "geo": [-73.990861999999993, 40.686145000000003], 'lng': -73.990861999999993}</t>
  </si>
  <si>
    <t>{'name': 'Bergen St', 'sub_node_id': 'Bergen St_G', 'master_node': 'No', 'master_node_id': 'Bergen St_1', 'stop_id': 'F20', 'lat': 40.686145000000003, 'line': 'G', "geo": [-73.990861999999993, 40.686145000000003], 'lng': -73.990861999999993}</t>
  </si>
  <si>
    <t>{'name': 'Hoyt St', 'sub_node_id': 'Hoyt St_2', 'master_node': 'No', 'master_node_id': 'Hoyt St_0', 'stop_id': '233', 'lat': 40.690545, 'line': '2', "geo": [-73.985065000000006, 40.690545], 'lng': -73.985065000000006}</t>
  </si>
  <si>
    <t>{'name': 'Hoyt St', 'sub_node_id': 'Hoyt St_3', 'master_node': 'No', 'master_node_id': 'Hoyt St_0', 'stop_id': '233', 'lat': 40.690545, 'line': '3', "geo": [-73.985065000000006, 40.690545], 'lng': -73.985065000000006}</t>
  </si>
  <si>
    <t>{'name': 'Carroll St', 'master_node': 'Yes', 'master_node_id': 'Carroll St_0', 'stop_id': 'F21', 'lat': 40.680303000000002, 'lng': -73.995047999999997, "geo": [-73.995047999999997, 40.680303000000002]}</t>
  </si>
  <si>
    <t>{'name': 'Lexington Av/53 St', 'master_node': 'Yes', 'master_node_id': 'Lexington Av/53 St_0', 'stop_id': 'F11', 'lat': 40.757552000000004, 'lng': -73.969055000000012, "geo": [-73.969055000000012, 40.757552000000004]}</t>
  </si>
  <si>
    <t>{'name': 'Clark St', 'sub_node_id': 'Clark St_2', 'master_node': 'No', 'master_node_id': 'Clark St_0', 'stop_id': '231', 'lat': 40.697465999999999, 'line': '2', "geo": [-73.993086000000005, 40.697465999999999], 'lng': -73.993086000000005}</t>
  </si>
  <si>
    <t>{'name': 'Clark St', 'sub_node_id': 'Clark St_3', 'master_node': 'No', 'master_node_id': 'Clark St_0', 'stop_id': '231', 'lat': 40.697465999999999, 'line': '3', "geo": [-73.993086000000005, 40.697465999999999], 'lng': -73.993086000000005}</t>
  </si>
  <si>
    <t>{'name': '155 St', 'sub_node_id': '155 St_A', 'master_node': 'No', 'master_node_id': '155 St_0', 'stop_id': 'A11', 'lat': 40.830517999999998, 'line': 'A', "geo": [-73.941513999999998, 40.830517999999998], 'lng': -73.941513999999998}</t>
  </si>
  <si>
    <t>{'name': 'Bay Ridge - 95 St', 'master_node': 'Yes', 'master_node_id': 'Bay Ridge - 95 St_0', 'stop_id': 'R45', 'lat': 40.616622, 'lng': -74.030876000000006, "geo": [-74.030876000000006, 40.616622]}</t>
  </si>
  <si>
    <t>{'name': 'Broad St', 'master_node': 'Yes', 'master_node_id': 'Broad St_0', 'stop_id': 'M23', 'lat': 40.706476000000002, 'lng': -74.011056000000011, "geo": [-74.011056000000011, 40.706476000000002]}</t>
  </si>
  <si>
    <t>{'name': 'Franklin Av', 'sub_node_id': 'Franklin Av_2', 'master_node': 'No', 'master_node_id': 'Franklin Av_1', 'stop_id': '239', 'lat': 40.670681999999999, 'line': '2', "geo": [-73.958131000000009, 40.670681999999999], 'lng': -73.958131000000009}</t>
  </si>
  <si>
    <t>{'name': 'Franklin Av', 'sub_node_id': 'Franklin Av_3', 'master_node': 'No', 'master_node_id': 'Franklin Av_1', 'stop_id': '239', 'lat': 40.670681999999999, 'line': '3', "geo": [-73.958131000000009, 40.670681999999999], 'lng': -73.958131000000009}</t>
  </si>
  <si>
    <t>{'name': 'Huguenot', 'master_node': 'Yes', 'master_node_id': 'Huguenot_0', 'stop_id': 'S16', 'lat': 40.533673999999998, 'lng': -74.191793999999987, "geo": [-74.191793999999987, 40.533673999999998]}</t>
  </si>
  <si>
    <t>{'name': 'Franklin Av', 'sub_node_id': 'Franklin Av_4', 'master_node': 'No', 'master_node_id': 'Franklin Av_1', 'stop_id': '239', 'lat': 40.670681999999999, 'line': '4', "geo": [-73.958131000000009, 40.670681999999999], 'lng': -73.958131000000009}</t>
  </si>
  <si>
    <t>{'name': 'Franklin Av', 'sub_node_id': 'Franklin Av_5', 'master_node': 'No', 'master_node_id': 'Franklin Av_1', 'stop_id': '239', 'lat': 40.670681999999999, 'line': '5', "geo": [-73.958131000000009, 40.670681999999999], 'lng': -73.958131000000009}</t>
  </si>
  <si>
    <t>{'name': '80 St', 'sub_node_id': '80 St_A', 'master_node': 'No', 'master_node_id': '80 St_0', 'stop_id': 'A59', 'lat': 40.679371000000003, 'line': 'A', "geo": [-73.858992000000001, 40.679371000000003], 'lng': -73.858992000000001}</t>
  </si>
  <si>
    <t>{'name': 'Jefferson Av', 'master_node': 'Yes', 'master_node_id': 'Jefferson Av_0', 'stop_id': 'S24', 'lat': 40.583590999999998, 'lng': -74.103337999999994, "geo": [-74.103337999999994, 40.583590999999998]}</t>
  </si>
  <si>
    <t>{'name': 'Grand Army Plaza', 'sub_node_id': 'Grand Army Plaza_2', 'master_node': 'No', 'master_node_id': 'Grand Army Plaza_0', 'stop_id': '237', 'lat': 40.675235000000001, 'line': '2', "geo": [-73.971046000000001, 40.675235000000001], 'lng': -73.971046000000001}</t>
  </si>
  <si>
    <t>{'name': 'Grand Army Plaza', 'sub_node_id': 'Grand Army Plaza_3', 'master_node': 'No', 'master_node_id': 'Grand Army Plaza_0', 'stop_id': '237', 'lat': 40.675235000000001, 'line': '3', "geo": [-73.971046000000001, 40.675235000000001], 'lng': -73.971046000000001}</t>
  </si>
  <si>
    <t>{'name': 'Grand Army Plaza', 'sub_node_id': 'Grand Army Plaza_4', 'master_node': 'No', 'master_node_id': 'Grand Army Plaza_0', 'stop_id': '237', 'lat': 40.675235000000001, 'line': '4', "geo": [-73.971046000000001, 40.675235000000001], 'lng': -73.971046000000001}</t>
  </si>
  <si>
    <t>{'name': 'Liberty Av', 'sub_node_id': 'Liberty Av_A', 'master_node': 'No', 'master_node_id': 'Liberty Av_0', 'stop_id': 'A52', 'lat': 40.674541999999995, 'line': 'A', "geo": [-73.896547999999996, 40.674541999999995], 'lng': -73.896547999999996}</t>
  </si>
  <si>
    <t>{'name': 'Liberty Av', 'sub_node_id': 'Liberty Av_C', 'master_node': 'No', 'master_node_id': 'Liberty Av_0', 'stop_id': 'A52', 'lat': 40.674541999999995, 'line': 'C', "geo": [-73.896547999999996, 40.674541999999995], 'lng': -73.896547999999996}</t>
  </si>
  <si>
    <t>{'name': 'Church Av', 'sub_node_id': 'Church Av_G', 'master_node': 'No', 'master_node_id': 'Church Av_2', 'stop_id': 'F27', 'lat': 40.644040999999994, 'line': 'G', "geo": [-73.979678000000007, 40.644040999999994], 'lng': -73.979678000000007}</t>
  </si>
  <si>
    <t>{'name': 'Church Av', 'sub_node_id': 'Church Av_F', 'master_node': 'No', 'master_node_id': 'Church Av_2', 'stop_id': 'F27', 'lat': 40.644040999999994, 'line': 'F', "geo": [-73.979678000000007, 40.644040999999994], 'lng': -73.979678000000007}</t>
  </si>
  <si>
    <t>{'name': 'Baychester Av', 'sub_node_id': 'Baychester Av_5', 'master_node': 'No', 'master_node_id': 'Baychester Av_0', 'stop_id': '502', 'lat': 40.878663000000003, 'line': '5', "geo": [-73.838591000000008, 40.878663000000003], 'lng': -73.838591000000008}</t>
  </si>
  <si>
    <t>{'name': '103 St', 'sub_node_id': '103 St_B', 'master_node': 'No', 'master_node_id': '103 St_2', 'stop_id': 'A18', 'lat': 40.796092000000002, 'line': 'B', "geo": [-73.961454000000003, 40.796092000000002], 'lng': -73.961454000000003}</t>
  </si>
  <si>
    <t>{'name': 'Lorimer St', 'master_node': 'Yes', 'master_node_id': 'Lorimer St_1', 'stop_id': 'L10', 'lat': 40.714063000000003, 'lng': -73.950275000000005, "geo": [-73.950275000000005, 40.714063000000003]}</t>
  </si>
  <si>
    <t>{'name': '103 St', 'sub_node_id': '103 St_A', 'master_node': 'No', 'master_node_id': '103 St_2', 'stop_id': 'A18', 'lat': 40.796092000000002, 'line': 'A', "geo": [-73.961454000000003, 40.796092000000002], 'lng': -73.961454000000003}</t>
  </si>
  <si>
    <t>{'name': 'Botanic Garden', 'master_node': 'Yes', 'master_node_id': 'Botanic Garden_0', 'stop_id': 'S04', 'lat': 40.670343000000003, 'lng': -73.959244999999996, "geo": [-73.959244999999996, 40.670343000000003]}</t>
  </si>
  <si>
    <t>{'name': 'Aqueduct Racetrack', 'master_node': 'Yes', 'master_node_id': 'Aqueduct Racetrack_0', 'stop_id': 'H01', 'lat': 40.668234000000005, 'lng': -73.834057999999999, "geo": [-73.834057999999999, 40.668234000000005]}</t>
  </si>
  <si>
    <t>{'name': 'Court St', 'sub_node_id': 'Court St_N', 'master_node': 'No', 'master_node_id': 'Court St_0', 'stop_id': 'R28', 'lat': 40.694099999999999, 'line': 'N', "geo": [-73.991776999999999, 40.694099999999999], 'lng': -73.991776999999999}</t>
  </si>
  <si>
    <t>{'name': '207 St', 'master_node': 'Yes', 'master_node_id': '207 St_0', 'stop_id': '108', 'lat': 40.864621, 'lng': -73.918821999999992, "geo": [-73.918821999999992, 40.864621]}</t>
  </si>
  <si>
    <t>{'name': '28 St', 'sub_node_id': '28 St_4', 'master_node': 'No', 'master_node_id': '28 St_1', 'stop_id': '633', 'lat': 40.743070000000003, 'line': '4', "geo": [-73.984263999999996, 40.743070000000003], 'lng': -73.984263999999996}</t>
  </si>
  <si>
    <t>{'name': '21 St - Queensbridge', 'master_node': 'Yes', 'master_node_id': '21 St - Queensbridge_0', 'stop_id': 'B04', 'lat': 40.754203000000004, 'lng': -73.942836, "geo": [-73.942836, 40.754203000000004]}</t>
  </si>
  <si>
    <t>{'name': 'Rockaway Park - Beach 116 St', 'sub_node_id': 'Rockaway Park - Beach 116 St_H', 'master_node': 'No', 'master_node_id': 'Rockaway Park - Beach 116 St_0', 'stop_id': 'H15', 'lat': 40.580902999999999, 'line': 'H', "geo": [-73.835592000000005, 40.580902999999999], 'lng': -73.835592000000005}</t>
  </si>
  <si>
    <t>{'name': 'Essex St', 'sub_node_id': 'Essex St_M', 'master_node': 'No', 'master_node_id': 'Essex St_0', 'stop_id': 'M18', 'lat': 40.718315000000004, 'line': 'M', "geo": [-73.987437, 40.718315000000004], 'lng': -73.987437}</t>
  </si>
  <si>
    <t>{'name': 'Essex St', 'sub_node_id': 'Essex St_J', 'master_node': 'No', 'master_node_id': 'Essex St_0', 'stop_id': 'M18', 'lat': 40.718315000000004, 'line': 'J', "geo": [-73.987437, 40.718315000000004], 'lng': -73.987437}</t>
  </si>
  <si>
    <t>{'name': 'Court St', 'sub_node_id': 'Court St_R', 'master_node': 'No', 'master_node_id': 'Court St_0', 'stop_id': 'R28', 'lat': 40.694099999999999, 'line': 'R', "geo": [-73.991776999999999, 40.694099999999999], 'lng': -73.991776999999999}</t>
  </si>
  <si>
    <t>{'name': '182-183 Sts', 'sub_node_id': '182-183 Sts_B', 'master_node': 'No', 'master_node_id': '182-183 Sts_0', 'stop_id': 'D06', 'lat': 40.856093000000001, 'line': 'B', "geo": [-73.900740999999996, 40.856093000000001], 'lng': -73.900740999999996}</t>
  </si>
  <si>
    <t>{'name': '25 St', 'master_node': 'Yes', 'master_node_id': '25 St_0', 'stop_id': 'R35', 'lat': 40.660396999999996, 'lng': -73.998091000000002, "geo": [-73.998091000000002, 40.660396999999996]}</t>
  </si>
  <si>
    <t>{'name': 'Pelham Pkwy', 'sub_node_id': 'Pelham Pkwy_5', 'master_node': 'No', 'master_node_id': 'Pelham Pkwy_1', 'stop_id': '504', 'lat': 40.858984999999997, 'line': '5', "geo": [-73.855358999999993, 40.858984999999997], 'lng': -73.855358999999993}</t>
  </si>
  <si>
    <t>{'name': 'Hewes St', 'sub_node_id': 'Hewes St_J', 'master_node': 'No', 'master_node_id': 'Hewes St_0', 'stop_id': 'M14', 'lat': 40.706870000000002, 'line': 'J', "geo": [-73.953431000000009, 40.706870000000002], 'lng': -73.953431000000009}</t>
  </si>
  <si>
    <t>{'name': '42 St - Port Authority Bus Terminal', 'master_node': 'Yes', 'master_node_id': '42 St - Port Authority Bus Terminal_0', 'stop_id': 'A27', 'lat': 40.757308000000002, 'lng': -73.989734999999996, "geo": [-73.989734999999996, 40.757308000000002]}</t>
  </si>
  <si>
    <t>{'name': '96 St', 'sub_node_id': '96 St_N', 'master_node': 'No', 'master_node_id': '96 St_3', 'stop_id': 'Q05', 'lat': 40.784317999999999, 'line': 'N', "geo": [-73.947152000000003, 40.784317999999999], 'lng': -73.947152000000003}</t>
  </si>
  <si>
    <t>{'name': 'Hewes St', 'sub_node_id': 'Hewes St_M', 'master_node': 'No', 'master_node_id': 'Hewes St_0', 'stop_id': 'M14', 'lat': 40.706870000000002, 'line': 'M', "geo": [-73.953431000000009, 40.706870000000002], 'lng': -73.953431000000009}</t>
  </si>
  <si>
    <t>{'name': 'Grasmere', 'sub_node_id': 'Grasmere_SI', 'master_node': 'No', 'master_node_id': 'Grasmere_0', 'stop_id': 'S27', 'lat': 40.603116999999997, 'line': 'SI', "geo": [-74.084086999999997, 40.603116999999997], 'lng': -74.084086999999997}</t>
  </si>
  <si>
    <t>{'name': 'Euclid Av', 'sub_node_id': 'Euclid Av_C', 'master_node': 'No', 'master_node_id': 'Euclid Av_0', 'stop_id': 'A55', 'lat': 40.675377000000005, 'line': 'C', "geo": [-73.872106000000002, 40.675377000000005], 'lng': -73.872106000000002}</t>
  </si>
  <si>
    <t>{'name': 'Euclid Av', 'sub_node_id': 'Euclid Av_A', 'master_node': 'No', 'master_node_id': 'Euclid Av_0', 'stop_id': 'A55', 'lat': 40.675377000000005, 'line': 'A', "geo": [-73.872106000000002, 40.675377000000005], 'lng': -73.872106000000002}</t>
  </si>
  <si>
    <t>{'name': '14 St - Union Sq', 'sub_node_id': '14 St - Union Sq_2', 'master_node': 'No', 'master_node_id': '14 St - Union Sq_0', 'stop_id': '635', 'lat': 40.734673000000001, 'line': '2', "geo": [-73.989951000000005, 40.734673000000001], 'lng': -73.989951000000005}</t>
  </si>
  <si>
    <t>{'name': 'Grant City', 'master_node': 'Yes', 'master_node_id': 'Grant City_0', 'stop_id': 'S23', 'lat': 40.578965000000004, 'lng': -74.109704000000008, "geo": [-74.109704000000008, 40.578965000000004]}</t>
  </si>
  <si>
    <t>{'name': '14 St - Union Sq', 'sub_node_id': '14 St - Union Sq_6', 'master_node': 'No', 'master_node_id': '14 St - Union Sq_0', 'stop_id': '635', 'lat': 40.734673000000001, 'line': '6', "geo": [-73.989951000000005, 40.734673000000001], 'lng': -73.989951000000005}</t>
  </si>
  <si>
    <t>{'name': '14 St - Union Sq', 'sub_node_id': '14 St - Union Sq_4', 'master_node': 'No', 'master_node_id': '14 St - Union Sq_0', 'stop_id': '635', 'lat': 40.734673000000001, 'line': '4', "geo": [-73.989951000000005, 40.734673000000001], 'lng': -73.989951000000005}</t>
  </si>
  <si>
    <t>{'name': '14 St', 'sub_node_id': '14 St_M', 'master_node': 'No', 'master_node_id': '14 St_2', 'stop_id': 'D19', 'lat': 40.738227999999999, 'line': 'M', "geo": [-73.996208999999993, 40.738227999999999], 'lng': -73.996208999999993}</t>
  </si>
  <si>
    <t>{'name': '14 St', 'sub_node_id': '14 St_F', 'master_node': 'No', 'master_node_id': '14 St_2', 'stop_id': 'D19', 'lat': 40.738227999999999, 'line': 'F', "geo": [-73.996208999999993, 40.738227999999999], 'lng': -73.996208999999993}</t>
  </si>
  <si>
    <t>{'name': 'Cypress Av', 'master_node': 'Yes', 'master_node_id': 'Cypress Av_0', 'stop_id': '617', 'lat': 40.805368000000001, 'lng': -73.914042000000009, "geo": [-73.914042000000009, 40.805368000000001]}</t>
  </si>
  <si>
    <t>{'name': '9 Av', 'master_node': 'Yes', 'master_node_id': '9 Av_0', 'stop_id': 'B12', 'lat': 40.646291999999995, 'lng': -73.994324000000006, "geo": [-73.994324000000006, 40.646291999999995]}</t>
  </si>
  <si>
    <t>{'name': 'Spring St', 'master_node': 'Yes', 'master_node_id': 'Spring St_0', 'stop_id': '638', 'lat': 40.722301000000002, 'lng': -73.997140999999999, "geo": [-73.997140999999999, 40.722301000000002]}</t>
  </si>
  <si>
    <t>{'name': 'Spring St', 'master_node': 'Yes', 'master_node_id': 'Spring St_1', 'stop_id': 'A33', 'lat': 40.726227000000002, 'lng': -74.003738999999996, "geo": [-74.003738999999996, 40.726227000000002]}</t>
  </si>
  <si>
    <t>{'name': 'Canal St', 'sub_node_id': 'Canal St_6', 'master_node': 'No', 'master_node_id': 'Canal St_0', 'stop_id': '639', 'lat': 40.718803000000001, 'line': '6', "geo": [-74.00019300000001, 40.718803000000001], 'lng': -74.00019300000001}</t>
  </si>
  <si>
    <t>{'name': '86 St', 'master_node': 'Yes', 'master_node_id': '86 St_4', 'stop_id': 'Q04', 'lat': 40.777890999999997, 'lng': -73.951786999999996, "geo": [-73.951786999999996, 40.777890999999997]}</t>
  </si>
  <si>
    <t>{'name': 'Canal St', 'sub_node_id': 'Canal St_4', 'master_node': 'No', 'master_node_id': 'Canal St_0', 'stop_id': '639', 'lat': 40.718803000000001, 'line': '4', "geo": [-74.00019300000001, 40.718803000000001], 'lng': -74.00019300000001}</t>
  </si>
  <si>
    <t>{'name': '86 St', 'master_node': 'Yes', 'master_node_id': '86 St_1', 'stop_id': '626', 'lat': 40.779491999999998, 'lng': -73.955589000000003, "geo": [-73.955589000000003, 40.779491999999998]}</t>
  </si>
  <si>
    <t>{'name': '86 St', 'master_node': 'Yes', 'master_node_id': '86 St_0', 'stop_id': '121', 'lat': 40.788643999999998, 'lng': -73.976218000000003, "geo": [-73.976218000000003, 40.788643999999998]}</t>
  </si>
  <si>
    <t>{'name': '86 St', 'master_node': 'Yes', 'master_node_id': '86 St_3', 'stop_id': 'N10', 'lat': 40.592721000000004, 'lng': -73.978230000000011, "geo": [-73.978230000000011, 40.592721000000004]}</t>
  </si>
  <si>
    <t>{'name': '86 St', 'master_node': 'Yes', 'master_node_id': '86 St_2', 'stop_id': 'A20', 'lat': 40.785868000000001, 'lng': -73.968916000000007, "geo": [-73.968916000000007, 40.785868000000001]}</t>
  </si>
  <si>
    <t>{'name': 'Dyckman St', 'sub_node_id': 'Dyckman St_1', 'master_node': 'No', 'master_node_id': 'Dyckman St_0', 'stop_id': '109', 'lat': 40.860531000000002, 'line': '1', "geo": [-73.925535999999994, 40.860531000000002], 'lng': -73.925535999999994}</t>
  </si>
  <si>
    <t>{'name': 'President St', 'master_node': 'Yes', 'master_node_id': 'President St_0', 'stop_id': '241', 'lat': 40.667883000000003, 'lng': -73.950682999999998, "geo": [-73.950682999999998, 40.667883000000003]}</t>
  </si>
  <si>
    <t>{'name': 'Park Pl', 'sub_node_id': 'Park Pl_FS', 'master_node': 'No', 'master_node_id': 'Park Pl_1', 'stop_id': 'S03', 'lat': 40.674771999999997, 'line': 'FS', "geo": [-73.957623999999996, 40.674771999999997], 'lng': -73.957623999999996}</t>
  </si>
  <si>
    <t>{'name': 'Astoria Blvd', 'master_node': 'Yes', 'master_node_id': 'Astoria Blvd_0', 'stop_id': 'R03', 'lat': 40.770257999999998, 'lng': -73.917843000000005, "geo": [-73.917843000000005, 40.770257999999998]}</t>
  </si>
  <si>
    <t>{'name': '81 St - Museum of Natural History', 'sub_node_id': '81 St - Museum of Natural History_A', 'master_node': 'No', 'master_node_id': '81 St - Museum of Natural History_0', 'stop_id': 'A21', 'lat': 40.781433, 'line': 'A', "geo": [-73.972143000000003, 40.781433], 'lng': -73.972143000000003}</t>
  </si>
  <si>
    <t>{'name': '8 St - NYU', 'master_node': 'Yes', 'master_node_id': '8 St - NYU_0', 'stop_id': 'R21', 'lat': 40.730328, 'lng': -73.992629000000008, "geo": [-73.992629000000008, 40.730328]}</t>
  </si>
  <si>
    <t>{'name': 'Harlem - 148 St', 'master_node': 'Yes', 'master_node_id': 'Harlem - 148 St_0', 'stop_id': '301', 'lat': 40.823879999999996, 'lng': -73.93647, "geo": [-73.93647, 40.823879999999996]}</t>
  </si>
  <si>
    <t>{'name': 'Atlantic Av', 'master_node': 'Yes', 'master_node_id': 'Atlantic Av_0', 'stop_id': 'L24', 'lat': 40.675345, 'lng': -73.903097000000002, "geo": [-73.903097000000002, 40.675345]}</t>
  </si>
  <si>
    <t>{'name': '231 St', 'sub_node_id': '231 St_1', 'master_node': 'No', 'master_node_id': '231 St_0', 'stop_id': '104', 'lat': 40.878855999999999, 'line': '1', "geo": [-73.904833999999994, 40.878855999999999], 'lng': -73.904833999999994}</t>
  </si>
  <si>
    <t>{'name': '28 St', 'sub_node_id': '28 St_6', 'master_node': 'No', 'master_node_id': '28 St_1', 'stop_id': '633', 'lat': 40.743070000000003, 'line': '6', "geo": [-73.984263999999996, 40.743070000000003], 'lng': -73.984263999999996}</t>
  </si>
  <si>
    <t>{'name': 'Marble Hill - 225 St', 'sub_node_id': 'Marble Hill - 225 St_1', 'master_node': 'No', 'master_node_id': 'Marble Hill - 225 St_0', 'stop_id': '106', 'lat': 40.874561, 'line': '1', "geo": [-73.909831000000011, 40.874561], 'lng': -73.909831000000011}</t>
  </si>
  <si>
    <t>{'name': 'Grand Central - 42 St', 'sub_node_id': 'Grand Central - 42 St_6', 'master_node': 'No', 'master_node_id': 'Grand Central - 42 St_0', 'stop_id': '631', 'lat': 40.751776, 'line': '6', "geo": [-73.976848000000004, 40.751776], 'lng': -73.976848000000004}</t>
  </si>
  <si>
    <t>{'name': 'Grand Central - 42 St', 'sub_node_id': 'Grand Central - 42 St_4', 'master_node': 'No', 'master_node_id': 'Grand Central - 42 St_0', 'stop_id': '631', 'lat': 40.751776, 'line': '4', "geo": [-73.976848000000004, 40.751776], 'lng': -73.976848000000004}</t>
  </si>
  <si>
    <t>{'name': 'Grand Central - 42 St', 'sub_node_id': 'Grand Central - 42 St_5', 'master_node': 'No', 'master_node_id': 'Grand Central - 42 St_0', 'stop_id': '631', 'lat': 40.751776, 'line': '5', "geo": [-73.976848000000004, 40.751776], 'lng': -73.976848000000004}</t>
  </si>
  <si>
    <t>{'name': 'Grand Central - 42 St', 'sub_node_id': 'Grand Central - 42 St_2', 'master_node': 'No', 'master_node_id': 'Grand Central - 42 St_0', 'stop_id': '631', 'lat': 40.751776, 'line': '2', "geo": [-73.976848000000004, 40.751776], 'lng': -73.976848000000004}</t>
  </si>
  <si>
    <t>{'name': 'Bergen St', 'sub_node_id': 'Bergen St_3', 'master_node': 'No', 'master_node_id': 'Bergen St_0', 'stop_id': '236', 'lat': 40.680828999999996, 'line': '3', "geo": [-73.975098000000003, 40.680828999999996], 'lng': -73.975098000000003}</t>
  </si>
  <si>
    <t>{'name': 'Borough Hall', 'master_node': 'Yes', 'master_node_id': 'Borough Hall_0', 'stop_id': '232,423', 'lat': 40.692729999999997, 'lng': -73.990089799999993, "geo": [-73.990089799999993, 40.692729999999997]}</t>
  </si>
  <si>
    <t>{'name': 'Prospect Park', 'master_node': 'Yes', 'master_node_id': 'Prospect Park_0', 'stop_id': 'D26', 'lat': 40.661614, 'lng': -73.962245999999993, "geo": [-73.962245999999993, 40.661614]}</t>
  </si>
  <si>
    <t>{'name': 'Arthur Kill', 'sub_node_id': 'Arthur Kill_SI', 'master_node': 'No', 'master_node_id': 'Arthur Kill_0', 'stop_id': 'S11', 'lat': 40.516578000000003, 'line': 'SI', "geo": [-74.242095999999989, 40.516578000000003], 'lng': -74.242095999999989}</t>
  </si>
  <si>
    <t>{'name': 'Beach 90 St', 'sub_node_id': 'Beach 90 St_H', 'master_node': 'No', 'master_node_id': 'Beach 90 St_0', 'stop_id': 'H12', 'lat': 40.588034, 'line': 'H', "geo": [-73.813641000000004, 40.588034], 'lng': -73.813641000000004}</t>
  </si>
  <si>
    <t>{'name': 'Beach 90 St', 'sub_node_id': 'Beach 90 St_A', 'master_node': 'No', 'master_node_id': 'Beach 90 St_0', 'stop_id': 'H12', 'lat': 40.588034, 'line': 'A', "geo": [-73.813641000000004, 40.588034], 'lng': -73.813641000000004}</t>
  </si>
  <si>
    <t>{'name': 'Livonia Av', 'master_node': 'Yes', 'master_node_id': 'Livonia Av_0', 'stop_id': 'L26', 'lat': 40.664037999999998, 'lng': -73.900570999999999, "geo": [-73.900570999999999, 40.664037999999998]}</t>
  </si>
  <si>
    <t>{'name': 'Wall St', 'sub_node_id': 'Wall St_2', 'master_node': 'No', 'master_node_id': 'Wall St_1', 'stop_id': '419', 'lat': 40.707557000000001, 'line': '2', "geo": [-74.011861999999994, 40.707557000000001], 'lng': -74.011861999999994}</t>
  </si>
  <si>
    <t>{'name': 'Myrtle Av', 'sub_node_id': 'Myrtle Av_M', 'master_node': 'No', 'master_node_id': 'Myrtle Av_0', 'stop_id': 'M11', 'lat': 40.697206999999999, 'line': 'M', "geo": [-73.935656999999992, 40.697206999999999], 'lng': -73.935656999999992}</t>
  </si>
  <si>
    <t>{'name': 'Rockaway Park - Beach 116 St', 'master_node': 'Yes', 'master_node_id': 'Rockaway Park - Beach 116 St_0', 'stop_id': 'H15', 'lat': 40.580902999999999, 'lng': -73.835592000000005, "geo": [-73.835592000000005, 40.580902999999999]}</t>
  </si>
  <si>
    <t>{'name': 'Myrtle Av', 'sub_node_id': 'Myrtle Av_J', 'master_node': 'No', 'master_node_id': 'Myrtle Av_0', 'stop_id': 'M11', 'lat': 40.697206999999999, 'line': 'J', "geo": [-73.935656999999992, 40.697206999999999], 'lng': -73.935656999999992}</t>
  </si>
  <si>
    <t>{'name': 'Wall St', 'sub_node_id': 'Wall St_4', 'master_node': 'No', 'master_node_id': 'Wall St_1', 'stop_id': '419', 'lat': 40.707557000000001, 'line': '4', "geo": [-74.011861999999994, 40.707557000000001], 'lng': -74.011861999999994}</t>
  </si>
  <si>
    <t>{'name': 'Wall St', 'sub_node_id': 'Wall St_5', 'master_node': 'No', 'master_node_id': 'Wall St_1', 'stop_id': '419', 'lat': 40.707557000000001, 'line': '5', "geo": [-74.011861999999994, 40.707557000000001], 'lng': -74.011861999999994}</t>
  </si>
  <si>
    <t>{'name': '103 St', 'master_node': 'Yes', 'master_node_id': '103 St_2', 'stop_id': 'A18', 'lat': 40.796092000000002, 'lng': -73.961454000000003, "geo": [-73.961454000000003, 40.796092000000002]}</t>
  </si>
  <si>
    <t>{'name': 'Lorimer St', 'sub_node_id': 'Lorimer St_J', 'master_node': 'No', 'master_node_id': 'Lorimer St_0', 'stop_id': 'M13', 'lat': 40.703868999999997, 'line': 'J', "geo": [-73.947407999999996, 40.703868999999997], 'lng': -73.947407999999996}</t>
  </si>
  <si>
    <t>{'name': 'Lorimer St', 'sub_node_id': 'Lorimer St_M', 'master_node': 'No', 'master_node_id': 'Lorimer St_0', 'stop_id': 'M13', 'lat': 40.703868999999997, 'line': 'M', "geo": [-73.947407999999996, 40.703868999999997], 'lng': -73.947407999999996}</t>
  </si>
  <si>
    <t>{'name': 'Mt Eden Av', 'sub_node_id': 'Mt Eden Av_4', 'master_node': 'No', 'master_node_id': 'Mt Eden Av_0', 'stop_id': '411', 'lat': 40.844434, 'line': '4', "geo": [-73.914684999999992, 40.844434], 'lng': -73.914684999999992}</t>
  </si>
  <si>
    <t>{'name': 'East Broadway', 'master_node': 'Yes', 'master_node_id': 'East Broadway_0', 'stop_id': 'F16', 'lat': 40.713715000000001, 'lng': -73.990172999999999, "geo": [-73.990172999999999, 40.713715000000001]}</t>
  </si>
  <si>
    <t>{'name': '36 St', 'master_node': 'Yes', 'master_node_id': '36 St_0', 'stop_id': 'R36', 'lat': 40.655144, 'lng': -74.003548999999992, "geo": [-74.003548999999992, 40.655144]}</t>
  </si>
  <si>
    <t>{'name': '36 St', 'master_node': 'Yes', 'master_node_id': '36 St_1', 'stop_id': 'G20', 'lat': 40.752039000000003, 'lng': -73.928781000000001, "geo": [-73.928781000000001, 40.752039000000003]}</t>
  </si>
  <si>
    <t>{'name': 'Greenpoint Av', 'master_node': 'Yes', 'master_node_id': 'Greenpoint Av_0', 'stop_id': 'G26', 'lat': 40.731352000000001, 'lng': -73.954448999999997, "geo": [-73.954448999999997, 40.731352000000001]}</t>
  </si>
  <si>
    <t>{'name': 'Franklin Av', 'sub_node_id': 'Franklin Av_FS', 'master_node': 'No', 'master_node_id': 'Franklin Av_0', 'stop_id': 'S01', 'lat': 40.680596000000001, 'line': 'FS', "geo": [-73.955826999999999, 40.680596000000001], 'lng': -73.955826999999999}</t>
  </si>
  <si>
    <t>{'name': 'Burnside Av', 'master_node': 'Yes', 'master_node_id': 'Burnside Av_0', 'stop_id': '409', 'lat': 40.853453000000002, 'lng': -73.907684000000003, "geo": [-73.907684000000003, 40.853453000000002]}</t>
  </si>
  <si>
    <t>{'name': 'Mt Eden Av', 'master_node': 'Yes', 'master_node_id': 'Mt Eden Av_0', 'stop_id': '411', 'lat': 40.844434, 'lng': -73.914684999999992, "geo": [-73.914684999999992, 40.844434]}</t>
  </si>
  <si>
    <t>{'name': 'Gun Hill Rd', 'master_node': 'Yes', 'master_node_id': 'Gun Hill Rd_1', 'stop_id': '503', 'lat': 40.869526, 'lng': -73.846384, "geo": [-73.846384, 40.869526]}</t>
  </si>
  <si>
    <t>{'name': 'Gun Hill Rd', 'master_node': 'Yes', 'master_node_id': 'Gun Hill Rd_0', 'stop_id': '208', 'lat': 40.877850000000002, 'lng': -73.866256000000007, "geo": [-73.866256000000007, 40.877850000000002]}</t>
  </si>
  <si>
    <t>{'name': '14 St', 'master_node': 'Yes', 'master_node_id': '14 St_2', 'stop_id': 'D19', 'lat': 40.738227999999999, 'lng': -73.996208999999993, "geo": [-73.996208999999993, 40.738227999999999]}</t>
  </si>
  <si>
    <t>{'name': '14 St', 'master_node': 'Yes', 'master_node_id': '14 St_0', 'stop_id': '132', 'lat': 40.737825999999998, 'lng': -74.000201000000004, "geo": [-74.000201000000004, 40.737825999999998]}</t>
  </si>
  <si>
    <t>{'name': '14 St', 'master_node': 'Yes', 'master_node_id': '14 St_1', 'stop_id': 'A31', 'lat': 40.740893, 'lng': -74.001689999999996, "geo": [-74.001689999999996, 40.740893]}</t>
  </si>
  <si>
    <t>{'name': 'Rockaway Av', 'master_node': 'Yes', 'master_node_id': 'Rockaway Av_0', 'stop_id': '253', 'lat': 40.662548999999999, 'lng': -73.908946, "geo": [-73.908946, 40.662548999999999]}</t>
  </si>
  <si>
    <t>{'name': 'Rockaway Av', 'master_node': 'Yes', 'master_node_id': 'Rockaway Av_1', 'stop_id': 'A50', 'lat': 40.678340000000006, 'lng': -73.911946, "geo": [-73.911946, 40.678340000000006]}</t>
  </si>
  <si>
    <t>{'name': '28 St', 'master_node': 'Yes', 'master_node_id': '28 St_1', 'stop_id': '633', 'lat': 40.743070000000003, 'lng': -73.984263999999996, "geo": [-73.984263999999996, 40.743070000000003]}</t>
  </si>
  <si>
    <t>{'name': '28 St', 'master_node': 'Yes', 'master_node_id': '28 St_0', 'stop_id': '129', 'lat': 40.747215000000004, 'lng': -73.993364999999997, "geo": [-73.993364999999997, 40.747215000000004]}</t>
  </si>
  <si>
    <t>{'name': '28 St', 'master_node': 'Yes', 'master_node_id': '28 St_2', 'stop_id': 'R18', 'lat': 40.745494000000001, 'lng': -73.988691000000003, "geo": [-73.988691000000003, 40.745494000000001]}</t>
  </si>
  <si>
    <t>{'name': '46 St', 'master_node': 'Yes', 'master_node_id': '46 St_1', 'stop_id': 'G18', 'lat': 40.756312000000001, 'lng': -73.913332999999994, "geo": [-73.913332999999994, 40.756312000000001]}</t>
  </si>
  <si>
    <t>{'name': '46 St', 'master_node': 'Yes', 'master_node_id': '46 St_0', 'stop_id': '714', 'lat': 40.743132000000003, 'lng': -73.918435000000002, "geo": [-73.918435000000002, 40.743132000000003]}</t>
  </si>
  <si>
    <t>{'name': 'DeKalb Av', 'sub_node_id': 'DeKalb Av_L', 'master_node': 'No', 'master_node_id': 'DeKalb Av_1', 'stop_id': 'L16', 'lat': 40.703811000000002, 'line': 'L', "geo": [-73.918424999999999, 40.703811000000002], 'lng': -73.918424999999999}</t>
  </si>
  <si>
    <t>{'name': 'Prince St', 'sub_node_id': 'Prince St_R', 'master_node': 'No', 'master_node_id': 'Prince St_0', 'stop_id': 'R22', 'lat': 40.724328999999997, 'line': 'R', "geo": [-73.997702000000004, 40.724328999999997], 'lng': -73.997702000000004}</t>
  </si>
  <si>
    <t>{'name': 'Saratoga Av', 'master_node': 'Yes', 'master_node_id': 'Saratoga Av_0', 'stop_id': '252', 'lat': 40.661453000000002, 'lng': -73.916326999999995, "geo": [-73.916326999999995, 40.661453000000002]}</t>
  </si>
  <si>
    <t>{'name': 'Nassau Av', 'sub_node_id': 'Nassau Av_G', 'master_node': 'No', 'master_node_id': 'Nassau Av_0', 'stop_id': 'G28', 'lat': 40.724634999999999, 'line': 'G', "geo": [-73.951277000000005, 40.724634999999999], 'lng': -73.951277000000005}</t>
  </si>
  <si>
    <t>{'name': 'W 4 St', 'sub_node_id': 'W 4 St_F', 'master_node': 'No', 'master_node_id': 'W 4 St_0', 'stop_id': 'D20', 'lat': 40.732337999999999, 'line': 'F', "geo": [-74.000495000000001, 40.732337999999999], 'lng': -74.000495000000001}</t>
  </si>
  <si>
    <t>{'name': 'Greenpoint Av', 'sub_node_id': 'Greenpoint Av_G', 'master_node': 'No', 'master_node_id': 'Greenpoint Av_0', 'stop_id': 'G26', 'lat': 40.731352000000001, 'line': 'G', "geo": [-73.954448999999997, 40.731352000000001], 'lng': -73.954448999999997}</t>
  </si>
  <si>
    <t>{'name': 'W 4 St', 'sub_node_id': 'W 4 St_D', 'master_node': 'No', 'master_node_id': 'W 4 St_0', 'stop_id': 'D20', 'lat': 40.732337999999999, 'line': 'D', "geo": [-74.000495000000001, 40.732337999999999], 'lng': -74.000495000000001}</t>
  </si>
  <si>
    <t>{'name': 'W 4 St', 'sub_node_id': 'W 4 St_B', 'master_node': 'No', 'master_node_id': 'W 4 St_0', 'stop_id': 'D20', 'lat': 40.732337999999999, 'line': 'B', "geo": [-74.000495000000001, 40.732337999999999], 'lng': -74.000495000000001}</t>
  </si>
  <si>
    <t>{'name': 'W 4 St', 'sub_node_id': 'W 4 St_M', 'master_node': 'No', 'master_node_id': 'W 4 St_0', 'stop_id': 'D20', 'lat': 40.732337999999999, 'line': 'M', "geo": [-74.000495000000001, 40.732337999999999], 'lng': -74.000495000000001}</t>
  </si>
  <si>
    <t>{'name': 'Cortlandt St', 'sub_node_id': 'Cortlandt St_W', 'master_node': 'No', 'master_node_id': 'Cortlandt St_1', 'stop_id': 'R25', 'lat': 40.710667999999998, 'line': 'W', "geo": [-74.011029000000008, 40.710667999999998], 'lng': -74.011029000000008}</t>
  </si>
  <si>
    <t>{'name': 'Grand St', 'sub_node_id': 'Grand St_B', 'master_node': 'No', 'master_node_id': 'Grand St_0', 'stop_id': 'D22', 'lat': 40.718266999999997, 'line': 'B', "geo": [-73.993752999999998, 40.718266999999997], 'lng': -73.993752999999998}</t>
  </si>
  <si>
    <t>{'name': 'Grand St', 'sub_node_id': 'Grand St_D', 'master_node': 'No', 'master_node_id': 'Grand St_0', 'stop_id': 'D22', 'lat': 40.718266999999997, 'line': 'D', "geo": [-73.993752999999998, 40.718266999999997], 'lng': -73.993752999999998}</t>
  </si>
  <si>
    <t>{'name': 'Cortlandt St', 'sub_node_id': 'Cortlandt St_N', 'master_node': 'No', 'master_node_id': 'Cortlandt St_1', 'stop_id': 'R25', 'lat': 40.710667999999998, 'line': 'N', "geo": [-74.011029000000008, 40.710667999999998], 'lng': -74.011029000000008}</t>
  </si>
  <si>
    <t>{'name': 'Whitehall St', 'sub_node_id': 'Whitehall St_W', 'master_node': 'No', 'master_node_id': 'Whitehall St_0', 'stop_id': 'R27', 'lat': 40.703086999999996, 'line': 'W', "geo": [-74.012993999999992, 40.703086999999996], 'lng': -74.012993999999992}</t>
  </si>
  <si>
    <t>{'name': 'Whitehall St', 'sub_node_id': 'Whitehall St_R', 'master_node': 'No', 'master_node_id': 'Whitehall St_0', 'stop_id': 'R27', 'lat': 40.703086999999996, 'line': 'R', "geo": [-74.012993999999992, 40.703086999999996], 'lng': -74.012993999999992}</t>
  </si>
  <si>
    <t>{'name': 'Clifton', 'master_node': 'Yes', 'master_node_id': 'Clifton_0', 'stop_id': 'S28', 'lat': 40.621319, 'lng': -74.071402000000006, "geo": [-74.071402000000006, 40.621319]}</t>
  </si>
  <si>
    <t>{'name': 'Spring St', 'sub_node_id': 'Spring St_6', 'master_node': 'No', 'master_node_id': 'Spring St_0', 'stop_id': '638', 'lat': 40.722301000000002, 'line': '6', "geo": [-73.997140999999999, 40.722301000000002], 'lng': -73.997140999999999}</t>
  </si>
  <si>
    <t>{'name': 'Spring St', 'sub_node_id': 'Spring St_4', 'master_node': 'No', 'master_node_id': 'Spring St_0', 'stop_id': '638', 'lat': 40.722301000000002, 'line': '4', "geo": [-73.997140999999999, 40.722301000000002], 'lng': -73.997140999999999}</t>
  </si>
  <si>
    <t>{'name': '138 St - Grand Concourse', 'sub_node_id': '138 St - Grand Concourse_2', 'master_node': 'No', 'master_node_id': '138 St - Grand Concourse_0', 'stop_id': '416', 'lat': 40.813223999999998, 'line': '2', "geo": [-73.929849000000004, 40.813223999999998], 'lng': -73.929849000000004}</t>
  </si>
  <si>
    <t>{'name': '138 St - Grand Concourse', 'sub_node_id': '138 St - Grand Concourse_5', 'master_node': 'No', 'master_node_id': '138 St - Grand Concourse_0', 'stop_id': '416', 'lat': 40.813223999999998, 'line': '5', "geo": [-73.929849000000004, 40.813223999999998], 'lng': -73.929849000000004}</t>
  </si>
  <si>
    <t>{'name': '138 St - Grand Concourse', 'sub_node_id': '138 St - Grand Concourse_4', 'master_node': 'No', 'master_node_id': '138 St - Grand Concourse_0', 'stop_id': '416', 'lat': 40.813223999999998, 'line': '4', "geo": [-73.929849000000004, 40.813223999999998], 'lng': -73.929849000000004}</t>
  </si>
  <si>
    <t>{'name': '161 St - Yankee Stadium', 'sub_node_id': '161 St - Yankee Stadium_4', 'master_node': 'No', 'master_node_id': '161 St - Yankee Stadium_0', 'stop_id': '414', 'lat': 40.827993999999997, 'line': '4', "geo": [-73.925831000000002, 40.827993999999997], 'lng': -73.925831000000002}</t>
  </si>
  <si>
    <t>{'name': '49 St', 'master_node': 'Yes', 'master_node_id': '49 St_0', 'stop_id': 'R15', 'lat': 40.759900999999999, 'lng': -73.984138999999999, "geo": [-73.984138999999999, 40.759900999999999]}</t>
  </si>
  <si>
    <t>{'name': '8 St - NYU', 'sub_node_id': '8 St - NYU_W', 'master_node': 'No', 'master_node_id': '8 St - NYU_0', 'stop_id': 'R21', 'lat': 40.730328, 'line': 'W', "geo": [-73.992629000000008, 40.730328], 'lng': -73.992629000000008}</t>
  </si>
  <si>
    <t>{'name': '116 St - Columbia University', 'master_node': 'Yes', 'master_node_id': '116 St - Columbia University_0', 'stop_id': '117', 'lat': 40.807721999999998, 'lng': -73.964109999999991, "geo": [-73.964109999999991, 40.807721999999998]}</t>
  </si>
  <si>
    <t>{'name': '8 St - NYU', 'sub_node_id': '8 St - NYU_Q', 'master_node': 'No', 'master_node_id': '8 St - NYU_0', 'stop_id': 'R21', 'lat': 40.730328, 'line': 'Q', "geo": [-73.992629000000008, 40.730328], 'lng': -73.992629000000008}</t>
  </si>
  <si>
    <t>{'name': 'Canal St', 'sub_node_id': 'Canal St_N', 'master_node': 'No', 'master_node_id': 'Canal St_0', 'stop_id': 'R23', 'lat': 40.719526999999999, 'line': 'N', "geo": [-74.001774999999995, 40.719526999999999], 'lng': -74.001774999999995}</t>
  </si>
  <si>
    <t>{'name': '8 St - NYU', 'sub_node_id': '8 St - NYU_R', 'master_node': 'No', 'master_node_id': '8 St - NYU_0', 'stop_id': 'R21', 'lat': 40.730328, 'line': 'R', "geo": [-73.992629000000008, 40.730328], 'lng': -73.992629000000008}</t>
  </si>
  <si>
    <t>{'name': 'Canal St', 'sub_node_id': 'Canal St_R', 'master_node': 'No', 'master_node_id': 'Canal St_0', 'stop_id': 'R23', 'lat': 40.719526999999999, 'line': 'R', "geo": [-74.001774999999995, 40.719526999999999], 'lng': -74.001774999999995}</t>
  </si>
  <si>
    <t>{'name': '8 St - NYU', 'sub_node_id': '8 St - NYU_N', 'master_node': 'No', 'master_node_id': '8 St - NYU_0', 'stop_id': 'R21', 'lat': 40.730328, 'line': 'N', "geo": [-73.992629000000008, 40.730328], 'lng': -73.992629000000008}</t>
  </si>
  <si>
    <t>{'name': 'Canal St', 'sub_node_id': 'Canal St_W', 'master_node': 'No', 'master_node_id': 'Canal St_0', 'stop_id': 'R23', 'lat': 40.719526999999999, 'line': 'W', "geo": [-74.001774999999995, 40.719526999999999], 'lng': -74.001774999999995}</t>
  </si>
  <si>
    <t>{'name': 'Prospect Av', 'master_node': 'Yes', 'master_node_id': 'Prospect Av_0', 'stop_id': '219', 'lat': 40.819584999999996, 'lng': -73.901769999999999, "geo": [-73.901769999999999, 40.819584999999996]}</t>
  </si>
  <si>
    <t>{'name': 'Richmond Valley', 'sub_node_id': 'Richmond Valley_SI', 'master_node': 'No', 'master_node_id': 'Richmond Valley_0', 'stop_id': 'S13', 'lat': 40.519630999999997, 'line': 'SI', "geo": [-74.229140999999998, 40.519630999999997], 'lng': -74.229140999999998}</t>
  </si>
  <si>
    <t>{'name': '103 St - Corona Plaza', 'master_node': 'Yes', 'master_node_id': '103 St - Corona Plaza_0', 'stop_id': '706', 'lat': 40.749865, 'lng': -73.862700000000004, "geo": [-73.862700000000004, 40.749865]}</t>
  </si>
  <si>
    <t>{'name': 'Tremont Av', 'sub_node_id': 'Tremont Av_B', 'master_node': 'No', 'master_node_id': 'Tremont Av_0', 'stop_id': 'D07', 'lat': 40.850409999999997, 'line': 'B', "geo": [-73.905226999999996, 40.850409999999997], 'lng': -73.905226999999996}</t>
  </si>
  <si>
    <t>{'name': '145 St', 'master_node': 'Yes', 'master_node_id': '145 St_0', 'stop_id': 'A12,D13', 'lat': 40.824783000000004, 'lng': -73.944215999999997, "geo": [-73.944215999999997, 40.824783000000004]}</t>
  </si>
  <si>
    <t>{'name': '145 St', 'master_node': 'Yes', 'master_node_id': '145 St_1', 'stop_id': '114', 'lat': 40.826551000000002, 'lng': -73.950360000000003, "geo": [-73.950360000000003, 40.826551000000002]}</t>
  </si>
  <si>
    <t>{'name': '145 St', 'master_node': 'Yes', 'master_node_id': '145 St_2', 'stop_id': '302', 'lat': 40.820421000000003, 'lng': -73.936245, "geo": [-73.936245, 40.820421000000003]}</t>
  </si>
  <si>
    <t>{'name': 'Hoyt - Schermerhorn Sts', 'master_node': 'Yes', 'master_node_id': 'Hoyt - Schermerhorn Sts_0', 'stop_id': 'A42', 'lat': 40.688484000000003, 'lng': -73.985000999999997, "geo": [-73.985000999999997, 40.688484000000003]}</t>
  </si>
  <si>
    <t>{'name': 'Church Av', 'sub_node_id': 'Church Av_B', 'master_node': 'No', 'master_node_id': 'Church Av_1', 'stop_id': 'D28', 'lat': 40.650527000000004, 'line': 'B', "geo": [-73.962981999999997, 40.650527000000004], 'lng': -73.962981999999997}</t>
  </si>
  <si>
    <t>{'name': 'Lexington Av/63 St', 'sub_node_id': 'Lexington Av/63 St_N', 'master_node': 'No', 'master_node_id': 'Lexington Av/63 St_0', 'stop_id': 'B08', 'lat': 40.764628999999999, 'line': 'N', "geo": [-73.966113000000007, 40.764628999999999], 'lng': -73.966113000000007}</t>
  </si>
  <si>
    <t>{'name': 'Church Av', 'sub_node_id': 'Church Av_Q', 'master_node': 'No', 'master_node_id': 'Church Av_1', 'stop_id': 'D28', 'lat': 40.650527000000004, 'line': 'Q', "geo": [-73.962981999999997, 40.650527000000004], 'lng': -73.962981999999997}</t>
  </si>
  <si>
    <t>{'name': 'Queens Plaza', 'sub_node_id': 'Queens Plaza_R', 'master_node': 'No', 'master_node_id': 'Queens Plaza_0', 'stop_id': 'G21', 'lat': 40.748972999999999, 'line': 'R', "geo": [-73.937243000000009, 40.748972999999999], 'lng': -73.937243000000009}</t>
  </si>
  <si>
    <t>{'name': 'Queens Plaza', 'sub_node_id': 'Queens Plaza_M', 'master_node': 'No', 'master_node_id': 'Queens Plaza_0', 'stop_id': 'G21', 'lat': 40.748972999999999, 'line': 'M', "geo": [-73.937243000000009, 40.748972999999999], 'lng': -73.937243000000009}</t>
  </si>
  <si>
    <t>{'name': 'Queens Plaza', 'sub_node_id': 'Queens Plaza_E', 'master_node': 'No', 'master_node_id': 'Queens Plaza_0', 'stop_id': 'G21', 'lat': 40.748972999999999, 'line': 'E', "geo": [-73.937243000000009, 40.748972999999999], 'lng': -73.937243000000009}</t>
  </si>
  <si>
    <t>{'name': 'Bay Pkwy', 'sub_node_id': 'Bay Pkwy_F', 'master_node': 'No', 'master_node_id': 'Bay Pkwy_1', 'stop_id': 'F32', 'lat': 40.620769000000003, 'line': 'F', "geo": [-73.975263999999996, 40.620769000000003], 'lng': -73.975263999999996}</t>
  </si>
  <si>
    <t>{'name': 'Alabama Av', 'master_node': 'Yes', 'master_node_id': 'Alabama Av_0', 'stop_id': 'J24', 'lat': 40.676991999999998, 'lng': -73.898654000000008, "geo": [-73.898654000000008, 40.676991999999998]}</t>
  </si>
  <si>
    <t>{'name': '1 Av', 'master_node': 'Yes', 'master_node_id': '1 Av_0', 'stop_id': 'L06', 'lat': 40.730953, 'lng': -73.981628000000001, "geo": [-73.981628000000001, 40.730953]}</t>
  </si>
  <si>
    <t>{'name': '34 St - Penn Station', 'sub_node_id': '34 St - Penn Station_E', 'master_node': 'No', 'master_node_id': '34 St - Penn Station_1', 'stop_id': 'A28', 'lat': 40.752287000000003, 'line': 'E', "geo": [-73.993391000000003, 40.752287000000003], 'lng': -73.993391000000003}</t>
  </si>
  <si>
    <t>{'name': 'Beach 67 St', 'master_node': 'Yes', 'master_node_id': 'Beach 67 St_0', 'stop_id': 'H06', 'lat': 40.590927000000001, 'lng': -73.796924000000004, "geo": [-73.796924000000004, 40.590927000000001]}</t>
  </si>
  <si>
    <t>{'name': 'Jackson Hts - Roosevelt Av', 'sub_node_id': 'Jackson Hts - Roosevelt Av_F', 'master_node': 'No', 'master_node_id': 'Jackson Hts - Roosevelt Av_0', 'stop_id': 'G14', 'lat': 40.746644000000003, 'line': 'F', "geo": [-73.891338000000005, 40.746644000000003], 'lng': -73.891338000000005}</t>
  </si>
  <si>
    <t>{'name': 'Dyckman St', 'sub_node_id': 'Dyckman St_A', 'master_node': 'No', 'master_node_id': 'Dyckman St_1', 'stop_id': 'A03', 'lat': 40.865490999999999, 'line': 'A', "geo": [-73.92727099999999, 40.865490999999999], 'lng': -73.92727099999999}</t>
  </si>
  <si>
    <t>{'name': '45 St', 'master_node': 'Yes', 'master_node_id': '45 St_0', 'stop_id': 'R39', 'lat': 40.648938999999999, 'lng': -74.010006000000004, "geo": [-74.010006000000004, 40.648938999999999]}</t>
  </si>
  <si>
    <t>{'name': 'Grand Central - 42 St', 'sub_node_id': 'Grand Central - 42 St_GS', 'master_node': 'No', 'master_node_id': 'Grand Central - 42 St_1', 'stop_id': '901', 'lat': 40.752769000000001, 'line': 'GS', "geo": [-73.979189000000005, 40.752769000000001], 'lng': -73.979189000000005}</t>
  </si>
  <si>
    <t>{'name': 'Queensboro Plaza', 'sub_node_id': 'Queensboro Plaza_7', 'master_node': 'No', 'master_node_id': 'Queensboro Plaza_0', 'stop_id': '718', 'lat': 40.750582000000001, 'line': '7', "geo": [-73.940201999999999, 40.750582000000001], 'lng': -73.940201999999999}</t>
  </si>
  <si>
    <t>{'name': 'Avenue U', 'sub_node_id': 'Avenue U_F', 'master_node': 'No', 'master_node_id': 'Avenue U_0', 'stop_id': 'F36', 'lat': 40.596063000000001, 'line': 'F', "geo": [-73.973356999999993, 40.596063000000001], 'lng': -73.973356999999993}</t>
  </si>
  <si>
    <t>{'name': '46 St', 'sub_node_id': '46 St_7', 'master_node': 'No', 'master_node_id': '46 St_0', 'stop_id': '714', 'lat': 40.743132000000003, 'line': '7', "geo": [-73.918435000000002, 40.743132000000003], 'lng': -73.918435000000002}</t>
  </si>
  <si>
    <t>{'name': '18 Av', 'sub_node_id': '18 Av_F', 'master_node': 'No', 'master_node_id': '18 Av_1', 'stop_id': 'F30', 'lat': 40.629754999999996, 'line': 'F', "geo": [-73.976970999999992, 40.629754999999996], 'lng': -73.976970999999992}</t>
  </si>
  <si>
    <t>{'name': 'Kosciuszko St', 'sub_node_id': 'Kosciuszko St_J', 'master_node': 'No', 'master_node_id': 'Kosciuszko St_0', 'stop_id': 'J31', 'lat': 40.693342000000001, 'line': 'J', "geo": [-73.928814000000003, 40.693342000000001], 'lng': -73.928814000000003}</t>
  </si>
  <si>
    <t>{'name': 'Kosciuszko St', 'sub_node_id': 'Kosciuszko St_M', 'master_node': 'No', 'master_node_id': 'Kosciuszko St_0', 'stop_id': 'J31', 'lat': 40.693342000000001, 'line': 'M', "geo": [-73.928814000000003, 40.693342000000001], 'lng': -73.928814000000003}</t>
  </si>
  <si>
    <t>{'name': 'Clinton - Washington Avs', 'sub_node_id': 'Clinton - Washington Avs_A', 'master_node': 'No', 'master_node_id': 'Clinton - Washington Avs_0', 'stop_id': 'A44', 'lat': 40.683263000000004, 'line': 'A', "geo": [-73.965838000000005, 40.683263000000004], 'lng': -73.965838000000005}</t>
  </si>
  <si>
    <t>{'name': 'Clinton - Washington Avs', 'sub_node_id': 'Clinton - Washington Avs_C', 'master_node': 'No', 'master_node_id': 'Clinton - Washington Avs_0', 'stop_id': 'A44', 'lat': 40.683263000000004, 'line': 'C', "geo": [-73.965838000000005, 40.683263000000004], 'lng': -73.965838000000005}</t>
  </si>
  <si>
    <t>{'name': 'Beverly Rd', 'sub_node_id': 'Beverly Rd_2', 'master_node': 'No', 'master_node_id': 'Beverly Rd_0', 'stop_id': '245', 'lat': 40.645097999999997, 'line': '2', "geo": [-73.948959000000002, 40.645097999999997], 'lng': -73.948959000000002}</t>
  </si>
  <si>
    <t>{'name': 'Rockaway Park - Beach 116 St', 'sub_node_id': 'Rockaway Park - Beach 116 St_A', 'master_node': 'No', 'master_node_id': 'Rockaway Park - Beach 116 St_0', 'stop_id': 'H15', 'lat': 40.580902999999999, 'line': 'A', "geo": [-73.835592000000005, 40.580902999999999], 'lng': -73.835592000000005}</t>
  </si>
  <si>
    <t>{'name': 'New Lots Av', 'master_node': 'Yes', 'master_node_id': 'New Lots Av_1', 'stop_id': 'L27', 'lat': 40.658733000000005, 'lng': -73.899231999999998, "geo": [-73.899231999999998, 40.658733000000005]}</t>
  </si>
  <si>
    <t>{'name': 'New Lots Av', 'master_node': 'Yes', 'master_node_id': 'New Lots Av_0', 'stop_id': '257', 'lat': 40.666235, 'lng': -73.884079, "geo": [-73.884079, 40.666235]}</t>
  </si>
  <si>
    <t>{'name': 'Kings Hwy', 'sub_node_id': 'Kings Hwy_F', 'master_node': 'No', 'master_node_id': 'Kings Hwy_1', 'stop_id': 'F35', 'lat': 40.603217000000001, 'line': 'F', "geo": [-73.972360999999992, 40.603217000000001], 'lng': -73.972360999999992}</t>
  </si>
  <si>
    <t>{'name': 'Winthrop St', 'sub_node_id': 'Winthrop St_2', 'master_node': 'No', 'master_node_id': 'Winthrop St_0', 'stop_id': '243', 'lat': 40.656652000000001, 'line': '2', "geo": [-73.950199999999995, 40.656652000000001], 'lng': -73.950199999999995}</t>
  </si>
  <si>
    <t>{'name': 'Grand Army Plaza', 'master_node': 'Yes', 'master_node_id': 'Grand Army Plaza_0', 'stop_id': '237', 'lat': 40.675235000000001, 'lng': -73.971046000000001, "geo": [-73.971046000000001, 40.675235000000001]}</t>
  </si>
  <si>
    <t>{'name': '181 St', 'sub_node_id': '181 St_A', 'master_node': 'No', 'master_node_id': '181 St_1', 'stop_id': 'A06', 'lat': 40.851694999999999, 'line': 'A', "geo": [-73.937968999999995, 40.851694999999999], 'lng': -73.937968999999995}</t>
  </si>
  <si>
    <t>{'name': 'Graham Av', 'sub_node_id': 'Graham Av_L', 'master_node': 'No', 'master_node_id': 'Graham Av_0', 'stop_id': 'L11', 'lat': 40.714565, 'line': 'L', "geo": [-73.944052999999997, 40.714565], 'lng': -73.944052999999997}</t>
  </si>
  <si>
    <t>{'name': 'Bleecker St', 'sub_node_id': 'Bleecker St_4', 'master_node': 'No', 'master_node_id': 'Bleecker St_0', 'stop_id': '637', 'lat': 40.725915000000001, 'line': '4', "geo": [-73.994658999999999, 40.725915000000001], 'lng': -73.994658999999999}</t>
  </si>
  <si>
    <t>{'name': 'Times Sq - 42 St', 'sub_node_id': 'Times Sq - 42 St_7', 'master_node': 'No', 'master_node_id': 'Times Sq - 42 St_0', 'stop_id': '725', 'lat': 40.755476999999999, 'line': '7', "geo": [-73.987690999999998, 40.755476999999999], 'lng': -73.987690999999998}</t>
  </si>
  <si>
    <t>{'name': 'High St', 'sub_node_id': 'High St_A', 'master_node': 'No', 'master_node_id': 'High St_0', 'stop_id': 'A40', 'lat': 40.699337, 'line': 'A', "geo": [-73.990531000000004, 40.699337], 'lng': -73.990531000000004}</t>
  </si>
  <si>
    <t>{'name': 'High St', 'sub_node_id': 'High St_C', 'master_node': 'No', 'master_node_id': 'High St_0', 'stop_id': 'A40', 'lat': 40.699337, 'line': 'C', "geo": [-73.990531000000004, 40.699337], 'lng': -73.990531000000004}</t>
  </si>
  <si>
    <t>{'name': 'Vernon Blvd - Jackson Av', 'master_node': 'Yes', 'master_node_id': 'Vernon Blvd - Jackson Av_0', 'stop_id': '721', 'lat': 40.742626000000001, 'lng': -73.953581, "geo": [-73.953581, 40.742626000000001]}</t>
  </si>
  <si>
    <t>{'name': 'Neptune Av', 'sub_node_id': 'Neptune Av_F', 'master_node': 'No', 'master_node_id': 'Neptune Av_0', 'stop_id': 'F39', 'lat': 40.581010999999997, 'line': 'F', "geo": [-73.974574000000004, 40.581010999999997], 'lng': -73.974574000000004}</t>
  </si>
  <si>
    <t>{'name': 'Flatbush Av - Brooklyn College', 'sub_node_id': 'Flatbush Av - Brooklyn College_2', 'master_node': 'No', 'master_node_id': 'Flatbush Av - Brooklyn College_0', 'stop_id': '247', 'lat': 40.632835999999998, 'line': '2', "geo": [-73.947642000000002, 40.632835999999998], 'lng': -73.947642000000002}</t>
  </si>
  <si>
    <t>{'name': 'Nostrand Av', 'sub_node_id': 'Nostrand Av_C', 'master_node': 'No', 'master_node_id': 'Nostrand Av_1', 'stop_id': 'A46', 'lat': 40.680438000000002, 'line': 'C', "geo": [-73.950426000000007, 40.680438000000002], 'lng': -73.950426000000007}</t>
  </si>
  <si>
    <t>{'name': 'Nostrand Av', 'sub_node_id': 'Nostrand Av_A', 'master_node': 'No', 'master_node_id': 'Nostrand Av_1', 'stop_id': 'A46', 'lat': 40.680438000000002, 'line': 'A', "geo": [-73.950426000000007, 40.680438000000002], 'lng': -73.950426000000007}</t>
  </si>
  <si>
    <t>{'name': '18 Av', 'master_node': 'Yes', 'master_node_id': '18 Av_2', 'stop_id': 'N05', 'lat': 40.620671000000002, 'lng': -73.990414000000001, "geo": [-73.990414000000001, 40.620671000000002]}</t>
  </si>
  <si>
    <t>{'name': '168 St', 'sub_node_id': '168 St_A', 'master_node': 'No', 'master_node_id': '168 St_0', 'stop_id': 'A09', 'lat': 40.840719, 'line': 'A', "geo": [-73.939560999999998, 40.840719], 'lng': -73.939560999999998}</t>
  </si>
  <si>
    <t>{'name': '18 Av', 'master_node': 'Yes', 'master_node_id': '18 Av_0', 'stop_id': 'B19', 'lat': 40.607953999999999, 'lng': -74.001735999999994, "geo": [-74.001735999999994, 40.607953999999999]}</t>
  </si>
  <si>
    <t>{'name': '18 Av', 'master_node': 'Yes', 'master_node_id': '18 Av_1', 'stop_id': 'F30', 'lat': 40.629754999999996, 'lng': -73.976970999999992, "geo": [-73.976970999999992, 40.629754999999996]}</t>
  </si>
  <si>
    <t>{'name': '7 Av', 'sub_node_id': '7 Av_Q', 'master_node': 'No', 'master_node_id': '7 Av_1', 'stop_id': 'D25', 'lat': 40.677050000000001, 'line': 'Q', "geo": [-73.972367000000006, 40.677050000000001], 'lng': -73.972367000000006}</t>
  </si>
  <si>
    <t>{'name': 'Parkchester', 'sub_node_id': 'Parkchester_6', 'master_node': 'No', 'master_node_id': 'Parkchester_0', 'stop_id': '608', 'lat': 40.833226000000003, 'line': '6', "geo": [-73.860816, 40.833226000000003], 'lng': -73.860816}</t>
  </si>
  <si>
    <t>{'name': '7 Av', 'sub_node_id': '7 Av_B', 'master_node': 'No', 'master_node_id': '7 Av_1', 'stop_id': 'D25', 'lat': 40.677050000000001, 'line': 'B', "geo": [-73.972367000000006, 40.677050000000001], 'lng': -73.972367000000006}</t>
  </si>
  <si>
    <t>{'name': 'Lafayette Av', 'sub_node_id': 'Lafayette Av_A', 'master_node': 'No', 'master_node_id': 'Lafayette Av_0', 'stop_id': 'A43', 'lat': 40.686112999999999, 'line': 'A', "geo": [-73.973945999999998, 40.686112999999999], 'lng': -73.973945999999998}</t>
  </si>
  <si>
    <t>{'name': 'Beverley Rd', 'master_node': 'Yes', 'master_node_id': 'Beverley Rd_0', 'stop_id': 'D29', 'lat': 40.644030999999998, 'lng': -73.964492000000007, "geo": [-73.964492000000007, 40.644030999999998]}</t>
  </si>
  <si>
    <t>{'name': '34 St - 11 Av', 'master_node': 'Yes', 'master_node_id': '34 St - 11 Av_0', 'stop_id': '726', 'lat': 40.755882, 'lng': -74.001909999999995, "geo": [-74.001909999999995, 40.755882]}</t>
  </si>
  <si>
    <t>{'name': '55 St', 'sub_node_id': '55 St_D', 'master_node': 'No', 'master_node_id': '55 St_0', 'stop_id': 'B15', 'lat': 40.631434999999996, 'line': 'D', "geo": [-73.995475999999996, 40.631434999999996], 'lng': -73.995475999999996}</t>
  </si>
  <si>
    <t>{'name': 'Myrtle - Wyckoff Avs', 'sub_node_id': 'Myrtle - Wyckoff Avs_M', 'master_node': 'No', 'master_node_id': 'Myrtle - Wyckoff Avs_0', 'stop_id': 'M08', 'lat': 40.69943, 'line': 'M', "geo": [-73.912385, 40.69943], 'lng': -73.912385}</t>
  </si>
  <si>
    <t>{'name': 'Broadway-Lafayette St', 'sub_node_id': 'Broadway-Lafayette St_M', 'master_node': 'No', 'master_node_id': 'Broadway-Lafayette St_0', 'stop_id': 'D21', 'lat': 40.725296999999998, 'line': 'M', "geo": [-73.996204000000006, 40.725296999999998], 'lng': -73.996204000000006}</t>
  </si>
  <si>
    <t>{'name': 'Nostrand Av', 'sub_node_id': 'Nostrand Av_2', 'master_node': 'No', 'master_node_id': 'Nostrand Av_0', 'stop_id': '248', 'lat': 40.669846999999997, 'line': '2', "geo": [-73.950466000000006, 40.669846999999997], 'lng': -73.950466000000006}</t>
  </si>
  <si>
    <t>{'name': 'Nostrand Av', 'sub_node_id': 'Nostrand Av_3', 'master_node': 'No', 'master_node_id': 'Nostrand Av_0', 'stop_id': '248', 'lat': 40.669846999999997, 'line': '3', "geo": [-73.950466000000006, 40.669846999999997], 'lng': -73.950466000000006}</t>
  </si>
  <si>
    <t>{'name': 'Broadway-Lafayette St', 'sub_node_id': 'Broadway-Lafayette St_D', 'master_node': 'No', 'master_node_id': 'Broadway-Lafayette St_0', 'stop_id': 'D21', 'lat': 40.725296999999998, 'line': 'D', "geo": [-73.996204000000006, 40.725296999999998], 'lng': -73.996204000000006}</t>
  </si>
  <si>
    <t>{'name': 'Parkside Av', 'sub_node_id': 'Parkside Av_Q', 'master_node': 'No', 'master_node_id': 'Parkside Av_0', 'stop_id': 'D27', 'lat': 40.655291999999996, 'line': 'Q', "geo": [-73.961494999999999, 40.655291999999996], 'lng': -73.961494999999999}</t>
  </si>
  <si>
    <t>{'name': 'Broadway-Lafayette St', 'sub_node_id': 'Broadway-Lafayette St_B', 'master_node': 'No', 'master_node_id': 'Broadway-Lafayette St_0', 'stop_id': 'D21', 'lat': 40.725296999999998, 'line': 'B', "geo": [-73.996204000000006, 40.725296999999998], 'lng': -73.996204000000006}</t>
  </si>
  <si>
    <t>{'name': 'Nostrand Av', 'sub_node_id': 'Nostrand Av_4', 'master_node': 'No', 'master_node_id': 'Nostrand Av_0', 'stop_id': '248', 'lat': 40.669846999999997, 'line': '4', "geo": [-73.950466000000006, 40.669846999999997], 'lng': -73.950466000000006}</t>
  </si>
  <si>
    <t>{'name': 'Nostrand Av', 'sub_node_id': 'Nostrand Av_5', 'master_node': 'No', 'master_node_id': 'Nostrand Av_0', 'stop_id': '248', 'lat': 40.669846999999997, 'line': '5', "geo": [-73.950466000000006, 40.669846999999997], 'lng': -73.950466000000006}</t>
  </si>
  <si>
    <t>{'name': '219 St', 'sub_node_id': '219 St_5', 'master_node': 'No', 'master_node_id': '219 St_0', 'stop_id': '207', 'lat': 40.883895000000003, 'line': '5', "geo": [-73.862633000000002, 40.883895000000003], 'lng': -73.862633000000002}</t>
  </si>
  <si>
    <t>{'name': 'Cypress Hills', 'master_node': 'Yes', 'master_node_id': 'Cypress Hills_0', 'stop_id': 'J19', 'lat': 40.689940999999997, 'lng': -73.872550000000004, "geo": [-73.872550000000004, 40.689940999999997]}</t>
  </si>
  <si>
    <t>{'name': '219 St', 'sub_node_id': '219 St_2', 'master_node': 'No', 'master_node_id': '219 St_0', 'stop_id': '207', 'lat': 40.883895000000003, 'line': '2', "geo": [-73.862633000000002, 40.883895000000003], 'lng': -73.862633000000002}</t>
  </si>
  <si>
    <t>{'name': '8 Av', 'master_node': 'Yes', 'master_node_id': '8 Av_0', 'stop_id': 'L01', 'lat': 40.739777000000004, 'lng': -74.002578, "geo": [-74.002578, 40.739777000000004]}</t>
  </si>
  <si>
    <t>{'name': '8 Av', 'master_node': 'Yes', 'master_node_id': '8 Av_1', 'stop_id': 'N02', 'lat': 40.635064, 'lng': -74.011718999999999, "geo": [-74.011718999999999, 40.635064]}</t>
  </si>
  <si>
    <t>{'name': 'Old Town', 'sub_node_id': 'Old Town_SI', 'master_node': 'No', 'master_node_id': 'Old Town_0', 'stop_id': 'S26', 'lat': 40.596612, 'line': 'SI', "geo": [-74.087368000000012, 40.596612], 'lng': -74.087368000000012}</t>
  </si>
  <si>
    <t>{'name': 'Inwood - 207 St', 'sub_node_id': 'Inwood - 207 St_A', 'master_node': 'No', 'master_node_id': 'Inwood - 207 St_0', 'stop_id': 'A02', 'lat': 40.868071999999998, 'line': 'A', "geo": [-73.919899000000001, 40.868071999999998], 'lng': -73.919899000000001}</t>
  </si>
  <si>
    <t>{'name': 'Ralph Av', 'sub_node_id': 'Ralph Av_A', 'master_node': 'No', 'master_node_id': 'Ralph Av_0', 'stop_id': 'A49', 'lat': 40.678821999999997, 'line': 'A', "geo": [-73.920785999999993, 40.678821999999997], 'lng': -73.920785999999993}</t>
  </si>
  <si>
    <t>{'name': 'Ralph Av', 'sub_node_id': 'Ralph Av_C', 'master_node': 'No', 'master_node_id': 'Ralph Av_0', 'stop_id': 'A49', 'lat': 40.678821999999997, 'line': 'C', "geo": [-73.920785999999993, 40.678821999999997], 'lng': -73.920785999999993}</t>
  </si>
  <si>
    <t>{'name': '233 St', 'sub_node_id': '233 St_2', 'master_node': 'No', 'master_node_id': '233 St_0', 'stop_id': '205', 'lat': 40.893192999999997, 'line': '2', "geo": [-73.857472999999999, 40.893192999999997], 'lng': -73.857472999999999}</t>
  </si>
  <si>
    <t>{'name': 'Roosevelt Island', 'sub_node_id': 'Roosevelt Island_F', 'master_node': 'No', 'master_node_id': 'Roosevelt Island_0', 'stop_id': 'B06', 'lat': 40.759145000000004, 'line': 'F', "geo": [-73.95326, 40.759145000000004], 'lng': -73.95326}</t>
  </si>
  <si>
    <t>{'name': '233 St', 'sub_node_id': '233 St_5', 'master_node': 'No', 'master_node_id': '233 St_0', 'stop_id': '205', 'lat': 40.893192999999997, 'line': '5', "geo": [-73.857472999999999, 40.893192999999997], 'lng': -73.857472999999999}</t>
  </si>
  <si>
    <t>{'name': 'Middletown Rd', 'sub_node_id': 'Middletown Rd_6', 'master_node': 'No', 'master_node_id': 'Middletown Rd_0', 'stop_id': '603', 'lat': 40.843862999999999, 'line': '6', "geo": [-73.836321999999996, 40.843862999999999], 'lng': -73.836321999999996}</t>
  </si>
  <si>
    <t>{'name': 'Flushing - Main St', 'master_node': 'Yes', 'master_node_id': 'Flushing - Main St_0', 'stop_id': '701', 'lat': 40.759599999999999, 'lng': -73.830030000000008, "geo": [-73.830030000000008, 40.759599999999999]}</t>
  </si>
  <si>
    <t>{'name': 'Rockaway Av', 'sub_node_id': 'Rockaway Av_4', 'master_node': 'No', 'master_node_id': 'Rockaway Av_0', 'stop_id': '253', 'lat': 40.662548999999999, 'line': '4', "geo": [-73.908946, 40.662548999999999], 'lng': -73.908946}</t>
  </si>
  <si>
    <t>{'name': 'Rockaway Av', 'sub_node_id': 'Rockaway Av_5', 'master_node': 'No', 'master_node_id': 'Rockaway Av_0', 'stop_id': '253', 'lat': 40.662548999999999, 'line': '5', "geo": [-73.908946, 40.662548999999999], 'lng': -73.908946}</t>
  </si>
  <si>
    <t>{'name': 'Oakwood Heights', 'sub_node_id': 'Oakwood Heights_SI', 'master_node': 'No', 'master_node_id': 'Oakwood Heights_0', 'stop_id': 'S21', 'lat': 40.565109999999997, 'line': 'SI', "geo": [-74.126319999999993, 40.565109999999997], 'lng': -74.126319999999993}</t>
  </si>
  <si>
    <t>{'name': 'Elder Av', 'master_node': 'Yes', 'master_node_id': 'Elder Av_0', 'stop_id': '611', 'lat': 40.828583999999999, 'lng': -73.879159000000001, "geo": [-73.879159000000001, 40.828583999999999]}</t>
  </si>
  <si>
    <t>{'name': '110 St', 'master_node': 'Yes', 'master_node_id': '110 St_0', 'stop_id': '623', 'lat': 40.795020000000001, 'lng': -73.944249999999997, "geo": [-73.944249999999997, 40.795020000000001]}</t>
  </si>
  <si>
    <t>{'name': 'Pelham Bay Park', 'sub_node_id': 'Pelham Bay Park_6', 'master_node': 'No', 'master_node_id': 'Pelham Bay Park_0', 'stop_id': '601', 'lat': 40.852462000000003, 'line': '6', "geo": [-73.828120999999996, 40.852462000000003], 'lng': -73.828120999999996}</t>
  </si>
  <si>
    <t>{'name': 'Wakefield - 241 St', 'sub_node_id': 'Wakefield - 241 St_5', 'master_node': 'No', 'master_node_id': 'Wakefield - 241 St_0', 'stop_id': '201', 'lat': 40.903125000000003, 'line': '5', "geo": [-73.850619999999992, 40.903125000000003], 'lng': -73.850619999999992}</t>
  </si>
  <si>
    <t>{'name': 'Wakefield - 241 St', 'sub_node_id': 'Wakefield - 241 St_2', 'master_node': 'No', 'master_node_id': 'Wakefield - 241 St_0', 'stop_id': '201', 'lat': 40.903125000000003, 'line': '2', "geo": [-73.850619999999992, 40.903125000000003], 'lng': -73.850619999999992}</t>
  </si>
  <si>
    <t>{'name': '9 St', 'sub_node_id': '9 St_N', 'master_node': 'No', 'master_node_id': '9 St_0', 'stop_id': 'R33', 'lat': 40.670846999999995, 'line': 'N', "geo": [-73.988302000000004, 40.670846999999995], 'lng': -73.988302000000004}</t>
  </si>
  <si>
    <t>{'name': 'Hewes St', 'master_node': 'Yes', 'master_node_id': 'Hewes St_0', 'stop_id': 'M14', 'lat': 40.706870000000002, 'lng': -73.953431000000009, "geo": [-73.953431000000009, 40.706870000000002]}</t>
  </si>
  <si>
    <t>{'name': '14 St', 'sub_node_id': '14 St_5', 'master_node': 'No', 'master_node_id': '14 St_0', 'stop_id': '132', 'lat': 40.737825999999998, 'line': '5', "geo": [-74.000201000000004, 40.737825999999998], 'lng': -74.000201000000004}</t>
  </si>
  <si>
    <t>{'name': '14 St', 'sub_node_id': '14 St_2', 'master_node': 'No', 'master_node_id': '14 St_0', 'stop_id': '132', 'lat': 40.737825999999998, 'line': '2', "geo": [-74.000201000000004, 40.737825999999998], 'lng': -74.000201000000004}</t>
  </si>
  <si>
    <t>{'name': '14 St', 'sub_node_id': '14 St_3', 'master_node': 'No', 'master_node_id': '14 St_0', 'stop_id': '132', 'lat': 40.737825999999998, 'line': '3', "geo": [-74.000201000000004, 40.737825999999998], 'lng': -74.000201000000004}</t>
  </si>
  <si>
    <t>{'name': '14 St', 'sub_node_id': '14 St_1', 'master_node': 'No', 'master_node_id': '14 St_0', 'stop_id': '132', 'lat': 40.737825999999998, 'line': '1', "geo": [-74.000201000000004, 40.737825999999998], 'lng': -74.000201000000004}</t>
  </si>
  <si>
    <t>{'name': 'Houston St', 'sub_node_id': 'Houston St_5', 'master_node': 'No', 'master_node_id': 'Houston St_0', 'stop_id': '134', 'lat': 40.728251, 'line': '5', "geo": [-74.005367000000007, 40.728251], 'lng': -74.005367000000007}</t>
  </si>
  <si>
    <t>{'name': 'Houston St', 'sub_node_id': 'Houston St_1', 'master_node': 'No', 'master_node_id': 'Houston St_0', 'stop_id': '134', 'lat': 40.728251, 'line': '1', "geo": [-74.005367000000007, 40.728251], 'lng': -74.005367000000007}</t>
  </si>
  <si>
    <t>{'name': 'Houston St', 'sub_node_id': 'Houston St_2', 'master_node': 'No', 'master_node_id': 'Houston St_0', 'stop_id': '134', 'lat': 40.728251, 'line': '2', "geo": [-74.005367000000007, 40.728251], 'lng': -74.005367000000007}</t>
  </si>
  <si>
    <t>{'name': 'Castle Hill Av', 'sub_node_id': 'Castle Hill Av_6', 'master_node': 'No', 'master_node_id': 'Castle Hill Av_0', 'stop_id': '607', 'lat': 40.834254999999999, 'line': '6', "geo": [-73.851221999999993, 40.834254999999999], 'lng': -73.851221999999993}</t>
  </si>
  <si>
    <t>{'name': 'Chambers St', 'sub_node_id': 'Chambers St_C', 'master_node': 'No', 'master_node_id': 'Chambers St_1', 'stop_id': 'A36', 'lat': 40.714110999999995, 'line': 'C', "geo": [-74.008584999999997, 40.714110999999995], 'lng': -74.008584999999997}</t>
  </si>
  <si>
    <t>{'name': 'Chambers St', 'sub_node_id': 'Chambers St_A', 'master_node': 'No', 'master_node_id': 'Chambers St_1', 'stop_id': 'A36', 'lat': 40.714110999999995, 'line': 'A', "geo": [-74.008584999999997, 40.714110999999995], 'lng': -74.008584999999997}</t>
  </si>
  <si>
    <t>{'name': '25 St', 'sub_node_id': '25 St_N', 'master_node': 'No', 'master_node_id': '25 St_0', 'stop_id': 'R35', 'lat': 40.660396999999996, 'line': 'N', "geo": [-73.998091000000002, 40.660396999999996], 'lng': -73.998091000000002}</t>
  </si>
  <si>
    <t>{'name': 'Graham Av', 'master_node': 'Yes', 'master_node_id': 'Graham Av_0', 'stop_id': 'L11', 'lat': 40.714565, 'lng': -73.944052999999997, "geo": [-73.944052999999997, 40.714565]}</t>
  </si>
  <si>
    <t>{'name': 'Canal St', 'sub_node_id': 'Canal St_E', 'master_node': 'No', 'master_node_id': 'Canal St_2', 'stop_id': 'A34', 'lat': 40.720824, 'line': 'E', "geo": [-74.005229, 40.720824], 'lng': -74.005229}</t>
  </si>
  <si>
    <t>{'name': 'Canal St', 'sub_node_id': 'Canal St_A', 'master_node': 'No', 'master_node_id': 'Canal St_2', 'stop_id': 'A34', 'lat': 40.720824, 'line': 'A', "geo": [-74.005229, 40.720824], 'lng': -74.005229}</t>
  </si>
  <si>
    <t>{'name': 'Canal St', 'sub_node_id': 'Canal St_C', 'master_node': 'No', 'master_node_id': 'Canal St_2', 'stop_id': 'A34', 'lat': 40.720824, 'line': 'C', "geo": [-74.005229, 40.720824], 'lng': -74.005229}</t>
  </si>
  <si>
    <t>{'name': 'W 4 St', 'sub_node_id': 'W 4 St_E', 'master_node': 'No', 'master_node_id': 'W 4 St_0', 'stop_id': 'A32', 'lat': 40.732337999999999, 'line': 'E', "geo": [-74.000495000000001, 40.732337999999999], 'lng': -74.000495000000001}</t>
  </si>
  <si>
    <t>{'name': 'W 4 St', 'sub_node_id': 'W 4 St_C', 'master_node': 'No', 'master_node_id': 'W 4 St_0', 'stop_id': 'A32', 'lat': 40.732337999999999, 'line': 'C', "geo": [-74.000495000000001, 40.732337999999999], 'lng': -74.000495000000001}</t>
  </si>
  <si>
    <t>{'name': 'W 4 St', 'sub_node_id': 'W 4 St_A', 'master_node': 'No', 'master_node_id': 'W 4 St_0', 'stop_id': 'A32', 'lat': 40.732337999999999, 'line': 'A', "geo": [-74.000495000000001, 40.732337999999999], 'lng': -74.000495000000001}</t>
  </si>
  <si>
    <t>{'name': '23 St', 'sub_node_id': '23 St_1', 'master_node': 'No', 'master_node_id': '23 St_0', 'stop_id': '130', 'lat': 40.744081000000001, 'line': '1', "geo": [-73.995656999999994, 40.744081000000001], 'lng': -73.995656999999994}</t>
  </si>
  <si>
    <t>{'name': '23 St', 'sub_node_id': '23 St_2', 'master_node': 'No', 'master_node_id': '23 St_0', 'stop_id': '130', 'lat': 40.744081000000001, 'line': '2', "geo": [-73.995656999999994, 40.744081000000001], 'lng': -73.995656999999994}</t>
  </si>
  <si>
    <t>{'name': '23 St', 'sub_node_id': '23 St_C', 'master_node': 'No', 'master_node_id': '23 St_2', 'stop_id': 'A30', 'lat': 40.745905999999998, 'line': 'C', "geo": [-73.998041000000001, 40.745905999999998], 'lng': -73.998041000000001}</t>
  </si>
  <si>
    <t>{'name': '23 St', 'sub_node_id': '23 St_5', 'master_node': 'No', 'master_node_id': '23 St_0', 'stop_id': '130', 'lat': 40.744081000000001, 'line': '5', "geo": [-73.995656999999994, 40.744081000000001], 'lng': -73.995656999999994}</t>
  </si>
  <si>
    <t>{'name': 'Rector St', 'sub_node_id': 'Rector St_1', 'master_node': 'No', 'master_node_id': 'Rector St_0', 'stop_id': '139', 'lat': 40.707512999999999, 'line': '1', "geo": [-74.013782999999989, 40.707512999999999], 'lng': -74.013782999999989}</t>
  </si>
  <si>
    <t>{'name': 'Rector St', 'sub_node_id': 'Rector St_5', 'master_node': 'No', 'master_node_id': 'Rector St_0', 'stop_id': '139', 'lat': 40.707512999999999, 'line': '5', "geo": [-74.013782999999989, 40.707512999999999], 'lng': -74.013782999999989}</t>
  </si>
  <si>
    <t>{'name': 'Neck Rd', 'sub_node_id': 'Neck Rd_Q', 'master_node': 'No', 'master_node_id': 'Neck Rd_0', 'stop_id': 'D38', 'lat': 40.595246000000003, 'line': 'Q', "geo": [-73.955161000000004, 40.595246000000003], 'lng': -73.955161000000004}</t>
  </si>
  <si>
    <t>{'name': '69 St', 'sub_node_id': '69 St_7', 'master_node': 'No', 'master_node_id': '69 St_0', 'stop_id': '711', 'lat': 40.746324999999999, 'line': '7', "geo": [-73.896403000000007, 40.746324999999999], 'lng': -73.896403000000007}</t>
  </si>
  <si>
    <t>{'name': '59 St', 'master_node': 'Yes', 'master_node_id': '59 St_1', 'stop_id': 'R41', 'lat': 40.641362000000001, 'lng': -74.017881000000003, "geo": [-74.017881000000003, 40.641362000000001]}</t>
  </si>
  <si>
    <t>{'name': '59 St', 'master_node': 'Yes', 'master_node_id': '59 St_0', 'stop_id': '629', 'lat': 40.762526000000001, 'lng': -73.967967000000002, "geo": [-73.967967000000002, 40.762526000000001]}</t>
  </si>
  <si>
    <t>{'name': '149 St - Grand Concourse', 'master_node': 'Yes', 'master_node_id': '149 St - Grand Concourse_0', 'stop_id': '222,415', 'lat': 40.818398333299996, 'lng': -73.926929000000001, "geo": [-73.926929000000001, 40.818398333299996]}</t>
  </si>
  <si>
    <t>{'name': '52 St', 'sub_node_id': '52 St_7', 'master_node': 'No', 'master_node_id': '52 St_0', 'stop_id': '713', 'lat': 40.744149, 'line': '7', "geo": [-73.912548999999999, 40.744149], 'lng': -73.912548999999999}</t>
  </si>
  <si>
    <t>{'name': 'Fulton St', 'sub_node_id': 'Fulton St_A', 'master_node': 'No', 'master_node_id': 'Fulton St_1', 'stop_id': 'A38', 'lat': 40.710196999999994, 'line': 'A', "geo": [-74.007691000000008, 40.710196999999994], 'lng': -74.007691000000008}</t>
  </si>
  <si>
    <t>{'name': 'Fulton St', 'sub_node_id': 'Fulton St_C', 'master_node': 'No', 'master_node_id': 'Fulton St_1', 'stop_id': 'A38', 'lat': 40.710196999999994, 'line': 'C', "geo": [-74.007691000000008, 40.710196999999994], 'lng': -74.007691000000008}</t>
  </si>
  <si>
    <t>{'name': 'Parsons Blvd', 'master_node': 'Yes', 'master_node_id': 'Parsons Blvd_0', 'stop_id': 'F03', 'lat': 40.707563999999998, 'lng': -73.803325999999998, "geo": [-73.803325999999998, 40.707563999999998]}</t>
  </si>
  <si>
    <t>{'name': 'Bowling Green', 'master_node': 'Yes', 'master_node_id': 'Bowling Green_0', 'stop_id': '420', 'lat': 40.704816999999998, 'lng': -74.014065000000002, "geo": [-74.014065000000002, 40.704816999999998]}</t>
  </si>
  <si>
    <t>{'name': 'Franklin Av', 'master_node': 'Yes', 'master_node_id': 'Franklin Av_0', 'stop_id': 'A45,S01', 'lat': 40.681118666700002, 'lng': -73.956507666700006, "geo": [-73.956507666700006, 40.681118666700002]}</t>
  </si>
  <si>
    <t>{'name': 'Franklin Av', 'master_node': 'Yes', 'master_node_id': 'Franklin Av_1', 'stop_id': '239', 'lat': 40.670681999999999, 'lng': -73.958131000000009, "geo": [-73.958131000000009, 40.670681999999999]}</t>
  </si>
  <si>
    <t>{'name': 'Jay St - MetroTech', 'master_node': 'Yes', 'master_node_id': 'Jay St - MetroTech_0', 'stop_id': 'A41,R29', 'lat': 40.6922748, 'lng': -73.986781999999991, "geo": [-73.986781999999991, 40.6922748]}</t>
  </si>
  <si>
    <t>{'name': 'Beach 105 St', 'sub_node_id': 'Beach 105 St_H', 'master_node': 'No', 'master_node_id': 'Beach 105 St_0', 'stop_id': 'H14', 'lat': 40.583209000000004, 'line': 'H', "geo": [-73.827558999999994, 40.583209000000004], 'lng': -73.827558999999994}</t>
  </si>
  <si>
    <t>{'name': 'Borough Hall', 'sub_node_id': 'Borough Hall_2', 'master_node': 'No', 'master_node_id': 'Borough Hall_0', 'stop_id': '423', 'lat': 40.692403999999996, 'line': '2', "geo": [-73.990150999999997, 40.692403999999996], 'lng': -73.990150999999997}</t>
  </si>
  <si>
    <t>{'name': 'Borough Hall', 'sub_node_id': 'Borough Hall_5', 'master_node': 'No', 'master_node_id': 'Borough Hall_0', 'stop_id': '423', 'lat': 40.692403999999996, 'line': '5', "geo": [-73.990150999999997, 40.692403999999996], 'lng': -73.990150999999997}</t>
  </si>
  <si>
    <t>{'name': 'Borough Hall', 'sub_node_id': 'Borough Hall_4', 'master_node': 'No', 'master_node_id': 'Borough Hall_0', 'stop_id': '423', 'lat': 40.692403999999996, 'line': '4', "geo": [-73.990150999999997, 40.692403999999996], 'lng': -73.990150999999997}</t>
  </si>
  <si>
    <t>{'name': 'Chambers St', 'sub_node_id': 'Chambers St_3', 'master_node': 'No', 'master_node_id': 'Chambers St_0', 'stop_id': '137', 'lat': 40.715478000000004, 'line': '3', "geo": [-74.009265999999997, 40.715478000000004], 'lng': -74.009265999999997}</t>
  </si>
  <si>
    <t>{'name': 'Chambers St', 'sub_node_id': 'Chambers St_2', 'master_node': 'No', 'master_node_id': 'Chambers St_0', 'stop_id': '137', 'lat': 40.715478000000004, 'line': '2', "geo": [-74.009265999999997, 40.715478000000004], 'lng': -74.009265999999997}</t>
  </si>
  <si>
    <t>{'name': 'Chambers St', 'sub_node_id': 'Chambers St_1', 'master_node': 'No', 'master_node_id': 'Chambers St_0', 'stop_id': '137', 'lat': 40.715478000000004, 'line': '1', "geo": [-74.009265999999997, 40.715478000000004], 'lng': -74.009265999999997}</t>
  </si>
  <si>
    <t>{'name': 'Chambers St', 'sub_node_id': 'Chambers St_5', 'master_node': 'No', 'master_node_id': 'Chambers St_0', 'stop_id': '137', 'lat': 40.715478000000004, 'line': '5', "geo": [-74.009265999999997, 40.715478000000004], 'lng': -74.009265999999997}</t>
  </si>
  <si>
    <t>{'name': 'Middle Village - Metropolitan Av', 'sub_node_id': 'Middle Village - Metropolitan Av_M', 'master_node': 'No', 'master_node_id': 'Middle Village - Metropolitan Av_0', 'stop_id': 'M01', 'lat': 40.711396000000001, 'line': 'M', "geo": [-73.889600999999999, 40.711396000000001], 'lng': -73.889600999999999}</t>
  </si>
  <si>
    <t>{'name': 'Stapleton', 'master_node': 'Yes', 'master_node_id': 'Stapleton_0', 'stop_id': 'S29', 'lat': 40.627915000000002, 'lng': -74.075162000000006, "geo": [-74.075162000000006, 40.627915000000002]}</t>
  </si>
  <si>
    <t>{'name': 'Forest Av', 'sub_node_id': 'Forest Av_M', 'master_node': 'No', 'master_node_id': 'Forest Av_0', 'stop_id': 'M05', 'lat': 40.704422999999998, 'line': 'M', "geo": [-73.903076999999996, 40.704422999999998], 'lng': -73.903076999999996}</t>
  </si>
  <si>
    <t>{'name': 'Kew Gardens - Union Tpke', 'master_node': 'Yes', 'master_node_id': 'Kew Gardens - Union Tpke_0', 'stop_id': 'F06', 'lat': 40.714441000000001, 'lng': -73.831007999999997, "geo": [-73.831007999999997, 40.714441000000001]}</t>
  </si>
  <si>
    <t>{'name': 'Atlantic Av - Barclays Ctr', 'sub_node_id': 'Atlantic Av - Barclays Ctr_N', 'master_node': 'No', 'master_node_id': 'Atlantic Av - Barclays Ctr_0', 'stop_id': 'R31', 'lat': 40.683665999999995, 'line': 'N', "geo": [-73.978809999999996, 40.683665999999995], 'lng': -73.978809999999996}</t>
  </si>
  <si>
    <t>{'name': 'Atlantic Av - Barclays Ctr', 'sub_node_id': 'Atlantic Av - Barclays Ctr_D', 'master_node': 'No', 'master_node_id': 'Atlantic Av - Barclays Ctr_0', 'stop_id': 'R31', 'lat': 40.683665999999995, 'line': 'D', "geo": [-73.978809999999996, 40.683665999999995], 'lng': -73.978809999999996}</t>
  </si>
  <si>
    <t>{'name': 'Atlantic Av - Barclays Ctr', 'sub_node_id': 'Atlantic Av - Barclays Ctr_R', 'master_node': 'No', 'master_node_id': 'Atlantic Av - Barclays Ctr_0', 'stop_id': 'R31', 'lat': 40.683665999999995, 'line': 'R', "geo": [-73.978809999999996, 40.683665999999995], 'lng': -73.978809999999996}</t>
  </si>
  <si>
    <t>{'name': 'Chauncey St', 'master_node': 'Yes', 'master_node_id': 'Chauncey St_0', 'stop_id': 'J28', 'lat': 40.682893, 'lng': -73.910456000000011, "geo": [-73.910456000000011, 40.682893]}</t>
  </si>
  <si>
    <t>{'name': 'Avenue U', 'master_node': 'Yes', 'master_node_id': 'Avenue U_0', 'stop_id': 'F36', 'lat': 40.596063000000001, 'lng': -73.973356999999993, "geo": [-73.973356999999993, 40.596063000000001]}</t>
  </si>
  <si>
    <t>{'name': 'Avenue U', 'master_node': 'Yes', 'master_node_id': 'Avenue U_1', 'stop_id': 'N09', 'lat': 40.597473000000001, 'lng': -73.979136999999994, "geo": [-73.979136999999994, 40.597473000000001]}</t>
  </si>
  <si>
    <t>{'name': 'Avenue U', 'master_node': 'Yes', 'master_node_id': 'Avenue U_2', 'stop_id': 'D37', 'lat': 40.599299999999999, 'lng': -73.955928999999998, "geo": [-73.955928999999998, 40.599299999999999]}</t>
  </si>
  <si>
    <t>{'name': 'Steinway St', 'sub_node_id': 'Steinway St_E', 'master_node': 'No', 'master_node_id': 'Steinway St_0', 'stop_id': 'G19', 'lat': 40.756878999999998, 'line': 'E', "geo": [-73.920740000000009, 40.756878999999998], 'lng': -73.920740000000009}</t>
  </si>
  <si>
    <t>{'name': 'Steinway St', 'sub_node_id': 'Steinway St_M', 'master_node': 'No', 'master_node_id': 'Steinway St_0', 'stop_id': 'G19', 'lat': 40.756878999999998, 'line': 'M', "geo": [-73.920740000000009, 40.756878999999998], 'lng': -73.920740000000009}</t>
  </si>
  <si>
    <t>{'name': 'Sterling St', 'master_node': 'Yes', 'master_node_id': 'Sterling St_0', 'stop_id': '242', 'lat': 40.662742000000001, 'lng': -73.950850000000003, "geo": [-73.950850000000003, 40.662742000000001]}</t>
  </si>
  <si>
    <t>{'name': 'Steinway St', 'sub_node_id': 'Steinway St_R', 'master_node': 'No', 'master_node_id': 'Steinway St_0', 'stop_id': 'G19', 'lat': 40.756878999999998, 'line': 'R', "geo": [-73.920740000000009, 40.756878999999998], 'lng': -73.920740000000009}</t>
  </si>
  <si>
    <t>{'name': '55 St', 'master_node': 'Yes', 'master_node_id': '55 St_0', 'stop_id': 'B15', 'lat': 40.631434999999996, 'lng': -73.995475999999996, "geo": [-73.995475999999996, 40.631434999999996]}</t>
  </si>
  <si>
    <t>{'name': '161 St - Yankee Stadium', 'master_node': 'Yes', 'master_node_id': '161 St - Yankee Stadium_0', 'stop_id': '414,D11', 'lat': 40.827934666700003, 'lng': -73.925710999999993, "geo": [-73.925710999999993, 40.827934666700003]}</t>
  </si>
  <si>
    <t>{'name': 'Smith - 9 Sts', 'master_node': 'Yes', 'master_node_id': 'Smith - 9 Sts_0', 'stop_id': 'F22', 'lat': 40.673580000000001, 'lng': -73.995958999999999, "geo": [-73.995958999999999, 40.673580000000001]}</t>
  </si>
  <si>
    <t>{'name': 'Jackson Hts - Roosevelt Av', 'sub_node_id': 'Jackson Hts - Roosevelt Av_E', 'master_node': 'No', 'master_node_id': 'Jackson Hts - Roosevelt Av_0', 'stop_id': 'G14', 'lat': 40.746644000000003, 'line': 'E', "geo": [-73.891338000000005, 40.746644000000003], 'lng': -73.891338000000005}</t>
  </si>
  <si>
    <t>{'name': 'Bedford Park Blvd - Lehman College', 'master_node': 'Yes', 'master_node_id': 'Bedford Park Blvd - Lehman College_0', 'stop_id': '405', 'lat': 40.873412000000002, 'lng': -73.890063999999995, "geo": [-73.890063999999995, 40.873412000000002]}</t>
  </si>
  <si>
    <t>{'name': 'Jackson Hts - Roosevelt Av', 'sub_node_id': 'Jackson Hts - Roosevelt Av_M', 'master_node': 'No', 'master_node_id': 'Jackson Hts - Roosevelt Av_0', 'stop_id': 'G14', 'lat': 40.746644000000003, 'line': 'M', "geo": [-73.891338000000005, 40.746644000000003], 'lng': -73.891338000000005}</t>
  </si>
  <si>
    <t>{'name': '82 St - Jackson Hts', 'master_node': 'Yes', 'master_node_id': '82 St - Jackson Hts_0', 'stop_id': '709', 'lat': 40.747659000000006, 'lng': -73.883696999999998, "geo": [-73.883696999999998, 40.747659000000006]}</t>
  </si>
  <si>
    <t>{'name': 'Jackson Hts - Roosevelt Av', 'sub_node_id': 'Jackson Hts - Roosevelt Av_R', 'master_node': 'No', 'master_node_id': 'Jackson Hts - Roosevelt Av_0', 'stop_id': 'G14', 'lat': 40.746644000000003, 'line': 'R', "geo": [-73.891338000000005, 40.746644000000003], 'lng': -73.891338000000005}</t>
  </si>
  <si>
    <t>{'name': '168 St', 'master_node': 'Yes', 'master_node_id': '168 St_0', 'stop_id': 'A09', 'lat': 40.840719, 'lng': -73.939560999999998, "geo": [-73.939560999999998, 40.840719]}</t>
  </si>
  <si>
    <t>{'name': 'Fort Hamilton Pkwy', 'master_node': 'Yes', 'master_node_id': 'Fort Hamilton Pkwy_1', 'stop_id': 'F26', 'lat': 40.650782, 'lng': -73.975775999999996, "geo": [-73.975775999999996, 40.650782]}</t>
  </si>
  <si>
    <t>{'name': 'Fort Hamilton Pkwy', 'master_node': 'Yes', 'master_node_id': 'Fort Hamilton Pkwy_0', 'stop_id': 'B13', 'lat': 40.640914000000002, 'lng': -73.994304, "geo": [-73.994304, 40.640914000000002]}</t>
  </si>
  <si>
    <t>{'name': 'Fort Hamilton Pkwy', 'master_node': 'Yes', 'master_node_id': 'Fort Hamilton Pkwy_2', 'stop_id': 'N03', 'lat': 40.631385999999999, 'lng': -74.005351000000005, "geo": [-74.005351000000005, 40.631385999999999]}</t>
  </si>
  <si>
    <t>{'name': '9 St', 'sub_node_id': '9 St_D', 'master_node': 'No', 'master_node_id': '9 St_0', 'stop_id': 'R33', 'lat': 40.670846999999995, 'line': 'D', "geo": [-73.988302000000004, 40.670846999999995], 'lng': -73.988302000000004}</t>
  </si>
  <si>
    <t>{'name': '25 St', 'sub_node_id': '25 St_R', 'master_node': 'No', 'master_node_id': '25 St_0', 'stop_id': 'R35', 'lat': 40.660396999999996, 'line': 'R', "geo": [-73.998091000000002, 40.660396999999996], 'lng': -73.998091000000002}</t>
  </si>
  <si>
    <t>{'name': 'Grand Av - Newtown', 'sub_node_id': 'Grand Av - Newtown_M', 'master_node': 'No', 'master_node_id': 'Grand Av - Newtown_0', 'stop_id': 'G12', 'lat': 40.737015, 'line': 'M', "geo": [-73.877223000000001, 40.737015], 'lng': -73.877223000000001}</t>
  </si>
  <si>
    <t>{'name': 'Bronx Park East', 'master_node': 'Yes', 'master_node_id': 'Bronx Park East_0', 'stop_id': '212', 'lat': 40.848828000000005, 'lng': -73.868456999999992, "geo": [-73.868456999999992, 40.848828000000005]}</t>
  </si>
  <si>
    <t>{'name': 'Grand Av - Newtown', 'sub_node_id': 'Grand Av - Newtown_E', 'master_node': 'No', 'master_node_id': 'Grand Av - Newtown_0', 'stop_id': 'G12', 'lat': 40.737015, 'line': 'E', "geo": [-73.877223000000001, 40.737015], 'lng': -73.877223000000001}</t>
  </si>
  <si>
    <t>{'name': '25 St', 'sub_node_id': '25 St_D', 'master_node': 'No', 'master_node_id': '25 St_0', 'stop_id': 'R35', 'lat': 40.660396999999996, 'line': 'D', "geo": [-73.998091000000002, 40.660396999999996], 'lng': -73.998091000000002}</t>
  </si>
  <si>
    <t>{'name': '9 St', 'sub_node_id': '9 St_R', 'master_node': 'No', 'master_node_id': '9 St_0', 'stop_id': 'R33', 'lat': 40.670846999999995, 'line': 'R', "geo": [-73.988302000000004, 40.670846999999995], 'lng': -73.988302000000004}</t>
  </si>
  <si>
    <t>{'name': 'Avenue M', 'sub_node_id': 'Avenue M_Q', 'master_node': 'No', 'master_node_id': 'Avenue M_0', 'stop_id': 'D34', 'lat': 40.617618, 'line': 'Q', "geo": [-73.959399000000005, 40.617618], 'lng': -73.959399000000005}</t>
  </si>
  <si>
    <t>{'name': '67 Av', 'master_node': 'Yes', 'master_node_id': '67 Av_0', 'stop_id': 'G09', 'lat': 40.726523, 'lng': -73.852718999999993, "geo": [-73.852718999999993, 40.726523]}</t>
  </si>
  <si>
    <t>{'name': '45 St', 'sub_node_id': '45 St_R', 'master_node': 'No', 'master_node_id': '45 St_0', 'stop_id': 'R39', 'lat': 40.648938999999999, 'line': 'R', "geo": [-74.010006000000004, 40.648938999999999], 'lng': -74.010006000000004}</t>
  </si>
  <si>
    <t>{'name': '63 Dr - Rego Park', 'sub_node_id': '63 Dr - Rego Park_E', 'master_node': 'No', 'master_node_id': '63 Dr - Rego Park_0', 'stop_id': 'G10', 'lat': 40.729846000000002, 'line': 'E', "geo": [-73.861604, 40.729846000000002], 'lng': -73.861604}</t>
  </si>
  <si>
    <t>{'name': 'Northern Blvd', 'sub_node_id': 'Northern Blvd_R', 'master_node': 'No', 'master_node_id': 'Northern Blvd_0', 'stop_id': 'G16', 'lat': 40.752884999999999, 'line': 'R', "geo": [-73.906006000000005, 40.752884999999999], 'lng': -73.906006000000005}</t>
  </si>
  <si>
    <t>{'name': '63 Dr - Rego Park', 'sub_node_id': '63 Dr - Rego Park_M', 'master_node': 'No', 'master_node_id': '63 Dr - Rego Park_0', 'stop_id': 'G10', 'lat': 40.729846000000002, 'line': 'M', "geo": [-73.861604, 40.729846000000002], 'lng': -73.861604}</t>
  </si>
  <si>
    <t>{'name': '2 Av', 'master_node': 'Yes', 'master_node_id': '2 Av_0', 'stop_id': 'F14', 'lat': 40.723402, 'lng': -73.989937999999995, "geo": [-73.989937999999995, 40.723402]}</t>
  </si>
  <si>
    <t>{'name': 'Northern Blvd', 'sub_node_id': 'Northern Blvd_E', 'master_node': 'No', 'master_node_id': 'Northern Blvd_0', 'stop_id': 'G16', 'lat': 40.752884999999999, 'line': 'E', "geo": [-73.906006000000005, 40.752884999999999], 'lng': -73.906006000000005}</t>
  </si>
  <si>
    <t>{'name': '63 Dr - Rego Park', 'sub_node_id': '63 Dr - Rego Park_R', 'master_node': 'No', 'master_node_id': '63 Dr - Rego Park_0', 'stop_id': 'G10', 'lat': 40.729846000000002, 'line': 'R', "geo": [-73.861604, 40.729846000000002], 'lng': -73.861604}</t>
  </si>
  <si>
    <t>{'name': '80 St', 'master_node': 'Yes', 'master_node_id': '80 St_0', 'stop_id': 'A59', 'lat': 40.679371000000003, 'lng': -73.858992000000001, "geo": [-73.858992000000001, 40.679371000000003]}</t>
  </si>
  <si>
    <t>{'name': 'Northern Blvd', 'sub_node_id': 'Northern Blvd_M', 'master_node': 'No', 'master_node_id': 'Northern Blvd_0', 'stop_id': 'G16', 'lat': 40.752884999999999, 'line': 'M', "geo": [-73.906006000000005, 40.752884999999999], 'lng': -73.906006000000005}</t>
  </si>
  <si>
    <t>{'name': '45 St', 'sub_node_id': '45 St_N', 'master_node': 'No', 'master_node_id': '45 St_0', 'stop_id': 'R39', 'lat': 40.648938999999999, 'line': 'N', "geo": [-74.010006000000004, 40.648938999999999], 'lng': -74.010006000000004}</t>
  </si>
  <si>
    <t>{'name': 'Avenue M', 'master_node': 'Yes', 'master_node_id': 'Avenue M_0', 'stop_id': 'D34', 'lat': 40.617618, 'lng': -73.959399000000005, "geo": [-73.959399000000005, 40.617618]}</t>
  </si>
  <si>
    <t>{'name': 'Delancey St', 'master_node': 'Yes', 'master_node_id': 'Delancey St_0', 'stop_id': 'F15', 'lat': 40.718610999999996, 'lng': -73.988113999999996, "geo": [-73.988113999999996, 40.718610999999996]}</t>
  </si>
  <si>
    <t>{'name': 'Grasmere', 'master_node': 'Yes', 'master_node_id': 'Grasmere_0', 'stop_id': 'S27', 'lat': 40.603116999999997, 'lng': -74.084086999999997, "geo": [-74.084086999999997, 40.603116999999997]}</t>
  </si>
  <si>
    <t>{'name': '169 St', 'sub_node_id': '169 St_F', 'master_node': 'No', 'master_node_id': '169 St_0', 'stop_id': 'F02', 'lat': 40.710470000000001, 'line': 'F', "geo": [-73.793604000000002, 40.710470000000001], 'lng': -73.793604000000002}</t>
  </si>
  <si>
    <t>{'name': 'Fort Hamilton Pkwy', 'sub_node_id': 'Fort Hamilton Pkwy_N', 'master_node': 'No', 'master_node_id': 'Fort Hamilton Pkwy_2', 'stop_id': 'N03', 'lat': 40.631385999999999, 'line': 'N', "geo": [-74.005351000000005, 40.631385999999999], 'lng': -74.005351000000005}</t>
  </si>
  <si>
    <t>{'name': 'Sutphin Blvd', 'sub_node_id': 'Sutphin Blvd_F', 'master_node': 'No', 'master_node_id': 'Sutphin Blvd_0', 'stop_id': 'F04', 'lat': 40.705459999999995, 'line': 'F', "geo": [-73.810707999999991, 40.705459999999995], 'lng': -73.810707999999991}</t>
  </si>
  <si>
    <t>{'name': 'Avenue I', 'master_node': 'Yes', 'master_node_id': 'Avenue I_0', 'stop_id': 'F31', 'lat': 40.625321999999997, 'lng': -73.976127000000005, "geo": [-73.976127000000005, 40.625321999999997]}</t>
  </si>
  <si>
    <t>{'name': 'Woodhaven Blvd', 'master_node': 'Yes', 'master_node_id': 'Woodhaven Blvd_0', 'stop_id': 'G11', 'lat': 40.733105999999999, 'lng': -73.869229000000004, "geo": [-73.869229000000004, 40.733105999999999]}</t>
  </si>
  <si>
    <t>{'name': 'Woodhaven Blvd', 'master_node': 'Yes', 'master_node_id': 'Woodhaven Blvd_1', 'stop_id': 'J15', 'lat': 40.693878999999995, 'lng': -73.851575999999994, "geo": [-73.851575999999994, 40.693878999999995]}</t>
  </si>
  <si>
    <t>{'name': 'Chambers St', 'master_node': 'Yes', 'master_node_id': 'Chambers St_2', 'stop_id': 'M21', 'lat': 40.713242999999999, 'lng': -74.003400999999997, "geo": [-74.003400999999997, 40.713242999999999]}</t>
  </si>
  <si>
    <t>{'name': 'Chambers St', 'master_node': 'Yes', 'master_node_id': 'Chambers St_0', 'stop_id': '137', 'lat': 40.715478000000004, 'lng': -74.009265999999997, "geo": [-74.009265999999997, 40.715478000000004]}</t>
  </si>
  <si>
    <t>{'name': 'Chambers St', 'master_node': 'Yes', 'master_node_id': 'Chambers St_1', 'stop_id': 'A36', 'lat': 40.714110999999995, 'lng': -74.008584999999997, "geo": [-74.008584999999997, 40.714110999999995]}</t>
  </si>
  <si>
    <t>{'name': '145 St', 'sub_node_id': '145 St_3', 'master_node': 'No', 'master_node_id': '145 St_2', 'stop_id': '302', 'lat': 40.820421000000003, 'line': '3', "geo": [-73.936245, 40.820421000000003], 'lng': -73.936245}</t>
  </si>
  <si>
    <t>{'name': '5 Av/59 St', 'sub_node_id': '5 Av/59 St_W', 'master_node': 'No', 'master_node_id': '5 Av/59 St_0', 'stop_id': 'R13', 'lat': 40.764811000000002, 'line': 'W', "geo": [-73.973347000000004, 40.764811000000002], 'lng': -73.973347000000004}</t>
  </si>
  <si>
    <t>{'name': 'Court Sq', 'sub_node_id': 'Court Sq_E', 'master_node': 'No', 'master_node_id': 'Court Sq_0', 'stop_id': 'F09', 'lat': 40.747846000000003, 'line': 'E', "geo": [-73.945999999999998, 40.747846000000003], 'lng': -73.945999999999998}</t>
  </si>
  <si>
    <t>{'name': 'Court St', 'master_node': 'Yes', 'master_node_id': 'Court St_0', 'stop_id': 'R28', 'lat': 40.694099999999999, 'lng': -73.991776999999999, "geo": [-73.991776999999999, 40.694099999999999]}</t>
  </si>
  <si>
    <t>{'name': 'Court Sq', 'sub_node_id': 'Court Sq_M', 'master_node': 'No', 'master_node_id': 'Court Sq_0', 'stop_id': 'F09', 'lat': 40.747846000000003, 'line': 'M', "geo": [-73.945999999999998, 40.747846000000003], 'lng': -73.945999999999998}</t>
  </si>
  <si>
    <t>{'name': '6 Av', 'master_node': 'Yes', 'master_node_id': '6 Av_0', 'stop_id': 'L02', 'lat': 40.737334999999995, 'lng': -73.996786, "geo": [-73.996786, 40.737334999999995]}</t>
  </si>
  <si>
    <t>{'name': 'Intervale Av', 'sub_node_id': 'Intervale Av_5', 'master_node': 'No', 'master_node_id': 'Intervale Av_0', 'stop_id': '218', 'lat': 40.822181, 'line': '5', "geo": [-73.896736000000004, 40.822181], 'lng': -73.896736000000004}</t>
  </si>
  <si>
    <t>{'name': 'Intervale Av', 'sub_node_id': 'Intervale Av_2', 'master_node': 'No', 'master_node_id': 'Intervale Av_0', 'stop_id': '218', 'lat': 40.822181, 'line': '2', "geo": [-73.896736000000004, 40.822181], 'lng': -73.896736000000004}</t>
  </si>
  <si>
    <t>{'name': 'Avenue X', 'master_node': 'Yes', 'master_node_id': 'Avenue X_0', 'stop_id': 'F38', 'lat': 40.589620000000004, 'lng': -73.974249999999998, "geo": [-73.974249999999998, 40.589620000000004]}</t>
  </si>
  <si>
    <t>{'name': 'Elmhurst Av', 'master_node': 'Yes', 'master_node_id': 'Elmhurst Av_0', 'stop_id': 'G13', 'lat': 40.742453999999995, 'lng': -73.882017000000005, "geo": [-73.882017000000005, 40.742453999999995]}</t>
  </si>
  <si>
    <t>{'name': '90 St - Elmhurst Av', 'sub_node_id': '90 St - Elmhurst Av_7', 'master_node': 'No', 'master_node_id': '90 St - Elmhurst Av_0', 'stop_id': '708', 'lat': 40.748408000000005, 'line': '7', "geo": [-73.876613000000006, 40.748408000000005], 'lng': -73.876613000000006}</t>
  </si>
  <si>
    <t>{'name': '103 St - Corona Plaza', 'sub_node_id': '103 St - Corona Plaza_7', 'master_node': 'No', 'master_node_id': '103 St - Corona Plaza_0', 'stop_id': '706', 'lat': 40.749865, 'line': '7', "geo": [-73.862700000000004, 40.749865], 'lng': -73.862700000000004}</t>
  </si>
  <si>
    <t>{'name': '34 St - Herald Sq', 'sub_node_id': '34 St - Herald Sq_N', 'master_node': 'No', 'master_node_id': '34 St - Herald Sq_0', 'stop_id': 'R17', 'lat': 40.749566999999999, 'line': 'N', "geo": [-73.987949999999998, 40.749566999999999], 'lng': -73.987949999999998}</t>
  </si>
  <si>
    <t>{'name': 'Pleasant Plains', 'sub_node_id': 'Pleasant Plains_SI', 'master_node': 'No', 'master_node_id': 'Pleasant Plains_0', 'stop_id': 'S14', 'lat': 40.522410000000001, 'line': 'SI', "geo": [-74.217846999999992, 40.522410000000001], 'lng': -74.217846999999992}</t>
  </si>
  <si>
    <t>{'name': 'Marcy Av', 'master_node': 'Yes', 'master_node_id': 'Marcy Av_0', 'stop_id': 'M16', 'lat': 40.708359000000002, 'lng': -73.957757000000001, "geo": [-73.957757000000001, 40.708359000000002]}</t>
  </si>
  <si>
    <t>{'name': 'Kew Gardens - Union Tpke', 'sub_node_id': 'Kew Gardens - Union Tpke_E', 'master_node': 'No', 'master_node_id': 'Kew Gardens - Union Tpke_0', 'stop_id': 'F06', 'lat': 40.714441000000001, 'line': 'E', "geo": [-73.831007999999997, 40.714441000000001], 'lng': -73.831007999999997}</t>
  </si>
  <si>
    <t>{'name': 'Kew Gardens - Union Tpke', 'sub_node_id': 'Kew Gardens - Union Tpke_F', 'master_node': 'No', 'master_node_id': 'Kew Gardens - Union Tpke_0', 'stop_id': 'F06', 'lat': 40.714441000000001, 'line': 'F', "geo": [-73.831007999999997, 40.714441000000001], 'lng': -73.831007999999997}</t>
  </si>
  <si>
    <t>{'name': 'Fordham Rd', 'sub_node_id': 'Fordham Rd_4', 'master_node': 'No', 'master_node_id': 'Fordham Rd_0', 'stop_id': '407', 'lat': 40.862803, 'line': '4', "geo": [-73.901033999999996, 40.862803], 'lng': -73.901033999999996}</t>
  </si>
  <si>
    <t>{'name': 'Bay Pkwy', 'sub_node_id': 'Bay Pkwy_N', 'master_node': 'No', 'master_node_id': 'Bay Pkwy_2', 'stop_id': 'N07', 'lat': 40.611815, 'line': 'N', "geo": [-73.981847999999999, 40.611815], 'lng': -73.981847999999999}</t>
  </si>
  <si>
    <t>{'name': 'Cleveland St', 'master_node': 'Yes', 'master_node_id': 'Cleveland St_0', 'stop_id': 'J22', 'lat': 40.679946999999999, 'lng': -73.884639000000007, "geo": [-73.884639000000007, 40.679946999999999]}</t>
  </si>
  <si>
    <t>{'name': 'Avenue U', 'sub_node_id': 'Avenue U_N', 'master_node': 'No', 'master_node_id': 'Avenue U_1', 'stop_id': 'N09', 'lat': 40.597473000000001, 'line': 'N', "geo": [-73.979136999999994, 40.597473000000001], 'lng': -73.979136999999994}</t>
  </si>
  <si>
    <t>{'name': '86 St', 'sub_node_id': '86 St_Q', 'master_node': 'No', 'master_node_id': '86 St_4', 'stop_id': 'Q04', 'lat': 40.777890999999997, 'line': 'Q', "geo": [-73.951786999999996, 40.777890999999997], 'lng': -73.951786999999996}</t>
  </si>
  <si>
    <t>{'name': 'Euclid Av', 'master_node': 'Yes', 'master_node_id': 'Euclid Av_0', 'stop_id': 'A55', 'lat': 40.675377000000005, 'lng': -73.872106000000002, "geo": [-73.872106000000002, 40.675377000000005]}</t>
  </si>
  <si>
    <t>{'name': '215 St', 'master_node': 'Yes', 'master_node_id': '215 St_0', 'stop_id': '107', 'lat': 40.869444000000001, 'lng': -73.915278999999998, "geo": [-73.915278999999998, 40.869444000000001]}</t>
  </si>
  <si>
    <t>{'name': '86 St', 'sub_node_id': '86 St_N', 'master_node': 'No', 'master_node_id': '86 St_4', 'stop_id': 'Q04', 'lat': 40.777890999999997, 'line': 'N', "geo": [-73.951786999999996, 40.777890999999997], 'lng': -73.951786999999996}</t>
  </si>
  <si>
    <t>{'name': 'Utica Av', 'master_node': 'Yes', 'master_node_id': 'Utica Av_0', 'stop_id': 'A48', 'lat': 40.679364, 'lng': -73.930728999999999, "geo": [-73.930728999999999, 40.679364]}</t>
  </si>
  <si>
    <t>{'name': 'Whitehall St', 'sub_node_id': 'Whitehall St_N', 'master_node': 'No', 'master_node_id': 'Whitehall St_0', 'stop_id': 'R27', 'lat': 40.703086999999996, 'line': 'N', "geo": [-74.012993999999992, 40.703086999999996], 'lng': -74.012993999999992}</t>
  </si>
  <si>
    <t>{'name': 'Chambers St', 'sub_node_id': 'Chambers St_J', 'master_node': 'No', 'master_node_id': 'Chambers St_2', 'stop_id': 'M21', 'lat': 40.713242999999999, 'line': 'J', "geo": [-74.003400999999997, 40.713242999999999], 'lng': -74.003400999999997}</t>
  </si>
  <si>
    <t>{'name': 'E 149 St', 'master_node': 'Yes', 'master_node_id': 'E 149 St_0', 'stop_id': '615', 'lat': 40.812117999999998, 'lng': -73.904098000000005, "geo": [-73.904098000000005, 40.812117999999998]}</t>
  </si>
  <si>
    <t>{'name': 'Bay Ridge Av', 'master_node': 'Yes', 'master_node_id': 'Bay Ridge Av_0', 'stop_id': 'R42', 'lat': 40.634966999999996, 'lng': -74.023376999999996, "geo": [-74.023376999999996, 40.634966999999996]}</t>
  </si>
  <si>
    <t>{'name': 'Chambers St', 'sub_node_id': 'Chambers St_M', 'master_node': 'No', 'master_node_id': 'Chambers St_2', 'stop_id': 'M21', 'lat': 40.713242999999999, 'line': 'M', "geo": [-74.003400999999997, 40.713242999999999], 'lng': -74.003400999999997}</t>
  </si>
  <si>
    <t>{'name': '53 St', 'sub_node_id': '53 St_R', 'master_node': 'No', 'master_node_id': '53 St_0', 'stop_id': 'R40', 'lat': 40.645068999999999, 'line': 'R', "geo": [-74.014033999999995, 40.645068999999999], 'lng': -74.014033999999995}</t>
  </si>
  <si>
    <t>{'name': '57 St', 'sub_node_id': '57 St_F', 'master_node': 'No', 'master_node_id': '57 St_0', 'stop_id': 'B10', 'lat': 40.763971999999995, 'line': 'F', "geo": [-73.977450000000005, 40.763971999999995], 'lng': -73.977450000000005}</t>
  </si>
  <si>
    <t>{'name': 'Burke Av', 'master_node': 'Yes', 'master_node_id': 'Burke Av_0', 'stop_id': '209', 'lat': 40.871355999999999, 'lng': -73.867164000000002, "geo": [-73.867164000000002, 40.871355999999999]}</t>
  </si>
  <si>
    <t>{'name': 'Broadway', 'sub_node_id': 'Broadway_W', 'master_node': 'No', 'master_node_id': 'Broadway_1', 'stop_id': 'R05', 'lat': 40.76182, 'line': 'W', "geo": [-73.925507999999994, 40.76182], 'lng': -73.925507999999994}</t>
  </si>
  <si>
    <t>{'name': '62 St', 'sub_node_id': '62 St_D', 'master_node': 'No', 'master_node_id': '62 St_0', 'stop_id': 'B16', 'lat': 40.626472, 'line': 'D', "geo": [-73.996894999999995, 40.626472], 'lng': -73.996894999999995}</t>
  </si>
  <si>
    <t>{'name': 'Broadway', 'sub_node_id': 'Broadway_N', 'master_node': 'No', 'master_node_id': 'Broadway_1', 'stop_id': 'R05', 'lat': 40.76182, 'line': 'N', "geo": [-73.925507999999994, 40.76182], 'lng': -73.925507999999994}</t>
  </si>
  <si>
    <t>{'name': '53 St', 'sub_node_id': '53 St_N', 'master_node': 'No', 'master_node_id': '53 St_0', 'stop_id': 'R40', 'lat': 40.645068999999999, 'line': 'N', "geo": [-74.014033999999995, 40.645068999999999], 'lng': -74.014033999999995}</t>
  </si>
  <si>
    <t>{'name': 'Broad St', 'sub_node_id': 'Broad St_J', 'master_node': 'No', 'master_node_id': 'Broad St_0', 'stop_id': 'M23', 'lat': 40.706476000000002, 'line': 'J', "geo": [-74.011056000000011, 40.706476000000002], 'lng': -74.011056000000011}</t>
  </si>
  <si>
    <t>{'name': 'Cortlandt St', 'sub_node_id': 'Cortlandt St_R', 'master_node': 'No', 'master_node_id': 'Cortlandt St_1', 'stop_id': 'R25', 'lat': 40.710667999999998, 'line': 'R', "geo": [-74.011029000000008, 40.710667999999998], 'lng': -74.011029000000008}</t>
  </si>
  <si>
    <t>{'name': 'Crown Hts - Utica Av', 'sub_node_id': 'Crown Hts - Utica Av_3', 'master_node': 'No', 'master_node_id': 'Crown Hts - Utica Av_0', 'stop_id': '250', 'lat': 40.668896999999994, 'line': '3', "geo": [-73.932942000000011, 40.668896999999994], 'lng': -73.932942000000011}</t>
  </si>
  <si>
    <t>{'name': 'Crown Hts - Utica Av', 'sub_node_id': 'Crown Hts - Utica Av_2', 'master_node': 'No', 'master_node_id': 'Crown Hts - Utica Av_0', 'stop_id': '250', 'lat': 40.668896999999994, 'line': '2', "geo": [-73.932942000000011, 40.668896999999994], 'lng': -73.932942000000011}</t>
  </si>
  <si>
    <t>{'name': 'Crown Hts - Utica Av', 'sub_node_id': 'Crown Hts - Utica Av_5', 'master_node': 'No', 'master_node_id': 'Crown Hts - Utica Av_0', 'stop_id': '250', 'lat': 40.668896999999994, 'line': '5', "geo": [-73.932942000000011, 40.668896999999994], 'lng': -73.932942000000011}</t>
  </si>
  <si>
    <t>{'name': 'Jamaica - 179 St', 'sub_node_id': 'Jamaica - 179 St_F', 'master_node': 'No', 'master_node_id': 'Jamaica - 179 St_0', 'stop_id': 'F01', 'lat': 40.712645999999999, 'line': 'F', "geo": [-73.783816999999999, 40.712645999999999], 'lng': -73.783816999999999}</t>
  </si>
  <si>
    <t>{'name': 'Jamaica - 179 St', 'sub_node_id': 'Jamaica - 179 St_E', 'master_node': 'No', 'master_node_id': 'Jamaica - 179 St_0', 'stop_id': 'F01', 'lat': 40.712645999999999, 'line': 'E', "geo": [-73.783816999999999, 40.712645999999999], 'lng': -73.783816999999999}</t>
  </si>
  <si>
    <t>{'name': 'Northern Blvd', 'master_node': 'Yes', 'master_node_id': 'Northern Blvd_0', 'stop_id': 'G16', 'lat': 40.752884999999999, 'lng': -73.906006000000005, "geo": [-73.906006000000005, 40.752884999999999]}</t>
  </si>
  <si>
    <t>{'name': 'Saratoga Av', 'sub_node_id': 'Saratoga Av_5', 'master_node': 'No', 'master_node_id': 'Saratoga Av_0', 'stop_id': '252', 'lat': 40.661453000000002, 'line': '5', "geo": [-73.916326999999995, 40.661453000000002], 'lng': -73.916326999999995}</t>
  </si>
  <si>
    <t>{'name': 'Saratoga Av', 'sub_node_id': 'Saratoga Av_4', 'master_node': 'No', 'master_node_id': 'Saratoga Av_0', 'stop_id': '252', 'lat': 40.661453000000002, 'line': '4', "geo": [-73.916326999999995, 40.661453000000002], 'lng': -73.916326999999995}</t>
  </si>
  <si>
    <t>{'name': 'Saratoga Av', 'sub_node_id': 'Saratoga Av_3', 'master_node': 'No', 'master_node_id': 'Saratoga Av_0', 'stop_id': '252', 'lat': 40.661453000000002, 'line': '3', "geo": [-73.916326999999995, 40.661453000000002], 'lng': -73.916326999999995}</t>
  </si>
  <si>
    <t>{'name': 'Saratoga Av', 'sub_node_id': 'Saratoga Av_2', 'master_node': 'No', 'master_node_id': 'Saratoga Av_0', 'stop_id': '252', 'lat': 40.661453000000002, 'line': '2', "geo": [-73.916326999999995, 40.661453000000002], 'lng': -73.916326999999995}</t>
  </si>
  <si>
    <t>{'name': 'Junius St', 'sub_node_id': 'Junius St_5', 'master_node': 'No', 'master_node_id': 'Junius St_0', 'stop_id': '254', 'lat': 40.663515000000004, 'line': '5', "geo": [-73.902446999999995, 40.663515000000004], 'lng': -73.902446999999995}</t>
  </si>
  <si>
    <t>{'name': 'Junius St', 'sub_node_id': 'Junius St_4', 'master_node': 'No', 'master_node_id': 'Junius St_0', 'stop_id': '254', 'lat': 40.663515000000004, 'line': '4', "geo": [-73.902446999999995, 40.663515000000004], 'lng': -73.902446999999995}</t>
  </si>
  <si>
    <t>{'name': 'Junius St', 'sub_node_id': 'Junius St_3', 'master_node': 'No', 'master_node_id': 'Junius St_0', 'stop_id': '254', 'lat': 40.663515000000004, 'line': '3', "geo": [-73.902446999999995, 40.663515000000004], 'lng': -73.902446999999995}</t>
  </si>
  <si>
    <t>{'name': 'Junius St', 'sub_node_id': 'Junius St_2', 'master_node': 'No', 'master_node_id': 'Junius St_0', 'stop_id': '254', 'lat': 40.663515000000004, 'line': '2', "geo": [-73.902446999999995, 40.663515000000004], 'lng': -73.902446999999995}</t>
  </si>
  <si>
    <t>{'name': 'Van Siclen Av', 'sub_node_id': 'Van Siclen Av_3', 'master_node': 'No', 'master_node_id': 'Van Siclen Av_0', 'stop_id': '256', 'lat': 40.665449000000002, 'line': '3', "geo": [-73.889394999999993, 40.665449000000002], 'lng': -73.889394999999993}</t>
  </si>
  <si>
    <t>{'name': 'Van Siclen Av', 'sub_node_id': 'Van Siclen Av_2', 'master_node': 'No', 'master_node_id': 'Van Siclen Av_0', 'stop_id': '256', 'lat': 40.665449000000002, 'line': '2', "geo": [-73.889394999999993, 40.665449000000002], 'lng': -73.889394999999993}</t>
  </si>
  <si>
    <t>{'name': 'Van Siclen Av', 'sub_node_id': 'Van Siclen Av_5', 'master_node': 'No', 'master_node_id': 'Van Siclen Av_0', 'stop_id': '256', 'lat': 40.665449000000002, 'line': '5', "geo": [-73.889394999999993, 40.665449000000002], 'lng': -73.889394999999993}</t>
  </si>
  <si>
    <t>{'name': 'Van Siclen Av', 'sub_node_id': 'Van Siclen Av_4', 'master_node': 'No', 'master_node_id': 'Van Siclen Av_0', 'stop_id': '256', 'lat': 40.665449000000002, 'line': '4', "geo": [-73.889394999999993, 40.665449000000002], 'lng': -73.889394999999993}</t>
  </si>
  <si>
    <t>{'name': '34 St - Herald Sq', 'sub_node_id': '34 St - Herald Sq_Q', 'master_node': 'No', 'master_node_id': '34 St - Herald Sq_0', 'stop_id': 'R17', 'lat': 40.749566999999999, 'line': 'Q', "geo": [-73.987949999999998, 40.749566999999999], 'lng': -73.987949999999998}</t>
  </si>
  <si>
    <t>{'name': 'Beverly Rd', 'master_node': 'Yes', 'master_node_id': 'Beverly Rd_0', 'stop_id': '245', 'lat': 40.645097999999997, 'lng': -73.948959000000002, "geo": [-73.948959000000002, 40.645097999999997]}</t>
  </si>
  <si>
    <t>{'name': 'Pelham Pkwy', 'sub_node_id': 'Pelham Pkwy_5', 'master_node': 'No', 'master_node_id': 'Pelham Pkwy_0', 'stop_id': '211', 'lat': 40.857191999999998, 'line': '5', "geo": [-73.867615000000001, 40.857191999999998], 'lng': -73.867615000000001}</t>
  </si>
  <si>
    <t>{'name': 'Stapleton', 'sub_node_id': 'Stapleton_SI', 'master_node': 'No', 'master_node_id': 'Stapleton_0', 'stop_id': 'S29', 'lat': 40.627915000000002, 'line': 'SI', "geo": [-74.075162000000006, 40.627915000000002], 'lng': -74.075162000000006}</t>
  </si>
  <si>
    <t>{'name': 'Pelham Pkwy', 'sub_node_id': 'Pelham Pkwy_2', 'master_node': 'No', 'master_node_id': 'Pelham Pkwy_0', 'stop_id': '211', 'lat': 40.857191999999998, 'line': '2', "geo": [-73.867615000000001, 40.857191999999998], 'lng': -73.867615000000001}</t>
  </si>
  <si>
    <t>{'name': 'E 180 St', 'sub_node_id': 'E 180 St_2', 'master_node': 'No', 'master_node_id': 'E 180 St_0', 'stop_id': '213', 'lat': 40.841894000000003, 'line': '2', "geo": [-73.873487999999995, 40.841894000000003], 'lng': -73.873487999999995}</t>
  </si>
  <si>
    <t>{'name': 'E 180 St', 'sub_node_id': 'E 180 St_5', 'master_node': 'No', 'master_node_id': 'E 180 St_0', 'stop_id': '213', 'lat': 40.841894000000003, 'line': '5', "geo": [-73.873487999999995, 40.841894000000003], 'lng': -73.873487999999995}</t>
  </si>
  <si>
    <t>{'name': '18 Av', 'sub_node_id': '18 Av_D', 'master_node': 'No', 'master_node_id': '18 Av_0', 'stop_id': 'B19', 'lat': 40.607953999999999, 'line': 'D', "geo": [-74.001735999999994, 40.607953999999999], 'lng': -74.001735999999994}</t>
  </si>
  <si>
    <t>{'name': 'Ditmas Av', 'master_node': 'Yes', 'master_node_id': 'Ditmas Av_0', 'stop_id': 'F29', 'lat': 40.636119000000001, 'lng': -73.978172000000001, "geo": [-73.978172000000001, 40.636119000000001]}</t>
  </si>
  <si>
    <t>{'name': '50 St', 'sub_node_id': '50 St_D', 'master_node': 'No', 'master_node_id': '50 St_2', 'stop_id': 'B14', 'lat': 40.63626, 'line': 'D', "geo": [-73.994791000000006, 40.63626], 'lng': -73.994791000000006}</t>
  </si>
  <si>
    <t>{'name': 'Avenue J', 'sub_node_id': 'Avenue J_Q', 'master_node': 'No', 'master_node_id': 'Avenue J_0', 'stop_id': 'D33', 'lat': 40.625039000000001, 'line': 'Q', "geo": [-73.960802999999999, 40.625039000000001], 'lng': -73.960802999999999}</t>
  </si>
  <si>
    <t>{'name': 'Newkirk Plaza', 'sub_node_id': 'Newkirk Plaza_Q', 'master_node': 'No', 'master_node_id': 'Newkirk Plaza_0', 'stop_id': 'D31', 'lat': 40.635082000000004, 'line': 'Q', "geo": [-73.962793000000005, 40.635082000000004], 'lng': -73.962793000000005}</t>
  </si>
  <si>
    <t>{'name': 'Elder Av', 'sub_node_id': 'Elder Av_6', 'master_node': 'No', 'master_node_id': 'Elder Av_0', 'stop_id': '611', 'lat': 40.828583999999999, 'line': '6', "geo": [-73.879159000000001, 40.828583999999999], 'lng': -73.879159000000001}</t>
  </si>
  <si>
    <t>{'name': 'Astoria - Ditmars Blvd', 'sub_node_id': 'Astoria - Ditmars Blvd_N', 'master_node': 'No', 'master_node_id': 'Astoria - Ditmars Blvd_0', 'stop_id': 'R01', 'lat': 40.775036, 'line': 'N', "geo": [-73.912033999999991, 40.775036], 'lng': -73.912033999999991}</t>
  </si>
  <si>
    <t>{'name': '174 St', 'sub_node_id': '174 St_2', 'master_node': 'No', 'master_node_id': '174 St_0', 'stop_id': '215', 'lat': 40.837288000000001, 'line': '2', "geo": [-73.887733999999995, 40.837288000000001], 'lng': -73.887733999999995}</t>
  </si>
  <si>
    <t>{'name': 'Grand Av - Newtown', 'sub_node_id': 'Grand Av - Newtown_R', 'master_node': 'No', 'master_node_id': 'Grand Av - Newtown_0', 'stop_id': 'G12', 'lat': 40.737015, 'line': 'R', "geo": [-73.877223000000001, 40.737015], 'lng': -73.877223000000001}</t>
  </si>
  <si>
    <t>{'name': '174 St', 'sub_node_id': '174 St_5', 'master_node': 'No', 'master_node_id': '174 St_0', 'stop_id': '215', 'lat': 40.837288000000001, 'line': '5', "geo": [-73.887733999999995, 40.837288000000001], 'lng': -73.887733999999995}</t>
  </si>
  <si>
    <t>{'name': 'Astoria - Ditmars Blvd', 'sub_node_id': 'Astoria - Ditmars Blvd_W', 'master_node': 'No', 'master_node_id': 'Astoria - Ditmars Blvd_0', 'stop_id': 'R01', 'lat': 40.775036, 'line': 'W', "geo": [-73.912033999999991, 40.775036], 'lng': -73.912033999999991}</t>
  </si>
  <si>
    <t>{'name': 'Newkirk Plaza', 'sub_node_id': 'Newkirk Plaza_B', 'master_node': 'No', 'master_node_id': 'Newkirk Plaza_0', 'stop_id': 'D31', 'lat': 40.635082000000004, 'line': 'B', "geo": [-73.962793000000005, 40.635082000000004], 'lng': -73.962793000000005}</t>
  </si>
  <si>
    <t>{'name': 'Simpson St', 'sub_node_id': 'Simpson St_5', 'master_node': 'No', 'master_node_id': 'Simpson St_0', 'stop_id': '217', 'lat': 40.824072999999999, 'line': '5', "geo": [-73.893063999999995, 40.824072999999999], 'lng': -73.893063999999995}</t>
  </si>
  <si>
    <t>{'name': 'Simpson St', 'sub_node_id': 'Simpson St_2', 'master_node': 'No', 'master_node_id': 'Simpson St_0', 'stop_id': '217', 'lat': 40.824072999999999, 'line': '2', "geo": [-73.893063999999995, 40.824072999999999], 'lng': -73.893063999999995}</t>
  </si>
  <si>
    <t>{'name': 'Astoria Blvd', 'sub_node_id': 'Astoria Blvd_N', 'master_node': 'No', 'master_node_id': 'Astoria Blvd_0', 'stop_id': 'R03', 'lat': 40.770257999999998, 'line': 'N', "geo": [-73.917843000000005, 40.770257999999998], 'lng': -73.917843000000005}</t>
  </si>
  <si>
    <t>{'name': '96 St', 'sub_node_id': '96 St_5', 'master_node': 'No', 'master_node_id': '96 St_0', 'stop_id': '120', 'lat': 40.793919000000002, 'line': '5', "geo": [-73.972323000000003, 40.793919000000002], 'lng': -73.972323000000003}</t>
  </si>
  <si>
    <t>{'name': '96 St', 'sub_node_id': '96 St_3', 'master_node': 'No', 'master_node_id': '96 St_0', 'stop_id': '120', 'lat': 40.793919000000002, 'line': '3', "geo": [-73.972323000000003, 40.793919000000002], 'lng': -73.972323000000003}</t>
  </si>
  <si>
    <t>{'name': '96 St', 'sub_node_id': '96 St_2', 'master_node': 'No', 'master_node_id': '96 St_0', 'stop_id': '120', 'lat': 40.793919000000002, 'line': '2', "geo": [-73.972323000000003, 40.793919000000002], 'lng': -73.972323000000003}</t>
  </si>
  <si>
    <t>{'name': '96 St', 'sub_node_id': '96 St_1', 'master_node': 'No', 'master_node_id': '96 St_0', 'stop_id': '120', 'lat': 40.793919000000002, 'line': '1', "geo": [-73.972323000000003, 40.793919000000002], 'lng': -73.972323000000003}</t>
  </si>
  <si>
    <t>{'name': 'Hunts Point Av', 'master_node': 'Yes', 'master_node_id': 'Hunts Point Av_0', 'stop_id': '613', 'lat': 40.820948000000001, 'lng': -73.890548999999993, "geo": [-73.890548999999993, 40.820948000000001]}</t>
  </si>
  <si>
    <t>{'name': '50 St', 'sub_node_id': '50 St_1', 'master_node': 'No', 'master_node_id': '50 St_0', 'stop_id': '126', 'lat': 40.761728000000005, 'line': '1', "geo": [-73.983848999999992, 40.761728000000005], 'lng': -73.983848999999992}</t>
  </si>
  <si>
    <t>{'name': '50 St', 'sub_node_id': '50 St_2', 'master_node': 'No', 'master_node_id': '50 St_0', 'stop_id': '126', 'lat': 40.761728000000005, 'line': '2', "geo": [-73.983848999999992, 40.761728000000005], 'lng': -73.983848999999992}</t>
  </si>
  <si>
    <t>{'name': 'Myrtle - Wyckoff Avs', 'master_node': 'Yes', 'master_node_id': 'Myrtle - Wyckoff Avs_0', 'stop_id': 'L17,M08', 'lat': 40.699621999999998, 'lng': -73.9119855, "geo": [-73.9119855, 40.699621999999998]}</t>
  </si>
  <si>
    <t>{'name': '3 Av - 138 St', 'sub_node_id': '3 Av - 138 St_6', 'master_node': 'No', 'master_node_id': '3 Av - 138 St_0', 'stop_id': '619', 'lat': 40.810476000000001, 'line': '6', "geo": [-73.926137999999995, 40.810476000000001], 'lng': -73.926137999999995}</t>
  </si>
  <si>
    <t>{'name': '59 St - Columbus Circle', 'sub_node_id': '59 St - Columbus Circle_C', 'master_node': 'No', 'master_node_id': '59 St - Columbus Circle_0', 'stop_id': 'A24', 'lat': 40.768295999999999, 'line': 'C', "geo": [-73.981735999999998, 40.768295999999999], 'lng': -73.981735999999998}</t>
  </si>
  <si>
    <t>{'name': '59 St - Columbus Circle', 'sub_node_id': '59 St - Columbus Circle_B', 'master_node': 'No', 'master_node_id': '59 St - Columbus Circle_0', 'stop_id': 'A24', 'lat': 40.768295999999999, 'line': 'B', "geo": [-73.981735999999998, 40.768295999999999], 'lng': -73.981735999999998}</t>
  </si>
  <si>
    <t>{'name': '59 St - Columbus Circle', 'sub_node_id': '59 St - Columbus Circle_A', 'master_node': 'No', 'master_node_id': '59 St - Columbus Circle_0', 'stop_id': 'A24', 'lat': 40.768295999999999, 'line': 'A', "geo": [-73.981735999999998, 40.768295999999999], 'lng': -73.981735999999998}</t>
  </si>
  <si>
    <t>{'name': '59 St - Columbus Circle', 'sub_node_id': '59 St - Columbus Circle_D', 'master_node': 'No', 'master_node_id': '59 St - Columbus Circle_0', 'stop_id': 'A24', 'lat': 40.768295999999999, 'line': 'D', "geo": [-73.981735999999998, 40.768295999999999], 'lng': -73.981735999999998}</t>
  </si>
  <si>
    <t>{'name': '86 St', 'sub_node_id': '86 St_R', 'master_node': 'No', 'master_node_id': '86 St_5', 'stop_id': 'R44', 'lat': 40.622686999999999, 'line': 'R', "geo": [-74.028397999999996, 40.622686999999999], 'lng': -74.028397999999996}</t>
  </si>
  <si>
    <t>{'name': 'Grand Central - 42 St', 'master_node': 'Yes', 'master_node_id': 'Grand Central - 42 St_1', 'stop_id': '901', 'lat': 40.752769000000001, 'lng': -73.979189000000005, "geo": [-73.979189000000005, 40.752769000000001]}</t>
  </si>
  <si>
    <t>{'name': 'Grand Central - 42 St', 'master_node': 'Yes', 'master_node_id': 'Grand Central - 42 St_0', 'stop_id': '631,723', 'lat': 40.751707000000003, 'lng': -73.976686599999994, "geo": [-73.976686599999994, 40.751707000000003]}</t>
  </si>
  <si>
    <t>{'name': 'Fort Hamilton Pkwy', 'sub_node_id': 'Fort Hamilton Pkwy_D', 'master_node': 'No', 'master_node_id': 'Fort Hamilton Pkwy_0', 'stop_id': 'B13', 'lat': 40.640914000000002, 'line': 'D', "geo": [-73.994304, 40.640914000000002], 'lng': -73.994304}</t>
  </si>
  <si>
    <t>{'name': "E 143 St - St Mary's St", 'master_node': 'Yes', 'master_node_id': "E 143 St - St Mary's St_0", 'stop_id': '616', 'lat': 40.808719000000004, 'lng': -73.907657, "geo": [-73.907657, 40.808719000000004]}</t>
  </si>
  <si>
    <t>{'name': '215 St', 'sub_node_id': '215 St_1', 'master_node': 'No', 'master_node_id': '215 St_0', 'stop_id': '107', 'lat': 40.869444000000001, 'line': '1', "geo": [-73.915278999999998, 40.869444000000001], 'lng': -73.915278999999998}</t>
  </si>
  <si>
    <t>{'name': 'Brooklyn Bridge - City Hall', 'sub_node_id': 'Brooklyn Bridge - City Hall_6', 'master_node': 'No', 'master_node_id': 'Brooklyn Bridge - City Hall_0', 'stop_id': '640', 'lat': 40.713065, 'line': '6', "geo": [-74.004131000000001, 40.713065], 'lng': -74.004131000000001}</t>
  </si>
  <si>
    <t>{'name': 'Brooklyn Bridge - City Hall', 'sub_node_id': 'Brooklyn Bridge - City Hall_4', 'master_node': 'No', 'master_node_id': 'Brooklyn Bridge - City Hall_0', 'stop_id': '640', 'lat': 40.713065, 'line': '4', "geo": [-74.004131000000001, 40.713065], 'lng': -74.004131000000001}</t>
  </si>
  <si>
    <t>{'name': 'Brooklyn Bridge - City Hall', 'sub_node_id': 'Brooklyn Bridge - City Hall_5', 'master_node': 'No', 'master_node_id': 'Brooklyn Bridge - City Hall_0', 'stop_id': '640', 'lat': 40.713065, 'line': '5', "geo": [-74.004131000000001, 40.713065], 'lng': -74.004131000000001}</t>
  </si>
  <si>
    <t>{'name': 'Brooklyn Bridge - City Hall', 'sub_node_id': 'Brooklyn Bridge - City Hall_2', 'master_node': 'No', 'master_node_id': 'Brooklyn Bridge - City Hall_0', 'stop_id': '640', 'lat': 40.713065, 'line': '2', "geo": [-74.004131000000001, 40.713065], 'lng': -74.004131000000001}</t>
  </si>
  <si>
    <t>{'name': '79 St', 'sub_node_id': '79 St_1', 'master_node': 'No', 'master_node_id': '79 St_0', 'stop_id': '122', 'lat': 40.783934000000002, 'line': '1', "geo": [-73.979917, 40.783934000000002], 'lng': -73.979917}</t>
  </si>
  <si>
    <t>{'name': '85 St - Forest Pkwy', 'master_node': 'Yes', 'master_node_id': '85 St - Forest Pkwy_0', 'stop_id': 'J16', 'lat': 40.692434999999996, 'lng': -73.860010000000003, "geo": [-73.860010000000003, 40.692434999999996]}</t>
  </si>
  <si>
    <t>{'name': '79 St', 'sub_node_id': '79 St_2', 'master_node': 'No', 'master_node_id': '79 St_0', 'stop_id': '122', 'lat': 40.783934000000002, 'line': '2', "geo": [-73.979917, 40.783934000000002], 'lng': -73.979917}</t>
  </si>
  <si>
    <t>{'name': '79 St', 'sub_node_id': '79 St_5', 'master_node': 'No', 'master_node_id': '79 St_0', 'stop_id': '122', 'lat': 40.783934000000002, 'line': '5', "geo": [-73.979917, 40.783934000000002], 'lng': -73.979917}</t>
  </si>
  <si>
    <t>{'name': 'St Lawrence Av', 'master_node': 'Yes', 'master_node_id': 'St Lawrence Av_0', 'stop_id': '609', 'lat': 40.831509000000004, 'lng': -73.867618000000007, "geo": [-73.867618000000007, 40.831509000000004]}</t>
  </si>
  <si>
    <t>{'name': 'Kingston - Throop Avs', 'master_node': 'Yes', 'master_node_id': 'Kingston - Throop Avs_0', 'stop_id': 'A47', 'lat': 40.679921, 'lng': -73.940857999999992, "geo": [-73.940857999999992, 40.679921]}</t>
  </si>
  <si>
    <t>{'name': '28 St', 'sub_node_id': '28 St_5', 'master_node': 'No', 'master_node_id': '28 St_0', 'stop_id': '129', 'lat': 40.747215000000004, 'line': '5', "geo": [-73.993364999999997, 40.747215000000004], 'lng': -73.993364999999997}</t>
  </si>
  <si>
    <t>{'name': '28 St', 'sub_node_id': '28 St_2', 'master_node': 'No', 'master_node_id': '28 St_0', 'stop_id': '129', 'lat': 40.747215000000004, 'line': '2', "geo": [-73.993364999999997, 40.747215000000004], 'lng': -73.993364999999997}</t>
  </si>
  <si>
    <t>{'name': '28 St', 'sub_node_id': '28 St_1', 'master_node': 'No', 'master_node_id': '28 St_0', 'stop_id': '129', 'lat': 40.747215000000004, 'line': '1', "geo": [-73.993364999999997, 40.747215000000004], 'lng': -73.993364999999997}</t>
  </si>
  <si>
    <t>{'name': 'E 180 St', 'master_node': 'Yes', 'master_node_id': 'E 180 St_0', 'stop_id': '213', 'lat': 40.841894000000003, 'lng': -73.873487999999995, "geo": [-73.873487999999995, 40.841894000000003]}</t>
  </si>
  <si>
    <t>{'name': 'Park Pl', 'master_node': 'Yes', 'master_node_id': 'Park Pl_0', 'stop_id': '228', 'lat': 40.713051, 'lng': -74.008810999999994, "geo": [-74.008810999999994, 40.713051]}</t>
  </si>
  <si>
    <t>{'name': 'Park Pl', 'master_node': 'Yes', 'master_node_id': 'Park Pl_1', 'stop_id': 'S03', 'lat': 40.674771999999997, 'lng': -73.957623999999996, "geo": [-73.957623999999996, 40.674771999999997]}</t>
  </si>
  <si>
    <t>{'name': 'Whitlock Av', 'master_node': 'Yes', 'master_node_id': 'Whitlock Av_0', 'stop_id': '612', 'lat': 40.826524999999997, 'lng': -73.886282999999992, "geo": [-73.886282999999992, 40.826524999999997]}</t>
  </si>
  <si>
    <t>{'name': 'Flushing - Main St', 'sub_node_id': 'Flushing - Main St_7', 'master_node': 'No', 'master_node_id': 'Flushing - Main St_0', 'stop_id': '701', 'lat': 40.759599999999999, 'line': '7', "geo": [-73.830030000000008, 40.759599999999999], 'lng': -73.830030000000008}</t>
  </si>
  <si>
    <t>{'name': 'Howard Beach - JFK Airport', 'master_node': 'Yes', 'master_node_id': 'Howard Beach - JFK Airport_0', 'stop_id': 'H03', 'lat': 40.660476000000003, 'lng': -73.830301000000006, "geo": [-73.830301000000006, 40.660476000000003]}</t>
  </si>
  <si>
    <t>{'name': 'Times Sq - 42 St', 'sub_node_id': 'Times Sq - 42 St_2', 'master_node': 'No', 'master_node_id': 'Times Sq - 42 St_0', 'stop_id': '127', 'lat': 40.755290000000002, 'line': '2', "geo": [-73.987494999999996, 40.755290000000002], 'lng': -73.987494999999996}</t>
  </si>
  <si>
    <t>{'name': 'Beach 90 St', 'master_node': 'Yes', 'master_node_id': 'Beach 90 St_0', 'stop_id': 'H12', 'lat': 40.588034, 'lng': -73.813641000000004, "geo": [-73.813641000000004, 40.588034]}</t>
  </si>
  <si>
    <t>{'name': 'Bay Terrace', 'sub_node_id': 'Bay Terrace_SI', 'master_node': 'No', 'master_node_id': 'Bay Terrace_0', 'stop_id': 'S20', 'lat': 40.556399999999996, 'line': 'SI', "geo": [-74.136906999999994, 40.556399999999996], 'lng': -74.136906999999994}</t>
  </si>
  <si>
    <t>{'name': 'Great Kills', 'master_node': 'Yes', 'master_node_id': 'Great Kills_0', 'stop_id': 'S19', 'lat': 40.551231000000001, 'lng': -74.151398999999998, "geo": [-74.151398999999998, 40.551231000000001]}</t>
  </si>
  <si>
    <t>{'name': 'Church Av', 'master_node': 'Yes', 'master_node_id': 'Church Av_0', 'stop_id': '244', 'lat': 40.650843000000002, 'lng': -73.949574999999996, "geo": [-73.949574999999996, 40.650843000000002]}</t>
  </si>
  <si>
    <t>{'name': 'Church Av', 'master_node': 'Yes', 'master_node_id': 'Church Av_1', 'stop_id': 'D28', 'lat': 40.650527000000004, 'lng': -73.962981999999997, "geo": [-73.962981999999997, 40.650527000000004]}</t>
  </si>
  <si>
    <t>{'name': 'Church Av', 'master_node': 'Yes', 'master_node_id': 'Church Av_2', 'stop_id': 'F27', 'lat': 40.644040999999994, 'lng': -73.979678000000007, "geo": [-73.979678000000007, 40.644040999999994]}</t>
  </si>
  <si>
    <t>{'name': '59 St - Columbus Circle', 'sub_node_id': '59 St - Columbus Circle_2', 'master_node': 'No', 'master_node_id': '59 St - Columbus Circle_0', 'stop_id': '125', 'lat': 40.768246999999995, 'line': '2', "geo": [-73.981929000000008, 40.768246999999995], 'lng': -73.981929000000008}</t>
  </si>
  <si>
    <t>{'name': '59 St - Columbus Circle', 'sub_node_id': '59 St - Columbus Circle_1', 'master_node': 'No', 'master_node_id': '59 St - Columbus Circle_0', 'stop_id': '125', 'lat': 40.768246999999995, 'line': '1', "geo": [-73.981929000000008, 40.768246999999995], 'lng': -73.981929000000008}</t>
  </si>
  <si>
    <t>{'name': 'Queens Plaza', 'master_node': 'Yes', 'master_node_id': 'Queens Plaza_0', 'stop_id': 'G21', 'lat': 40.748972999999999, 'lng': -73.937243000000009, "geo": [-73.937243000000009, 40.748972999999999]}</t>
  </si>
  <si>
    <t>{'name': '238 St', 'master_node': 'Yes', 'master_node_id': '238 St_0', 'stop_id': '103', 'lat': 40.884667, 'lng': -73.900869999999998, "geo": [-73.900869999999998, 40.884667]}</t>
  </si>
  <si>
    <t>{'name': '86 St', 'sub_node_id': '86 St_A', 'master_node': 'No', 'master_node_id': '86 St_2', 'stop_id': 'A20', 'lat': 40.785868000000001, 'line': 'A', "geo": [-73.968916000000007, 40.785868000000001], 'lng': -73.968916000000007}</t>
  </si>
  <si>
    <t>{'name': '59 St - Columbus Circle', 'sub_node_id': '59 St - Columbus Circle_5', 'master_node': 'No', 'master_node_id': '59 St - Columbus Circle_0', 'stop_id': '125', 'lat': 40.768246999999995, 'line': '5', "geo": [-73.981929000000008, 40.768246999999995], 'lng': -73.981929000000008}</t>
  </si>
  <si>
    <t>{'name': 'Buhre Av', 'master_node': 'Yes', 'master_node_id': 'Buhre Av_0', 'stop_id': '602', 'lat': 40.846809999999998, 'lng': -73.832568999999992, "geo": [-73.832568999999992, 40.846809999999998]}</t>
  </si>
  <si>
    <t>{'name': '72 St', 'sub_node_id': '72 St_A', 'master_node': 'No', 'master_node_id': '72 St_1', 'stop_id': 'A22', 'lat': 40.775593999999998, 'line': 'A', "geo": [-73.976410000000001, 40.775593999999998], 'lng': -73.976410000000001}</t>
  </si>
  <si>
    <t>{'name': '72 St', 'sub_node_id': '72 St_C', 'master_node': 'No', 'master_node_id': '72 St_1', 'stop_id': 'A22', 'lat': 40.775593999999998, 'line': 'C', "geo": [-73.976410000000001, 40.775593999999998], 'lng': -73.976410000000001}</t>
  </si>
  <si>
    <t>{'name': '72 St', 'sub_node_id': '72 St_B', 'master_node': 'No', 'master_node_id': '72 St_1', 'stop_id': 'A22', 'lat': 40.775593999999998, 'line': 'B', "geo": [-73.976410000000001, 40.775593999999998], 'lng': -73.976410000000001}</t>
  </si>
  <si>
    <t>{'name': 'Prospect Av', 'sub_node_id': 'Prospect Av_R', 'master_node': 'No', 'master_node_id': 'Prospect Av_1', 'stop_id': 'R34', 'lat': 40.665413999999998, 'line': 'R', "geo": [-73.992871999999991, 40.665413999999998], 'lng': -73.992871999999991}</t>
  </si>
  <si>
    <t>{'name': 'Pelham Pkwy', 'master_node': 'Yes', 'master_node_id': 'Pelham Pkwy_0', 'stop_id': '211', 'lat': 40.857191999999998, 'lng': -73.867615000000001, "geo": [-73.867615000000001, 40.857191999999998]}</t>
  </si>
  <si>
    <t>{'name': 'Pelham Pkwy', 'master_node': 'Yes', 'master_node_id': 'Pelham Pkwy_1', 'stop_id': '504', 'lat': 40.858984999999997, 'lng': -73.855358999999993, "geo": [-73.855358999999993, 40.858984999999997]}</t>
  </si>
  <si>
    <t>{'name': 'Canarsie - Rockaway Pkwy', 'master_node': 'Yes', 'master_node_id': 'Canarsie - Rockaway Pkwy_0', 'stop_id': 'L29', 'lat': 40.646653999999998, 'lng': -73.901849999999996, "geo": [-73.901849999999996, 40.646653999999998]}</t>
  </si>
  <si>
    <t>{'name': '72 St', 'master_node': 'Yes', 'master_node_id': '72 St_2', 'stop_id': 'Q03', 'lat': 40.768799000000001, 'lng': -73.958423999999994, "geo": [-73.958423999999994, 40.768799000000001]}</t>
  </si>
  <si>
    <t>{'name': 'Bay Terrace', 'master_node': 'Yes', 'master_node_id': 'Bay Terrace_0', 'stop_id': 'S20', 'lat': 40.556399999999996, 'lng': -74.136906999999994, "geo": [-74.136906999999994, 40.556399999999996]}</t>
  </si>
  <si>
    <t>{'name': '72 St', 'master_node': 'Yes', 'master_node_id': '72 St_1', 'stop_id': 'A22', 'lat': 40.775593999999998, 'lng': -73.976410000000001, "geo": [-73.976410000000001, 40.775593999999998]}</t>
  </si>
  <si>
    <t>{'name': 'Marble Hill - 225 St', 'master_node': 'Yes', 'master_node_id': 'Marble Hill - 225 St_0', 'stop_id': '106', 'lat': 40.874561, 'lng': -73.909831000000011, "geo": [-73.909831000000011, 40.874561]}</t>
  </si>
  <si>
    <t>{'name': '174-175 Sts', 'sub_node_id': '174-175 Sts_D', 'master_node': 'No', 'master_node_id': '174-175 Sts_0', 'stop_id': 'D08', 'lat': 40.8459, 'line': 'D', "geo": [-73.910135999999994, 40.8459], 'lng': -73.910135999999994}</t>
  </si>
  <si>
    <t>{'name': '174-175 Sts', 'sub_node_id': '174-175 Sts_B', 'master_node': 'No', 'master_node_id': '174-175 Sts_0', 'stop_id': 'D08', 'lat': 40.8459, 'line': 'B', "geo": [-73.910135999999994, 40.8459], 'lng': -73.910135999999994}</t>
  </si>
  <si>
    <t>{'name': 'Canarsie - Rockaway Pkwy', 'sub_node_id': 'Canarsie - Rockaway Pkwy_L', 'master_node': 'No', 'master_node_id': 'Canarsie - Rockaway Pkwy_0', 'stop_id': 'L29', 'lat': 40.646653999999998, 'line': 'L', "geo": [-73.901849999999996, 40.646653999999998], 'lng': -73.901849999999996}</t>
  </si>
  <si>
    <t>{'name': 'Grand St', 'sub_node_id': 'Grand St_L', 'master_node': 'No', 'master_node_id': 'Grand St_1', 'stop_id': 'L12', 'lat': 40.711925999999998, 'line': 'L', "geo": [-73.940669999999997, 40.711925999999998], 'lng': -73.940669999999997}</t>
  </si>
  <si>
    <t>{'name': 'Sutter Av', 'sub_node_id': 'Sutter Av_L', 'master_node': 'No', 'master_node_id': 'Sutter Av_0', 'stop_id': 'L25', 'lat': 40.669367000000001, 'line': 'L', "geo": [-73.901974999999993, 40.669367000000001], 'lng': -73.901974999999993}</t>
  </si>
  <si>
    <t>{'name': '18 Av', 'sub_node_id': '18 Av_N', 'master_node': 'No', 'master_node_id': '18 Av_2', 'stop_id': 'N05', 'lat': 40.620671000000002, 'line': 'N', "geo": [-73.990414000000001, 40.620671000000002], 'lng': -73.990414000000001}</t>
  </si>
  <si>
    <t>{'name': '170 St', 'sub_node_id': '170 St_4', 'master_node': 'No', 'master_node_id': '170 St_0', 'stop_id': '412', 'lat': 40.840074999999999, 'line': '4', "geo": [-73.917791000000008, 40.840074999999999], 'lng': -73.917791000000008}</t>
  </si>
  <si>
    <t>{'name': '157 St', 'master_node': 'Yes', 'master_node_id': '157 St_0', 'stop_id': '113', 'lat': 40.834040999999999, 'lng': -73.944890000000001, "geo": [-73.944890000000001, 40.834040999999999]}</t>
  </si>
  <si>
    <t>{'name': 'Sutphin Blvd - Archer Av - JFK Airport', 'sub_node_id': 'Sutphin Blvd - Archer Av - JFK Airport_J', 'master_node': 'No', 'master_node_id': 'Sutphin Blvd - Archer Av - JFK Airport_0', 'stop_id': 'G06', 'lat': 40.700485999999998, 'line': 'J', "geo": [-73.807969, 40.700485999999998], 'lng': -73.807969}</t>
  </si>
  <si>
    <t>{'name': 'Prospect Av', 'master_node': 'Yes', 'master_node_id': 'Prospect Av_1', 'stop_id': 'R34', 'lat': 40.665413999999998, 'lng': -73.992871999999991, "geo": [-73.992871999999991, 40.665413999999998]}</t>
  </si>
  <si>
    <t>{'name': 'Sutphin Blvd - Archer Av - JFK Airport', 'sub_node_id': 'Sutphin Blvd - Archer Av - JFK Airport_E', 'master_node': 'No', 'master_node_id': 'Sutphin Blvd - Archer Av - JFK Airport_0', 'stop_id': 'G06', 'lat': 40.700485999999998, 'line': 'E', "geo": [-73.807969, 40.700485999999998], 'lng': -73.807969}</t>
  </si>
  <si>
    <t>{'name': 'Whitlock Av', 'sub_node_id': 'Whitlock Av_6', 'master_node': 'No', 'master_node_id': 'Whitlock Av_0', 'stop_id': '612', 'lat': 40.826524999999997, 'line': '6', "geo": [-73.886282999999992, 40.826524999999997], 'lng': -73.886282999999992}</t>
  </si>
  <si>
    <t>{'name': 'Longwood Av', 'sub_node_id': 'Longwood Av_6', 'master_node': 'No', 'master_node_id': 'Longwood Av_0', 'stop_id': '614', 'lat': 40.816103999999996, 'line': '6', "geo": [-73.896434999999997, 40.816103999999996], 'lng': -73.896434999999997}</t>
  </si>
  <si>
    <t>{'name': "E 143 St - St Mary's St", 'sub_node_id': "E 143 St - St Mary's St_6", 'master_node': 'No', 'master_node_id': "E 143 St - St Mary's St_0", 'stop_id': '616', 'lat': 40.808719000000004, 'line': '6', "geo": [-73.907657, 40.808719000000004], 'lng': -73.907657}</t>
  </si>
  <si>
    <t>{'name': 'Clark St', 'master_node': 'Yes', 'master_node_id': 'Clark St_0', 'stop_id': '231', 'lat': 40.697465999999999, 'lng': -73.993086000000005, "geo": [-73.993086000000005, 40.697465999999999]}</t>
  </si>
  <si>
    <t>{'name': 'Kingston - Throop Avs', 'sub_node_id': 'Kingston - Throop Avs_C', 'master_node': 'No', 'master_node_id': 'Kingston - Throop Avs_0', 'stop_id': 'A47', 'lat': 40.679921, 'line': 'C', "geo": [-73.940857999999992, 40.679921], 'lng': -73.940857999999992}</t>
  </si>
  <si>
    <t>{'name': 'Wall St', 'master_node': 'Yes', 'master_node_id': 'Wall St_1', 'stop_id': '419', 'lat': 40.707557000000001, 'lng': -74.011861999999994, "geo": [-74.011861999999994, 40.707557000000001]}</t>
  </si>
  <si>
    <t>{'name': 'Wall St', 'master_node': 'Yes', 'master_node_id': 'Wall St_0', 'stop_id': '230', 'lat': 40.706821000000005, 'lng': -74.009100000000004, "geo": [-74.009100000000004, 40.706821000000005]}</t>
  </si>
  <si>
    <t>{'name': 'Brighton Beach', 'sub_node_id': 'Brighton Beach_B', 'master_node': 'No', 'master_node_id': 'Brighton Beach_0', 'stop_id': 'D40', 'lat': 40.577621000000001, 'line': 'B', "geo": [-73.961376000000001, 40.577621000000001], 'lng': -73.961376000000001}</t>
  </si>
  <si>
    <t>{'name': 'Brighton Beach', 'sub_node_id': 'Brighton Beach_Q', 'master_node': 'No', 'master_node_id': 'Brighton Beach_0', 'stop_id': 'D40', 'lat': 40.577621000000001, 'line': 'Q', "geo": [-73.961376000000001, 40.577621000000001], 'lng': -73.961376000000001}</t>
  </si>
  <si>
    <t>{'name': 'Bedford Park Blvd', 'sub_node_id': 'Bedford Park Blvd_B', 'master_node': 'No', 'master_node_id': 'Bedford Park Blvd_0', 'stop_id': 'D03', 'lat': 40.873244, 'line': 'B', "geo": [-73.887138000000007, 40.873244], 'lng': -73.887138000000007}</t>
  </si>
  <si>
    <t>{'name': 'Bedford Park Blvd', 'sub_node_id': 'Bedford Park Blvd_D', 'master_node': 'No', 'master_node_id': 'Bedford Park Blvd_0', 'stop_id': 'D03', 'lat': 40.873244, 'line': 'D', "geo": [-73.887138000000007, 40.873244], 'lng': -73.887138000000007}</t>
  </si>
  <si>
    <t>{'name': 'Sutter Av - Rutland Rd', 'master_node': 'Yes', 'master_node_id': 'Sutter Av - Rutland Rd_0', 'stop_id': '251', 'lat': 40.664716999999996, 'lng': -73.922609999999992, "geo": [-73.922609999999992, 40.664716999999996]}</t>
  </si>
  <si>
    <t>{'name': '4 Av', 'sub_node_id': '4 Av_F', 'master_node': 'No', 'master_node_id': '4 Av_0', 'stop_id': 'F23', 'lat': 40.670271999999997, 'line': 'F', "geo": [-73.989778999999999, 40.670271999999997], 'lng': -73.989778999999999}</t>
  </si>
  <si>
    <t>{'name': 'Norwood - 205 St', 'sub_node_id': 'Norwood - 205 St_D', 'master_node': 'No', 'master_node_id': 'Norwood - 205 St_0', 'stop_id': 'D01', 'lat': 40.874811000000001, 'line': 'D', "geo": [-73.878855000000001, 40.874811000000001], 'lng': -73.878855000000001}</t>
  </si>
  <si>
    <t>{'name': 'Bedford - Nostrand Avs', 'master_node': 'Yes', 'master_node_id': 'Bedford - Nostrand Avs_0', 'stop_id': 'G33', 'lat': 40.689627000000002, 'lng': -73.953521999999992, "geo": [-73.953521999999992, 40.689627000000002]}</t>
  </si>
  <si>
    <t>{'name': 'Livonia Av', 'sub_node_id': 'Livonia Av_L', 'master_node': 'No', 'master_node_id': 'Livonia Av_0', 'stop_id': 'L26', 'lat': 40.664037999999998, 'line': 'L', "geo": [-73.900570999999999, 40.664037999999998], 'lng': -73.900570999999999}</t>
  </si>
  <si>
    <t>{'name': 'Atlantic Av - Barclays Ctr', 'sub_node_id': 'Atlantic Av - Barclays Ctr_Q', 'master_node': 'No', 'master_node_id': 'Atlantic Av - Barclays Ctr_0', 'stop_id': 'D24', 'lat': 40.684459999999994, 'line': 'Q', "geo": [-73.976889999999997, 40.684459999999994], 'lng': -73.976889999999997}</t>
  </si>
  <si>
    <t>{'name': 'Forest Hills - 71 Av', 'sub_node_id': 'Forest Hills - 71 Av_M', 'master_node': 'No', 'master_node_id': 'Forest Hills - 71 Av_0', 'stop_id': 'G08', 'lat': 40.721691, 'line': 'M', "geo": [-73.844521, 40.721691], 'lng': -73.844521}</t>
  </si>
  <si>
    <t>{'name': 'Forest Hills - 71 Av', 'sub_node_id': 'Forest Hills - 71 Av_F', 'master_node': 'No', 'master_node_id': 'Forest Hills - 71 Av_0', 'stop_id': 'G08', 'lat': 40.721691, 'line': 'F', "geo": [-73.844521, 40.721691], 'lng': -73.844521}</t>
  </si>
  <si>
    <t>{'name': 'Forest Hills - 71 Av', 'sub_node_id': 'Forest Hills - 71 Av_E', 'master_node': 'No', 'master_node_id': 'Forest Hills - 71 Av_0', 'stop_id': 'G08', 'lat': 40.721691, 'line': 'E', "geo": [-73.844521, 40.721691], 'lng': -73.844521}</t>
  </si>
  <si>
    <t>{'name': 'Wilson Av', 'sub_node_id': 'Wilson Av_L', 'master_node': 'No', 'master_node_id': 'Wilson Av_0', 'stop_id': 'L20', 'lat': 40.688763999999999, 'line': 'L', "geo": [-73.904045999999994, 40.688763999999999], 'lng': -73.904045999999994}</t>
  </si>
  <si>
    <t>{'name': 'Forest Hills - 71 Av', 'sub_node_id': 'Forest Hills - 71 Av_R', 'master_node': 'No', 'master_node_id': 'Forest Hills - 71 Av_0', 'stop_id': 'G08', 'lat': 40.721691, 'line': 'R', "geo": [-73.844521, 40.721691], 'lng': -73.844521}</t>
  </si>
  <si>
    <t>{'name': 'Broadway Jct', 'sub_node_id': 'Broadway Jct_L', 'master_node': 'No', 'master_node_id': 'Broadway Jct_0', 'stop_id': 'L22', 'lat': 40.678856000000003, 'line': 'L', "geo": [-73.903239999999997, 40.678856000000003], 'lng': -73.903239999999997}</t>
  </si>
  <si>
    <t>{'name': 'W 8 St - NY Aquarium', 'sub_node_id': 'W 8 St - NY Aquarium_Q', 'master_node': 'No', 'master_node_id': 'W 8 St - NY Aquarium_0', 'stop_id': 'D42', 'lat': 40.576127, 'line': 'Q', "geo": [-73.975938999999997, 40.576127], 'lng': -73.975938999999997}</t>
  </si>
  <si>
    <t>{'name': 'W 8 St - NY Aquarium', 'sub_node_id': 'W 8 St - NY Aquarium_F', 'master_node': 'No', 'master_node_id': 'W 8 St - NY Aquarium_0', 'stop_id': 'D42', 'lat': 40.576127, 'line': 'F', "geo": [-73.975938999999997, 40.576127], 'lng': -73.975938999999997}</t>
  </si>
  <si>
    <t>{'name': 'Brook Av', 'master_node': 'Yes', 'master_node_id': 'Brook Av_0', 'stop_id': '618', 'lat': 40.807565999999994, 'lng': -73.919240000000002, "geo": [-73.919240000000002, 40.807565999999994]}</t>
  </si>
  <si>
    <t>{'name': 'Fulton St', 'sub_node_id': 'Fulton St_5', 'master_node': 'No', 'master_node_id': 'Fulton St_1', 'stop_id': '418', 'lat': 40.710368000000003, 'line': '5', "geo": [-74.009508999999994, 40.710368000000003], 'lng': -74.009508999999994}</t>
  </si>
  <si>
    <t>{'name': 'York St', 'sub_node_id': 'York St_F', 'master_node': 'No', 'master_node_id': 'York St_0', 'stop_id': 'F18', 'lat': 40.701397, 'line': 'F', "geo": [-73.986750999999998, 40.701397], 'lng': -73.986750999999998}</t>
  </si>
  <si>
    <t>{'name': '190 St', 'master_node': 'Yes', 'master_node_id': '190 St_0', 'stop_id': 'A05', 'lat': 40.859021999999996, 'lng': -73.934179999999998, "geo": [-73.934179999999998, 40.859021999999996]}</t>
  </si>
  <si>
    <t>{'name': 'Beach 36 St', 'sub_node_id': 'Beach 36 St_A', 'master_node': 'No', 'master_node_id': 'Beach 36 St_0', 'stop_id': 'H09', 'lat': 40.595397999999996, 'line': 'A', "geo": [-73.768174999999999, 40.595397999999996], 'lng': -73.768174999999999}</t>
  </si>
  <si>
    <t>{'name': 'Jefferson St', 'master_node': 'Yes', 'master_node_id': 'Jefferson St_0', 'stop_id': 'L15', 'lat': 40.706606999999998, 'lng': -73.922912999999994, "geo": [-73.922912999999994, 40.706606999999998]}</t>
  </si>
  <si>
    <t>{'name': 'Ozone Park - Lefferts Blvd', 'sub_node_id': 'Ozone Park - Lefferts Blvd_A', 'master_node': 'No', 'master_node_id': 'Ozone Park - Lefferts Blvd_0', 'stop_id': 'A65', 'lat': 40.685951000000003, 'line': 'A', "geo": [-73.825797999999992, 40.685951000000003], 'lng': -73.825797999999992}</t>
  </si>
  <si>
    <t>{'name': '75 St', 'master_node': 'Yes', 'master_node_id': '75 St_0', 'stop_id': 'J17', 'lat': 40.691324000000002, 'lng': -73.867138999999995, "geo": [-73.867138999999995, 40.691324000000002]}</t>
  </si>
  <si>
    <t>{'name': 'Prospect Park', 'sub_node_id': 'Prospect Park_FS', 'master_node': 'No', 'master_node_id': 'Prospect Park_0', 'stop_id': 'D26', 'lat': 40.661614, 'line': 'FS', "geo": [-73.962245999999993, 40.661614], 'lng': -73.962245999999993}</t>
  </si>
  <si>
    <t>{'name': 'Arthur Kill', 'master_node': 'Yes', 'master_node_id': 'Arthur Kill_0', 'stop_id': 'S11', 'lat': 40.516578000000003, 'lng': -74.242095999999989, "geo": [-74.242095999999989, 40.516578000000003]}</t>
  </si>
  <si>
    <t>{'name': 'Tremont Av', 'sub_node_id': 'Tremont Av_D', 'master_node': 'No', 'master_node_id': 'Tremont Av_0', 'stop_id': 'D07', 'lat': 40.850409999999997, 'line': 'D', "geo": [-73.905226999999996, 40.850409999999997], 'lng': -73.905226999999996}</t>
  </si>
  <si>
    <t>{'name': '20 Av', 'master_node': 'Yes', 'master_node_id': '20 Av_1', 'stop_id': 'N06', 'lat': 40.61741, 'lng': -73.985026000000005, "geo": [-73.985026000000005, 40.61741]}</t>
  </si>
  <si>
    <t>{'name': '20 Av', 'master_node': 'Yes', 'master_node_id': '20 Av_0', 'stop_id': 'B20', 'lat': 40.604556000000002, 'lng': -73.998168000000007, "geo": [-73.998168000000007, 40.604556000000002]}</t>
  </si>
  <si>
    <t>{'name': 'Aqueduct Racetrack', 'sub_node_id': 'Aqueduct Racetrack_A', 'master_node': 'No', 'master_node_id': 'Aqueduct Racetrack_0', 'stop_id': 'H01', 'lat': 40.668234000000005, 'line': 'A', "geo": [-73.834057999999999, 40.668234000000005], 'lng': -73.834057999999999}</t>
  </si>
  <si>
    <t>{'name': 'Fordham Rd', 'sub_node_id': 'Fordham Rd_B', 'master_node': 'No', 'master_node_id': 'Fordham Rd_1', 'stop_id': 'D05', 'lat': 40.861296000000003, 'line': 'B', "geo": [-73.897749000000005, 40.861296000000003], 'lng': -73.897749000000005}</t>
  </si>
  <si>
    <t>{'name': 'Fordham Rd', 'sub_node_id': 'Fordham Rd_D', 'master_node': 'No', 'master_node_id': 'Fordham Rd_1', 'stop_id': 'D05', 'lat': 40.861296000000003, 'line': 'D', "geo": [-73.897749000000005, 40.861296000000003], 'lng': -73.897749000000005}</t>
  </si>
  <si>
    <t>{'name': 'Morrison Av- Sound View', 'master_node': 'Yes', 'master_node_id': 'Morrison Av- Sound View_0', 'stop_id': '610', 'lat': 40.829521, 'lng': -73.874516, "geo": [-73.874516, 40.829521]}</t>
  </si>
  <si>
    <t>{'name': '75 St', 'sub_node_id': '75 St_J', 'master_node': 'No', 'master_node_id': '75 St_0', 'stop_id': 'J17', 'lat': 40.691324000000002, 'line': 'J', "geo": [-73.867138999999995, 40.691324000000002], 'lng': -73.867138999999995}</t>
  </si>
  <si>
    <t>{'name': 'Tompkinsville', 'master_node': 'Yes', 'master_node_id': 'Tompkinsville_0', 'stop_id': 'S30', 'lat': 40.636949000000001, 'lng': -74.074834999999993, "geo": [-74.074834999999993, 40.636949000000001]}</t>
  </si>
  <si>
    <t>{'name': "Prince's Bay", 'sub_node_id': "Prince's Bay_SI", 'master_node': 'No', 'master_node_id': "Prince's Bay_0", 'stop_id': 'S15', 'lat': 40.525506999999998, 'line': 'SI', "geo": [-74.200063999999998, 40.525506999999998], 'lng': -74.200063999999998}</t>
  </si>
  <si>
    <t>{'name': 'Woodhaven Blvd', 'sub_node_id': 'Woodhaven Blvd_J', 'master_node': 'No', 'master_node_id': 'Woodhaven Blvd_1', 'stop_id': 'J15', 'lat': 40.693878999999995, 'line': 'J', "geo": [-73.851575999999994, 40.693878999999995], 'lng': -73.851575999999994}</t>
  </si>
  <si>
    <t>{'name': 'Bay 50 St', 'master_node': 'Yes', 'master_node_id': 'Bay 50 St_0', 'stop_id': 'B23', 'lat': 40.588840999999995, 'lng': -73.983765000000005, "geo": [-73.983765000000005, 40.588840999999995]}</t>
  </si>
  <si>
    <t>{'name': 'Lexington Av/53 St', 'sub_node_id': 'Lexington Av/53 St_E', 'master_node': 'No', 'master_node_id': 'Lexington Av/53 St_0', 'stop_id': 'F11', 'lat': 40.757552000000004, 'line': 'E', "geo": [-73.969055000000012, 40.757552000000004], 'lng': -73.969055000000012}</t>
  </si>
  <si>
    <t>{'name': 'Lexington Av/53 St', 'sub_node_id': 'Lexington Av/53 St_M', 'master_node': 'No', 'master_node_id': 'Lexington Av/53 St_0', 'stop_id': 'F11', 'lat': 40.757552000000004, 'line': 'M', "geo": [-73.969055000000012, 40.757552000000004], 'lng': -73.969055000000012}</t>
  </si>
  <si>
    <t>{'name': 'Fulton St', 'sub_node_id': 'Fulton St_3', 'master_node': 'No', 'master_node_id': 'Fulton St_0', 'stop_id': '229', 'lat': 40.709415999999997, 'line': '3', "geo": [-74.006570999999994, 40.709415999999997], 'lng': -74.006570999999994}</t>
  </si>
  <si>
    <t>{'name': 'Fulton St', 'sub_node_id': 'Fulton St_2', 'master_node': 'No', 'master_node_id': 'Fulton St_0', 'stop_id': '229', 'lat': 40.709415999999997, 'line': '2', "geo": [-74.006570999999994, 40.709415999999997], 'lng': -74.006570999999994}</t>
  </si>
  <si>
    <t>{'name': 'Inwood - 207 St', 'master_node': 'Yes', 'master_node_id': 'Inwood - 207 St_0', 'stop_id': 'A02', 'lat': 40.868071999999998, 'lng': -73.919899000000001, "geo": [-73.919899000000001, 40.868071999999998]}</t>
  </si>
  <si>
    <t>{'name': 'St George', 'sub_node_id': 'St George_SI', 'master_node': 'No', 'master_node_id': 'St George_0', 'stop_id': 'S31', 'lat': 40.643747999999995, 'line': 'SI', "geo": [-74.073643000000004, 40.643747999999995], 'lng': -74.073643000000004}</t>
  </si>
  <si>
    <t>{'name': 'Broadway Jct', 'master_node': 'Yes', 'master_node_id': 'Broadway Jct_0', 'stop_id': 'A51,J27,L22', 'lat': 40.678903999999996, 'lng': -73.904579200000001, "geo": [-73.904579200000001, 40.678903999999996]}</t>
  </si>
  <si>
    <t>{'name': '88 St', 'sub_node_id': '88 St_A', 'master_node': 'No', 'master_node_id': '88 St_0', 'stop_id': 'A60', 'lat': 40.679842999999998, 'line': 'A', "geo": [-73.851469999999992, 40.679842999999998], 'lng': -73.851469999999992}</t>
  </si>
  <si>
    <t>{'name': 'Kingston Av', 'sub_node_id': 'Kingston Av_5', 'master_node': 'No', 'master_node_id': 'Kingston Av_0', 'stop_id': '249', 'lat': 40.669398999999999, 'line': '5', "geo": [-73.942160999999999, 40.669398999999999], 'lng': -73.942160999999999}</t>
  </si>
  <si>
    <t>{'name': 'Sutphin Blvd', 'master_node': 'Yes', 'master_node_id': 'Sutphin Blvd_0', 'stop_id': 'F04', 'lat': 40.705459999999995, 'lng': -73.810707999999991, "geo": [-73.810707999999991, 40.705459999999995]}</t>
  </si>
  <si>
    <t>{'name': '81 St - Museum of Natural History', 'master_node': 'Yes', 'master_node_id': '81 St - Museum of Natural History_0', 'stop_id': 'A21', 'lat': 40.781433, 'lng': -73.972143000000003, "geo": [-73.972143000000003, 40.781433]}</t>
  </si>
  <si>
    <t>{'name': 'Delancey St', 'sub_node_id': 'Delancey St_F', 'master_node': 'No', 'master_node_id': 'Delancey St_0', 'stop_id': 'F15', 'lat': 40.718610999999996, 'line': 'F', "geo": [-73.988113999999996, 40.718610999999996], 'lng': -73.988113999999996}</t>
  </si>
  <si>
    <t>{'name': '121 St', 'master_node': 'Yes', 'master_node_id': '121 St_0', 'stop_id': 'J12', 'lat': 40.700491999999997, 'lng': -73.828294, "geo": [-73.828294, 40.700491999999997]}</t>
  </si>
  <si>
    <t>{'name': 'Grant City', 'sub_node_id': 'Grant City_SI', 'master_node': 'No', 'master_node_id': 'Grant City_0', 'stop_id': 'S23', 'lat': 40.578965000000004, 'line': 'SI', "geo": [-74.109704000000008, 40.578965000000004], 'lng': -74.109704000000008}</t>
  </si>
  <si>
    <t>{'name': '116 St', 'sub_node_id': '116 St_5', 'master_node': 'No', 'master_node_id': '116 St_0', 'stop_id': '226', 'lat': 40.802098000000001, 'line': '5', "geo": [-73.949624999999997, 40.802098000000001], 'lng': -73.949624999999997}</t>
  </si>
  <si>
    <t>{'name': '116 St', 'sub_node_id': '116 St_2', 'master_node': 'No', 'master_node_id': '116 St_0', 'stop_id': '226', 'lat': 40.802098000000001, 'line': '2', "geo": [-73.949624999999997, 40.802098000000001], 'lng': -73.949624999999997}</t>
  </si>
  <si>
    <t>{'name': '116 St', 'sub_node_id': '116 St_3', 'master_node': 'No', 'master_node_id': '116 St_0', 'stop_id': '226', 'lat': 40.802098000000001, 'line': '3', "geo": [-73.949624999999997, 40.802098000000001], 'lng': -73.949624999999997}</t>
  </si>
  <si>
    <t>{'name': 'Kosciuszko St', 'master_node': 'Yes', 'master_node_id': 'Kosciuszko St_0', 'stop_id': 'J31', 'lat': 40.693342000000001, 'lng': -73.928814000000003, "geo": [-73.928814000000003, 40.693342000000001]}</t>
  </si>
  <si>
    <t>{'name': 'Lexington Av/59 St', 'sub_node_id': 'Lexington Av/59 St_W', 'master_node': 'No', 'master_node_id': 'Lexington Av/59 St_0', 'stop_id': 'R11', 'lat': 40.762659999999997, 'line': 'W', "geo": [-73.967258000000001, 40.762659999999997], 'lng': -73.967258000000001}</t>
  </si>
  <si>
    <t>{'name': '5 Av/59 St', 'sub_node_id': '5 Av/59 St_N', 'master_node': 'No', 'master_node_id': '5 Av/59 St_0', 'stop_id': 'R13', 'lat': 40.764811000000002, 'line': 'N', "geo": [-73.973347000000004, 40.764811000000002], 'lng': -73.973347000000004}</t>
  </si>
  <si>
    <t>{'name': 'Lexington Av/59 St', 'sub_node_id': 'Lexington Av/59 St_R', 'master_node': 'No', 'master_node_id': 'Lexington Av/59 St_0', 'stop_id': 'R11', 'lat': 40.762659999999997, 'line': 'R', "geo": [-73.967258000000001, 40.762659999999997], 'lng': -73.967258000000001}</t>
  </si>
  <si>
    <t>{'name': '5 Av/59 St', 'sub_node_id': '5 Av/59 St_R', 'master_node': 'No', 'master_node_id': '5 Av/59 St_0', 'stop_id': 'R13', 'lat': 40.764811000000002, 'line': 'R', "geo": [-73.973347000000004, 40.764811000000002], 'lng': -73.973347000000004}</t>
  </si>
  <si>
    <t>{'name': 'Jackson Av', 'sub_node_id': 'Jackson Av_5', 'master_node': 'No', 'master_node_id': 'Jackson Av_0', 'stop_id': '220', 'lat': 40.816490000000002, 'line': '5', "geo": [-73.907806999999991, 40.816490000000002], 'lng': -73.907806999999991}</t>
  </si>
  <si>
    <t>{'name': 'Lexington Av/59 St', 'sub_node_id': 'Lexington Av/59 St_N', 'master_node': 'No', 'master_node_id': 'Lexington Av/59 St_0', 'stop_id': 'R11', 'lat': 40.762659999999997, 'line': 'N', "geo": [-73.967258000000001, 40.762659999999997], 'lng': -73.967258000000001}</t>
  </si>
  <si>
    <t>{'name': 'Bedford Park Blvd - Lehman College', 'sub_node_id': 'Bedford Park Blvd - Lehman College_4', 'master_node': 'No', 'master_node_id': 'Bedford Park Blvd - Lehman College_0', 'stop_id': '405', 'lat': 40.873412000000002, 'line': '4', "geo": [-73.890063999999995, 40.873412000000002], 'lng': -73.890063999999995}</t>
  </si>
  <si>
    <t>{'name': 'Jackson Av', 'sub_node_id': 'Jackson Av_2', 'master_node': 'No', 'master_node_id': 'Jackson Av_0', 'stop_id': '220', 'lat': 40.816490000000002, 'line': '2', "geo": [-73.907806999999991, 40.816490000000002], 'lng': -73.907806999999991}</t>
  </si>
  <si>
    <t>{'name': '34 St - Penn Station', 'sub_node_id': '34 St - Penn Station_5', 'master_node': 'No', 'master_node_id': '34 St - Penn Station_0', 'stop_id': '128', 'lat': 40.750372999999996, 'line': '5', "geo": [-73.991056999999998, 40.750372999999996], 'lng': -73.991056999999998}</t>
  </si>
  <si>
    <t>{'name': '96 St', 'master_node': 'Yes', 'master_node_id': '96 St_0', 'stop_id': '120', 'lat': 40.793919000000002, 'lng': -73.972323000000003, "geo": [-73.972323000000003, 40.793919000000002]}</t>
  </si>
  <si>
    <t>{'name': '96 St', 'master_node': 'Yes', 'master_node_id': '96 St_1', 'stop_id': '625', 'lat': 40.785671999999998, 'lng': -73.951070000000001, "geo": [-73.951070000000001, 40.785671999999998]}</t>
  </si>
  <si>
    <t>{'name': '96 St', 'master_node': 'Yes', 'master_node_id': '96 St_2', 'stop_id': 'A19', 'lat': 40.791641999999996, 'lng': -73.964695999999989, "geo": [-73.964695999999989, 40.791641999999996]}</t>
  </si>
  <si>
    <t>{'name': '96 St', 'master_node': 'Yes', 'master_node_id': '96 St_3', 'stop_id': 'Q05', 'lat': 40.784317999999999, 'lng': -73.947152000000003, "geo": [-73.947152000000003, 40.784317999999999]}</t>
  </si>
  <si>
    <t>{'name': 'Classon Av', 'sub_node_id': 'Classon Av_G', 'master_node': 'No', 'master_node_id': 'Classon Av_0', 'stop_id': 'G34', 'lat': 40.688873000000001, 'line': 'G', "geo": [-73.960070000000002, 40.688873000000001], 'lng': -73.960070000000002}</t>
  </si>
  <si>
    <t>{'name': '49 St', 'sub_node_id': '49 St_Q', 'master_node': 'No', 'master_node_id': '49 St_0', 'stop_id': 'R15', 'lat': 40.759900999999999, 'line': 'Q', "geo": [-73.984138999999999, 40.759900999999999], 'lng': -73.984138999999999}</t>
  </si>
  <si>
    <t>{'name': '49 St', 'sub_node_id': '49 St_R', 'master_node': 'No', 'master_node_id': '49 St_0', 'stop_id': 'R15', 'lat': 40.759900999999999, 'line': 'R', "geo": [-73.984138999999999, 40.759900999999999], 'lng': -73.984138999999999}</t>
  </si>
  <si>
    <t>{'name': '49 St', 'sub_node_id': '49 St_W', 'master_node': 'No', 'master_node_id': '49 St_0', 'stop_id': 'R15', 'lat': 40.759900999999999, 'line': 'W', "geo": [-73.984138999999999, 40.759900999999999], 'lng': -73.984138999999999}</t>
  </si>
  <si>
    <t>{'name': 'Woodlawn', 'sub_node_id': 'Woodlawn_4', 'master_node': 'No', 'master_node_id': 'Woodlawn_0', 'stop_id': '401', 'lat': 40.886037000000002, 'line': '4', "geo": [-73.878750999999994, 40.886037000000002], 'lng': -73.878750999999994}</t>
  </si>
  <si>
    <t>{'name': '175 St', 'master_node': 'Yes', 'master_node_id': '175 St_0', 'stop_id': 'A07', 'lat': 40.847390999999995, 'lng': -73.939704000000006, "geo": [-73.939704000000006, 40.847390999999995]}</t>
  </si>
  <si>
    <t>{'name': '49 St', 'sub_node_id': '49 St_N', 'master_node': 'No', 'master_node_id': '49 St_0', 'stop_id': 'R15', 'lat': 40.759900999999999, 'line': 'N', "geo": [-73.984138999999999, 40.759900999999999], 'lng': -73.984138999999999}</t>
  </si>
  <si>
    <t>{'name': '149 St - Grand Concourse', 'sub_node_id': '149 St - Grand Concourse_2', 'master_node': 'No', 'master_node_id': '149 St - Grand Concourse_0', 'stop_id': '222', 'lat': 40.81841, 'line': '2', "geo": [-73.926718000000008, 40.81841], 'lng': -73.926718000000008}</t>
  </si>
  <si>
    <t>{'name': '34 St - Herald Sq', 'sub_node_id': '34 St - Herald Sq_W', 'master_node': 'No', 'master_node_id': '34 St - Herald Sq_0', 'stop_id': 'R17', 'lat': 40.749566999999999, 'line': 'W', "geo": [-73.987949999999998, 40.749566999999999], 'lng': -73.987949999999998}</t>
  </si>
  <si>
    <t>{'name': 'Fulton St', 'sub_node_id': 'Fulton St_G', 'master_node': 'No', 'master_node_id': 'Fulton St_2', 'stop_id': 'G36', 'lat': 40.687119000000003, 'line': 'G', "geo": [-73.975375, 40.687119000000003], 'lng': -73.975375}</t>
  </si>
  <si>
    <t>{'name': '34 St - Herald Sq', 'sub_node_id': '34 St - Herald Sq_R', 'master_node': 'No', 'master_node_id': '34 St - Herald Sq_0', 'stop_id': 'R17', 'lat': 40.749566999999999, 'line': 'R', "geo": [-73.987949999999998, 40.749566999999999], 'lng': -73.987949999999998}</t>
  </si>
  <si>
    <t>{'name': '25 Av', 'sub_node_id': '25 Av_D', 'master_node': 'No', 'master_node_id': '25 Av_0', 'stop_id': 'B22', 'lat': 40.597704, 'line': 'D', "geo": [-73.986829, 40.597704], 'lng': -73.986829}</t>
  </si>
  <si>
    <t>{'name': '149 St - Grand Concourse', 'sub_node_id': '149 St - Grand Concourse_5', 'master_node': 'No', 'master_node_id': '149 St - Grand Concourse_0', 'stop_id': '222', 'lat': 40.81841, 'line': '5', "geo": [-73.926718000000008, 40.81841], 'lng': -73.926718000000008}</t>
  </si>
  <si>
    <t>{'name': 'Annadale', 'master_node': 'Yes', 'master_node_id': 'Annadale_0', 'stop_id': 'S17', 'lat': 40.540459999999996, 'lng': -74.178217000000004, "geo": [-74.178217000000004, 40.540459999999996]}</t>
  </si>
  <si>
    <t>{'name': 'Forest Av', 'master_node': 'Yes', 'master_node_id': 'Forest Av_0', 'stop_id': 'M05', 'lat': 40.704422999999998, 'lng': -73.903076999999996, "geo": [-73.903076999999996, 40.704422999999998]}</t>
  </si>
  <si>
    <t>{'name': 'Prince St', 'master_node': 'Yes', 'master_node_id': 'Prince St_0', 'stop_id': 'R22', 'lat': 40.724328999999997, 'lng': -73.997702000000004, "geo": [-73.997702000000004, 40.724328999999997]}</t>
  </si>
  <si>
    <t>{'name': '111 St', 'sub_node_id': '111 St_A', 'master_node': 'No', 'master_node_id': '111 St_1', 'stop_id': 'A64', 'lat': 40.684331, 'line': 'A', "geo": [-73.832162999999994, 40.684331], 'lng': -73.832162999999994}</t>
  </si>
  <si>
    <t>{'name': 'Church Av', 'sub_node_id': 'Church Av_5', 'master_node': 'No', 'master_node_id': 'Church Av_0', 'stop_id': '244', 'lat': 40.650843000000002, 'line': '5', "geo": [-73.949574999999996, 40.650843000000002], 'lng': -73.949574999999996}</t>
  </si>
  <si>
    <t>{'name': '135 St', 'sub_node_id': '135 St_2', 'master_node': 'No', 'master_node_id': '135 St_0', 'stop_id': '224', 'lat': 40.814228999999997, 'line': '2', "geo": [-73.940770000000001, 40.814228999999997], 'lng': -73.940770000000001}</t>
  </si>
  <si>
    <t>{'name': '135 St', 'sub_node_id': '135 St_3', 'master_node': 'No', 'master_node_id': '135 St_0', 'stop_id': '224', 'lat': 40.814228999999997, 'line': '3', "geo": [-73.940770000000001, 40.814228999999997], 'lng': -73.940770000000001}</t>
  </si>
  <si>
    <t>{'name': '135 St', 'sub_node_id': '135 St_5', 'master_node': 'No', 'master_node_id': '135 St_0', 'stop_id': '224', 'lat': 40.814228999999997, 'line': '5', "geo": [-73.940770000000001, 40.814228999999997], 'lng': -73.940770000000001}</t>
  </si>
  <si>
    <t>{'name': 'Liberty Av', 'master_node': 'Yes', 'master_node_id': 'Liberty Av_0', 'stop_id': 'A52', 'lat': 40.674541999999995, 'lng': -73.896547999999996, "geo": [-73.896547999999996, 40.674541999999995]}</t>
  </si>
  <si>
    <t>{'name': '28 St', 'sub_node_id': '28 St_N', 'master_node': 'No', 'master_node_id': '28 St_2', 'stop_id': 'R18', 'lat': 40.745494000000001, 'line': 'N', "geo": [-73.988691000000003, 40.745494000000001], 'lng': -73.988691000000003}</t>
  </si>
  <si>
    <t>{'name': 'Chauncey St', 'sub_node_id': 'Chauncey St_M', 'master_node': 'No', 'master_node_id': 'Chauncey St_0', 'stop_id': 'J28', 'lat': 40.682893, 'line': 'M', "geo": [-73.910456000000011, 40.682893], 'lng': -73.910456000000011}</t>
  </si>
  <si>
    <t>{'name': '191 St', 'master_node': 'Yes', 'master_node_id': '191 St_0', 'stop_id': '110', 'lat': 40.855224999999997, 'lng': -73.929411999999999, "geo": [-73.929411999999999, 40.855224999999997]}</t>
  </si>
  <si>
    <t>{'name': 'Chauncey St', 'sub_node_id': 'Chauncey St_J', 'master_node': 'No', 'master_node_id': 'Chauncey St_0', 'stop_id': 'J28', 'lat': 40.682893, 'line': 'J', "geo": [-73.910456000000011, 40.682893], 'lng': -73.910456000000011}</t>
  </si>
  <si>
    <t>{'name': 'Newkirk Av', 'master_node': 'Yes', 'master_node_id': 'Newkirk Av_0', 'stop_id': '246', 'lat': 40.639966999999999, 'lng': -73.948410999999993, "geo": [-73.948410999999993, 40.639966999999999]}</t>
  </si>
  <si>
    <t>{'name': '28 St', 'sub_node_id': '28 St_W', 'master_node': 'No', 'master_node_id': '28 St_2', 'stop_id': 'R18', 'lat': 40.745494000000001, 'line': 'W', "geo": [-73.988691000000003, 40.745494000000001], 'lng': -73.988691000000003}</t>
  </si>
  <si>
    <t>{'name': '28 St', 'sub_node_id': '28 St_Q', 'master_node': 'No', 'master_node_id': '28 St_2', 'stop_id': 'R18', 'lat': 40.745494000000001, 'line': 'Q', "geo": [-73.988691000000003, 40.745494000000001], 'lng': -73.988691000000003}</t>
  </si>
  <si>
    <t>{'name': '28 St', 'sub_node_id': '28 St_R', 'master_node': 'No', 'master_node_id': '28 St_2', 'stop_id': 'R18', 'lat': 40.745494000000001, 'line': 'R', "geo": [-73.988691000000003, 40.745494000000001], 'lng': -73.988691000000003}</t>
  </si>
  <si>
    <t>{'name': '15 St - Prospect Park', 'sub_node_id': '15 St - Prospect Park_G', 'master_node': 'No', 'master_node_id': '15 St - Prospect Park_0', 'stop_id': 'F25', 'lat': 40.660365000000006, 'line': 'G', "geo": [-73.979493000000005, 40.660365000000006], 'lng': -73.979493000000005}</t>
  </si>
  <si>
    <t>{'name': '15 St - Prospect Park', 'sub_node_id': '15 St - Prospect Park_F', 'master_node': 'No', 'master_node_id': '15 St - Prospect Park_0', 'stop_id': 'F25', 'lat': 40.660365000000006, 'line': 'F', "geo": [-73.979493000000005, 40.660365000000006], 'lng': -73.979493000000005}</t>
  </si>
  <si>
    <t>{'name': '4 Av', 'sub_node_id': '4 Av_G', 'master_node': 'No', 'master_node_id': '4 Av_0', 'stop_id': 'F23', 'lat': 40.670271999999997, 'line': 'G', "geo": [-73.989778999999999, 40.670271999999997], 'lng': -73.989778999999999}</t>
  </si>
  <si>
    <t>{'name': 'World Trade Center', 'sub_node_id': 'World Trade Center_E', 'master_node': 'No', 'master_node_id': 'World Trade Center_0', 'stop_id': 'E01', 'lat': 40.712581999999998, 'line': 'E', "geo": [-74.009781000000004, 40.712581999999998], 'lng': -74.009781000000004}</t>
  </si>
  <si>
    <t>{'name': 'Cleveland St', 'sub_node_id': 'Cleveland St_J', 'master_node': 'No', 'master_node_id': 'Cleveland St_0', 'stop_id': 'J22', 'lat': 40.679946999999999, 'line': 'J', "geo": [-73.884639000000007, 40.679946999999999], 'lng': -73.884639000000007}</t>
  </si>
  <si>
    <t>{'name': 'Broadway', 'sub_node_id': 'Broadway_G', 'master_node': 'No', 'master_node_id': 'Broadway_0', 'stop_id': 'G30', 'lat': 40.706091999999998, 'line': 'G', "geo": [-73.950307999999993, 40.706091999999998], 'lng': -73.950307999999993}</t>
  </si>
  <si>
    <t>{'name': '145 St', 'sub_node_id': '145 St_1', 'master_node': 'No', 'master_node_id': '145 St_1', 'stop_id': '114', 'lat': 40.826551000000002, 'line': '1', "geo": [-73.950360000000003, 40.826551000000002], 'lng': -73.950360000000003}</t>
  </si>
  <si>
    <t>{'name': '20 Av', 'sub_node_id': '20 Av_D', 'master_node': 'No', 'master_node_id': '20 Av_0', 'stop_id': 'B20', 'lat': 40.604556000000002, 'line': 'D', "geo": [-73.998168000000007, 40.604556000000002], 'lng': -73.998168000000007}</t>
  </si>
  <si>
    <t>{'name': '168 St - Washington Hts', 'sub_node_id': '168 St - Washington Hts_1', 'master_node': 'No', 'master_node_id': '168 St - Washington Hts_0', 'stop_id': '112', 'lat': 40.840555999999999, 'line': '1', "geo": [-73.940132999999989, 40.840555999999999], 'lng': -73.940132999999989}</t>
  </si>
  <si>
    <t>{'name': 'Myrtle - Willoughby Avs', 'sub_node_id': 'Myrtle - Willoughby Avs_G', 'master_node': 'No', 'master_node_id': 'Myrtle - Willoughby Avs_0', 'stop_id': 'G32', 'lat': 40.694567999999997, 'line': 'G', "geo": [-73.949045999999996, 40.694567999999997], 'lng': -73.949045999999996}</t>
  </si>
  <si>
    <t>{'name': 'Times Sq - 42 St', 'master_node': 'Yes', 'master_node_id': 'Times Sq - 42 St_0', 'stop_id': '127,725,902,R16', 'lat': 40.755130799999996, 'lng': -73.987091599999999, "geo": [-73.987091599999999, 40.755130799999996]}</t>
  </si>
  <si>
    <t>{'name': '163 St - Amsterdam Av', 'sub_node_id': '163 St - Amsterdam Av_C', 'master_node': 'No', 'master_node_id': '163 St - Amsterdam Av_0', 'stop_id': 'A10', 'lat': 40.836013000000001, 'line': 'C', "geo": [-73.939892, 40.836013000000001], 'lng': -73.939892}</t>
  </si>
  <si>
    <t>{'name': '163 St - Amsterdam Av', 'sub_node_id': '163 St - Amsterdam Av_A', 'master_node': 'No', 'master_node_id': '163 St - Amsterdam Av_0', 'stop_id': 'A10', 'lat': 40.836013000000001, 'line': 'A', "geo": [-73.939892, 40.836013000000001], 'lng': -73.939892}</t>
  </si>
  <si>
    <t>{'name': '86 St', 'sub_node_id': '86 St_4', 'master_node': 'No', 'master_node_id': '86 St_1', 'stop_id': '626', 'lat': 40.779491999999998, 'line': '4', "geo": [-73.955589000000003, 40.779491999999998], 'lng': -73.955589000000003}</t>
  </si>
  <si>
    <t>{'name': '103 St', 'sub_node_id': '103 St_4', 'master_node': 'No', 'master_node_id': '103 St_1', 'stop_id': '624', 'lat': 40.790599999999998, 'line': '4', "geo": [-73.947478000000004, 40.790599999999998], 'lng': -73.947478000000004}</t>
  </si>
  <si>
    <t>{'name': '103 St', 'sub_node_id': '103 St_6', 'master_node': 'No', 'master_node_id': '103 St_1', 'stop_id': '624', 'lat': 40.790599999999998, 'line': '6', "geo": [-73.947478000000004, 40.790599999999998], 'lng': -73.947478000000004}</t>
  </si>
  <si>
    <t>{'name': '86 St', 'sub_node_id': '86 St_2', 'master_node': 'No', 'master_node_id': '86 St_1', 'stop_id': '626', 'lat': 40.779491999999998, 'line': '2', "geo": [-73.955589000000003, 40.779491999999998], 'lng': -73.955589000000003}</t>
  </si>
  <si>
    <t>{'name': '86 St', 'sub_node_id': '86 St_6', 'master_node': 'No', 'master_node_id': '86 St_1', 'stop_id': '626', 'lat': 40.779491999999998, 'line': '6', "geo": [-73.955589000000003, 40.779491999999998], 'lng': -73.955589000000003}</t>
  </si>
  <si>
    <t>{'name': '6 Av', 'sub_node_id': '6 Av_L', 'master_node': 'No', 'master_node_id': '6 Av_0', 'stop_id': 'L02', 'lat': 40.737334999999995, 'line': 'L', "geo": [-73.996786, 40.737334999999995], 'lng': -73.996786}</t>
  </si>
  <si>
    <t>{'name': '86 St', 'sub_node_id': '86 St_5', 'master_node': 'No', 'master_node_id': '86 St_1', 'stop_id': '626', 'lat': 40.779491999999998, 'line': '5', "geo": [-73.955589000000003, 40.779491999999998], 'lng': -73.955589000000003}</t>
  </si>
  <si>
    <t>{'name': '145 St', 'sub_node_id': '145 St_A', 'master_node': 'No', 'master_node_id': '145 St_0', 'stop_id': 'A12', 'lat': 40.824783000000004, 'line': 'A', "geo": [-73.944215999999997, 40.824783000000004], 'lng': -73.944215999999997}</t>
  </si>
  <si>
    <t>{'name': '145 St', 'sub_node_id': '145 St_B', 'master_node': 'No', 'master_node_id': '145 St_0', 'stop_id': 'A12', 'lat': 40.824783000000004, 'line': 'B', "geo": [-73.944215999999997, 40.824783000000004], 'lng': -73.944215999999997}</t>
  </si>
  <si>
    <t>{'name': '145 St', 'sub_node_id': '145 St_C', 'master_node': 'No', 'master_node_id': '145 St_0', 'stop_id': 'A12', 'lat': 40.824783000000004, 'line': 'C', "geo": [-73.944215999999997, 40.824783000000004], 'lng': -73.944215999999997}</t>
  </si>
  <si>
    <t>{'name': '68 St - Hunter College', 'sub_node_id': '68 St - Hunter College_4', 'master_node': 'No', 'master_node_id': '68 St - Hunter College_0', 'stop_id': '628', 'lat': 40.768141, 'line': '4', "geo": [-73.96387, 40.768141], 'lng': -73.96387}</t>
  </si>
  <si>
    <t>{'name': '68 St - Hunter College', 'sub_node_id': '68 St - Hunter College_6', 'master_node': 'No', 'master_node_id': '68 St - Hunter College_0', 'stop_id': '628', 'lat': 40.768141, 'line': '6', "geo": [-73.96387, 40.768141], 'lng': -73.96387}</t>
  </si>
  <si>
    <t>{'name': 'Halsey St', 'master_node': 'Yes', 'master_node_id': 'Halsey St_0', 'stop_id': 'J29', 'lat': 40.686370000000004, 'lng': -73.916558999999992, "geo": [-73.916558999999992, 40.686370000000004]}</t>
  </si>
  <si>
    <t>{'name': '135 St', 'sub_node_id': '135 St_B', 'master_node': 'No', 'master_node_id': '135 St_1', 'stop_id': 'A14', 'lat': 40.817894000000003, 'line': 'B', "geo": [-73.947648999999998, 40.817894000000003], 'lng': -73.947648999999998}</t>
  </si>
  <si>
    <t>{'name': '135 St', 'sub_node_id': '135 St_C', 'master_node': 'No', 'master_node_id': '135 St_1', 'stop_id': 'A14', 'lat': 40.817894000000003, 'line': 'C', "geo": [-73.947648999999998, 40.817894000000003], 'lng': -73.947648999999998}</t>
  </si>
  <si>
    <t>{'name': '135 St', 'sub_node_id': '135 St_A', 'master_node': 'No', 'master_node_id': '135 St_1', 'stop_id': 'A14', 'lat': 40.817894000000003, 'line': 'A', "geo": [-73.947648999999998, 40.817894000000003], 'lng': -73.947648999999998}</t>
  </si>
  <si>
    <t>{'name': 'Broadway Jct', 'sub_node_id': 'Broadway Jct_C', 'master_node': 'No', 'master_node_id': 'Broadway Jct_0', 'stop_id': 'A51', 'lat': 40.678334, 'line': 'C', "geo": [-73.905315999999999, 40.678334], 'lng': -73.905315999999999}</t>
  </si>
  <si>
    <t>{'name': 'Broadway Jct', 'sub_node_id': 'Broadway Jct_A', 'master_node': 'No', 'master_node_id': 'Broadway Jct_0', 'stop_id': 'A51', 'lat': 40.678334, 'line': 'A', "geo": [-73.905315999999999, 40.678334], 'lng': -73.905315999999999}</t>
  </si>
  <si>
    <t>{'name': '125 St', 'sub_node_id': '125 St_1', 'master_node': 'No', 'master_node_id': '125 St_0', 'stop_id': '116', 'lat': 40.815581000000002, 'line': '1', "geo": [-73.958371999999997, 40.815581000000002], 'lng': -73.958371999999997}</t>
  </si>
  <si>
    <t>{'name': '116 St', 'sub_node_id': '116 St_B', 'master_node': 'No', 'master_node_id': '116 St_2', 'stop_id': 'A16', 'lat': 40.805084999999998, 'line': 'B', "geo": [-73.954881999999998, 40.805084999999998], 'lng': -73.954881999999998}</t>
  </si>
  <si>
    <t>{'name': '116 St', 'sub_node_id': '116 St_C', 'master_node': 'No', 'master_node_id': '116 St_2', 'stop_id': 'A16', 'lat': 40.805084999999998, 'line': 'C', "geo": [-73.954881999999998, 40.805084999999998], 'lng': -73.954881999999998}</t>
  </si>
  <si>
    <t>{'name': 'Carroll St', 'sub_node_id': 'Carroll St_G', 'master_node': 'No', 'master_node_id': 'Carroll St_0', 'stop_id': 'F21', 'lat': 40.680303000000002, 'line': 'G', "geo": [-73.995047999999997, 40.680303000000002], 'lng': -73.995047999999997}</t>
  </si>
  <si>
    <t>{'name': 'Carroll St', 'sub_node_id': 'Carroll St_F', 'master_node': 'No', 'master_node_id': 'Carroll St_0', 'stop_id': 'F21', 'lat': 40.680303000000002, 'line': 'F', "geo": [-73.995047999999997, 40.680303000000002], 'lng': -73.995047999999997}</t>
  </si>
  <si>
    <t>{'name': 'Crown Hts - Utica Av', 'sub_node_id': 'Crown Hts - Utica Av_4', 'master_node': 'No', 'master_node_id': 'Crown Hts - Utica Av_0', 'stop_id': '250', 'lat': 40.668896999999994, 'line': '4', "geo": [-73.932942000000011, 40.668896999999994], 'lng': -73.932942000000011}</t>
  </si>
  <si>
    <t>{'name': 'Grant Av', 'sub_node_id': 'Grant Av_A', 'master_node': 'No', 'master_node_id': 'Grant Av_0', 'stop_id': 'A57', 'lat': 40.677044000000002, 'line': 'A', "geo": [-73.865049999999997, 40.677044000000002], 'lng': -73.865049999999997}</t>
  </si>
  <si>
    <t>{'name': 'Beach 67 St', 'sub_node_id': 'Beach 67 St_A', 'master_node': 'No', 'master_node_id': 'Beach 67 St_0', 'stop_id': 'H06', 'lat': 40.590927000000001, 'line': 'A', "geo": [-73.796924000000004, 40.590927000000001], 'lng': -73.796924000000004}</t>
  </si>
  <si>
    <t>{'name': 'Halsey St', 'master_node': 'Yes', 'master_node_id': 'Halsey St_1', 'stop_id': 'L19', 'lat': 40.695602000000001, 'lng': -73.904083999999997, "geo": [-73.904083999999997, 40.695602000000001]}</t>
  </si>
  <si>
    <t>{'name': 'Parkchester', 'master_node': 'Yes', 'master_node_id': 'Parkchester_0', 'stop_id': '608', 'lat': 40.833226000000003, 'lng': -73.860816, "geo": [-73.860816, 40.833226000000003]}</t>
  </si>
  <si>
    <t>{'name': '103 St', 'sub_node_id': '103 St_1', 'master_node': 'No', 'master_node_id': '103 St_0', 'stop_id': '119', 'lat': 40.799446000000003, 'line': '1', "geo": [-73.968378999999999, 40.799446000000003], 'lng': -73.968378999999999}</t>
  </si>
  <si>
    <t>{'name': 'Broad Channel', 'sub_node_id': 'Broad Channel_A', 'master_node': 'No', 'master_node_id': 'Broad Channel_0', 'stop_id': 'H04', 'lat': 40.608381999999999, 'line': 'A', "geo": [-73.815924999999993, 40.608381999999999], 'lng': -73.815924999999993}</t>
  </si>
  <si>
    <t>{'name': 'Cortlandt St', 'master_node': 'Yes', 'master_node_id': 'Cortlandt St_1', 'stop_id': 'R25', 'lat': 40.710667999999998, 'lng': -74.011029000000008, "geo": [-74.011029000000008, 40.710667999999998]}</t>
  </si>
  <si>
    <t>{'name': 'Cortlandt St', 'master_node': 'Yes', 'master_node_id': 'Cortlandt St_0', 'stop_id': '138', 'lat': 40.711835000000001, 'lng': -74.012187999999995, "geo": [-74.012187999999995, 40.711835000000001]}</t>
  </si>
  <si>
    <t>{'name': '116 St', 'sub_node_id': '116 St_4', 'master_node': 'No', 'master_node_id': '116 St_1', 'stop_id': '622', 'lat': 40.798628999999998, 'line': '4', "geo": [-73.941617000000008, 40.798628999999998], 'lng': -73.941617000000008}</t>
  </si>
  <si>
    <t>{'name': 'Broad Channel', 'sub_node_id': 'Broad Channel_H', 'master_node': 'No', 'master_node_id': 'Broad Channel_0', 'stop_id': 'H04', 'lat': 40.608381999999999, 'line': 'H', "geo": [-73.815924999999993, 40.608381999999999], 'lng': -73.815924999999993}</t>
  </si>
  <si>
    <t>{'name': '5 Av', 'master_node': 'Yes', 'master_node_id': '5 Av_0', 'stop_id': '724', 'lat': 40.753821000000002, 'lng': -73.981963000000007, "geo": [-73.981963000000007, 40.753821000000002]}</t>
  </si>
  <si>
    <t>{'name': 'Norwood Av', 'sub_node_id': 'Norwood Av_J', 'master_node': 'No', 'master_node_id': 'Norwood Av_0', 'stop_id': 'J21', 'lat': 40.68141, 'line': 'J', "geo": [-73.880038999999996, 40.68141], 'lng': -73.880038999999996}</t>
  </si>
  <si>
    <t>{'name': 'Broadway Jct', 'sub_node_id': 'Broadway Jct_M', 'master_node': 'No', 'master_node_id': 'Broadway Jct_0', 'stop_id': 'J27', 'lat': 40.679497999999995, 'line': 'M', "geo": [-73.904511999999997, 40.679497999999995], 'lng': -73.904511999999997}</t>
  </si>
  <si>
    <t>{'name': 'Broadway Jct', 'sub_node_id': 'Broadway Jct_J', 'master_node': 'No', 'master_node_id': 'Broadway Jct_0', 'stop_id': 'J27', 'lat': 40.679497999999995, 'line': 'J', "geo": [-73.904511999999997, 40.679497999999995], 'lng': -73.904511999999997}</t>
  </si>
  <si>
    <t>{'name': 'Jackson Hts - Roosevelt Av', 'master_node': 'Yes', 'master_node_id': 'Jackson Hts - Roosevelt Av_0', 'stop_id': 'G14', 'lat': 40.746644000000003, 'lng': -73.891338000000005, "geo": [-73.891338000000005, 40.746644000000003]}</t>
  </si>
  <si>
    <t>{'name': 'Newkirk Plaza', 'master_node': 'Yes', 'master_node_id': 'Newkirk Plaza_0', 'stop_id': 'D31', 'lat': 40.635082000000004, 'lng': -73.962793000000005, "geo": [-73.962793000000005, 40.635082000000004]}</t>
  </si>
  <si>
    <t>{'name': '34 St - Herald Sq', 'master_node': 'Yes', 'master_node_id': '34 St - Herald Sq_0', 'stop_id': 'D17,R17', 'lat': 40.749642999999999, 'lng': -73.987886500000002, "geo": [-73.987886500000002, 40.749642999999999]}</t>
  </si>
  <si>
    <t>{'name': 'Nassau Av', 'master_node': 'Yes', 'master_node_id': 'Nassau Av_0', 'stop_id': 'G28', 'lat': 40.724634999999999, 'lng': -73.951277000000005, "geo": [-73.951277000000005, 40.724634999999999]}</t>
  </si>
  <si>
    <t>{'name': '155 St', 'master_node': 'Yes', 'master_node_id': '155 St_1', 'stop_id': 'D12', 'lat': 40.830134999999999, 'lng': -73.938209000000001, "geo": [-73.938209000000001, 40.830134999999999]}</t>
  </si>
  <si>
    <t>{'name': '155 St', 'master_node': 'Yes', 'master_node_id': '155 St_0', 'stop_id': 'A11', 'lat': 40.830517999999998, 'lng': -73.941513999999998, "geo": [-73.941513999999998, 40.830517999999998]}</t>
  </si>
  <si>
    <t>{'name': 'Fulton St', 'master_node': 'Yes', 'master_node_id': 'Fulton St_2', 'stop_id': 'G36', 'lat': 40.687119000000003, 'lng': -73.975375, "geo": [-73.975375, 40.687119000000003]}</t>
  </si>
  <si>
    <t>{'name': '181 St', 'sub_node_id': '181 St_1', 'master_node': 'No', 'master_node_id': '181 St_0', 'stop_id': '111', 'lat': 40.849505000000001, 'line': '1', "geo": [-73.933595999999994, 40.849505000000001], 'lng': -73.933595999999994}</t>
  </si>
  <si>
    <t>{'name': 'Fulton St', 'master_node': 'Yes', 'master_node_id': 'Fulton St_0', 'stop_id': '229,M22', 'lat': 40.709735333299996, 'lng': -74.006907999999996, "geo": [-74.006907999999996, 40.709735333299996]}</t>
  </si>
  <si>
    <t>{'name': 'Van Siclen Av', 'sub_node_id': 'Van Siclen Av_A', 'master_node': 'No', 'master_node_id': 'Van Siclen Av_1', 'stop_id': 'A53', 'lat': 40.672709999999995, 'line': 'A', "geo": [-73.890357999999992, 40.672709999999995], 'lng': -73.890357999999992}</t>
  </si>
  <si>
    <t>{'name': 'Van Siclen Av', 'sub_node_id': 'Van Siclen Av_C', 'master_node': 'No', 'master_node_id': 'Van Siclen Av_1', 'stop_id': 'A53', 'lat': 40.672709999999995, 'line': 'C', "geo": [-73.890357999999992, 40.672709999999995], 'lng': -73.890357999999992}</t>
  </si>
  <si>
    <t>{'name': 'Dyckman St', 'master_node': 'Yes', 'master_node_id': 'Dyckman St_1', 'stop_id': 'A03', 'lat': 40.865490999999999, 'lng': -73.92727099999999, "geo": [-73.92727099999999, 40.865490999999999]}</t>
  </si>
  <si>
    <t>{'name': 'Dyckman St', 'master_node': 'Yes', 'master_node_id': 'Dyckman St_0', 'stop_id': '109', 'lat': 40.860531000000002, 'lng': -73.925535999999994, "geo": [-73.925535999999994, 40.860531000000002]}</t>
  </si>
  <si>
    <t>{'name': 'Fort Hamilton Pkwy', 'sub_node_id': 'Fort Hamilton Pkwy_F', 'master_node': 'No', 'master_node_id': 'Fort Hamilton Pkwy_1', 'stop_id': 'F26', 'lat': 40.650782, 'line': 'F', "geo": [-73.975775999999996, 40.650782], 'lng': -73.975775999999996}</t>
  </si>
  <si>
    <t>{'name': 'Beach 36 St', 'master_node': 'Yes', 'master_node_id': 'Beach 36 St_0', 'stop_id': 'H09', 'lat': 40.595397999999996, 'lng': -73.768174999999999, "geo": [-73.768174999999999, 40.595397999999996]}</t>
  </si>
  <si>
    <t>{'name': '116 St', 'sub_node_id': '116 St_A', 'master_node': 'No', 'master_node_id': '116 St_2', 'stop_id': 'A16', 'lat': 40.805084999999998, 'line': 'A', "geo": [-73.954881999999998, 40.805084999999998], 'lng': -73.954881999999998}</t>
  </si>
  <si>
    <t>{'name': 'New Dorp', 'master_node': 'Yes', 'master_node_id': 'New Dorp_0', 'stop_id': 'S22', 'lat': 40.573479999999996, 'lng': -74.11721, "geo": [-74.11721, 40.573479999999996]}</t>
  </si>
  <si>
    <t>{'name': '88 St', 'master_node': 'Yes', 'master_node_id': '88 St_0', 'stop_id': 'A60', 'lat': 40.679842999999998, 'lng': -73.851469999999992, "geo": [-73.851469999999992, 40.679842999999998]}</t>
  </si>
  <si>
    <t>{'name': '96 St', 'sub_node_id': '96 St_C', 'master_node': 'No', 'master_node_id': '96 St_2', 'stop_id': 'A19', 'lat': 40.791641999999996, 'line': 'C', "geo": [-73.964695999999989, 40.791641999999996], 'lng': -73.964695999999989}</t>
  </si>
  <si>
    <t>{'name': '96 St', 'sub_node_id': '96 St_B', 'master_node': 'No', 'master_node_id': '96 St_2', 'stop_id': 'A19', 'lat': 40.791641999999996, 'line': 'B', "geo": [-73.964695999999989, 40.791641999999996], 'lng': -73.964695999999989}</t>
  </si>
  <si>
    <t>{'name': '96 St', 'sub_node_id': '96 St_A', 'master_node': 'No', 'master_node_id': '96 St_2', 'stop_id': 'A19', 'lat': 40.791641999999996, 'line': 'A', "geo": [-73.964695999999989, 40.791641999999996], 'lng': -73.964695999999989}</t>
  </si>
  <si>
    <t>{'name': 'Classon Av', 'master_node': 'Yes', 'master_node_id': 'Classon Av_0', 'stop_id': 'G34', 'lat': 40.688873000000001, 'lng': -73.960070000000002, "geo": [-73.960070000000002, 40.688873000000001]}</t>
  </si>
  <si>
    <t>{'name': '3 Av', 'sub_node_id': '3 Av_L', 'master_node': 'No', 'master_node_id': '3 Av_0', 'stop_id': 'L05', 'lat': 40.732849000000002, 'line': 'L', "geo": [-73.986121999999995, 40.732849000000002], 'lng': -73.986121999999995}</t>
  </si>
  <si>
    <t>{'name': 'Mosholu Pkwy', 'sub_node_id': 'Mosholu Pkwy_4', 'master_node': 'No', 'master_node_id': 'Mosholu Pkwy_0', 'stop_id': '402', 'lat': 40.879750000000001, 'line': '4', "geo": [-73.884655000000009, 40.879750000000001], 'lng': -73.884655000000009}</t>
  </si>
  <si>
    <t>{'name': 'Central Park North (110 St)', 'master_node': 'Yes', 'master_node_id': 'Central Park North (110 St)_0', 'stop_id': '227', 'lat': 40.799075000000002, 'lng': -73.951821999999993, "geo": [-73.951821999999993, 40.799075000000002]}</t>
  </si>
  <si>
    <t>{'name': 'Franklin St', 'master_node': 'Yes', 'master_node_id': 'Franklin St_0', 'stop_id': '136', 'lat': 40.719318000000001, 'lng': -74.006885999999994, "geo": [-74.006885999999994, 40.719318000000001]}</t>
  </si>
  <si>
    <t>{'name': '183 St', 'sub_node_id': '183 St_4', 'master_node': 'No', 'master_node_id': '183 St_0', 'stop_id': '408', 'lat': 40.858407, 'line': '4', "geo": [-73.903879000000003, 40.858407], 'lng': -73.903879000000003}</t>
  </si>
  <si>
    <t>{'name': 'Shepherd Av', 'sub_node_id': 'Shepherd Av_C', 'master_node': 'No', 'master_node_id': 'Shepherd Av_0', 'stop_id': 'A54', 'lat': 40.674129999999998, 'line': 'C', "geo": [-73.880750000000006, 40.674129999999998], 'lng': -73.880750000000006}</t>
  </si>
  <si>
    <t>{'name': 'Shepherd Av', 'sub_node_id': 'Shepherd Av_A', 'master_node': 'No', 'master_node_id': 'Shepherd Av_0', 'stop_id': 'A54', 'lat': 40.674129999999998, 'line': 'A', "geo": [-73.880750000000006, 40.674129999999998], 'lng': -73.880750000000006}</t>
  </si>
  <si>
    <t>{'name': '23 St', 'sub_node_id': '23 St_F', 'master_node': 'No', 'master_node_id': '23 St_3', 'stop_id': 'D18', 'lat': 40.742878000000005, 'line': 'F', "geo": [-73.992820999999992, 40.742878000000005], 'lng': -73.992820999999992}</t>
  </si>
  <si>
    <t>{'name': '23 St', 'sub_node_id': '23 St_M', 'master_node': 'No', 'master_node_id': '23 St_3', 'stop_id': 'D18', 'lat': 40.742878000000005, 'line': 'M', "geo": [-73.992820999999992, 40.742878000000005], 'lng': -73.992820999999992}</t>
  </si>
  <si>
    <t>{'name': 'Queensboro Plaza', 'master_node': 'Yes', 'master_node_id': 'Queensboro Plaza_0', 'stop_id': '718,R09', 'lat': 40.750582000000001, 'lng': -73.940201999999999, "geo": [-73.940201999999999, 40.750582000000001]}</t>
  </si>
  <si>
    <t>{'name': 'Sheepshead Bay', 'sub_node_id': 'Sheepshead Bay_B', 'master_node': 'No', 'master_node_id': 'Sheepshead Bay_0', 'stop_id': 'D39', 'lat': 40.586896000000003, 'line': 'B', "geo": [-73.954155, 40.586896000000003], 'lng': -73.954155}</t>
  </si>
  <si>
    <t>{'name': 'Union St', 'master_node': 'Yes', 'master_node_id': 'Union St_0', 'stop_id': 'R32', 'lat': 40.677315999999998, 'lng': -73.983109999999996, "geo": [-73.983109999999996, 40.677315999999998]}</t>
  </si>
  <si>
    <t>{'name': 'New Utrecht Av', 'master_node': 'Yes', 'master_node_id': 'New Utrecht Av_0', 'stop_id': 'N04', 'lat': 40.624842000000001, 'lng': -73.996352999999999, "geo": [-73.996352999999999, 40.624842000000001]}</t>
  </si>
  <si>
    <t>{'name': '21 St', 'master_node': 'Yes', 'master_node_id': '21 St_0', 'stop_id': 'G24', 'lat': 40.744064999999999, 'lng': -73.949724000000003, "geo": [-73.949724000000003, 40.744064999999999]}</t>
  </si>
  <si>
    <t>{'name': 'Nevins St', 'master_node': 'Yes', 'master_node_id': 'Nevins St_0', 'stop_id': '234', 'lat': 40.688245999999999, 'lng': -73.980491999999998, "geo": [-73.980491999999998, 40.688245999999999]}</t>
  </si>
  <si>
    <t>{'name': 'Tottenville', 'master_node': 'Yes', 'master_node_id': 'Tottenville_0', 'stop_id': 'S09', 'lat': 40.512764000000004, 'lng': -74.251960999999994, "geo": [-74.251960999999994, 40.512764000000004]}</t>
  </si>
  <si>
    <t>{'name': 'Marcy Av', 'sub_node_id': 'Marcy Av_M', 'master_node': 'No', 'master_node_id': 'Marcy Av_0', 'stop_id': 'M16', 'lat': 40.708359000000002, 'line': 'M', "geo": [-73.957757000000001, 40.708359000000002], 'lng': -73.957757000000001}</t>
  </si>
  <si>
    <t>{'name': '47-50 Sts - Rockefeller Ctr', 'sub_node_id': '47-50 Sts - Rockefeller Ctr_M', 'master_node': 'No', 'master_node_id': '47-50 Sts - Rockefeller Ctr_0', 'stop_id': 'D15', 'lat': 40.758662999999999, 'line': 'M', "geo": [-73.981329000000002, 40.758662999999999], 'lng': -73.981329000000002}</t>
  </si>
  <si>
    <t>{'name': 'Marcy Av', 'sub_node_id': 'Marcy Av_J', 'master_node': 'No', 'master_node_id': 'Marcy Av_0', 'stop_id': 'M16', 'lat': 40.708359000000002, 'line': 'J', "geo": [-73.957757000000001, 40.708359000000002], 'lng': -73.957757000000001}</t>
  </si>
  <si>
    <t>{'name': 'Far Rockaway - Mott Av', 'sub_node_id': 'Far Rockaway - Mott Av_A', 'master_node': 'No', 'master_node_id': 'Far Rockaway - Mott Av_0', 'stop_id': 'H11', 'lat': 40.603994999999998, 'line': 'A', "geo": [-73.75540500000001, 40.603994999999998], 'lng': -73.75540500000001}</t>
  </si>
  <si>
    <t>{'name': '47-50 Sts - Rockefeller Ctr', 'sub_node_id': '47-50 Sts - Rockefeller Ctr_F', 'master_node': 'No', 'master_node_id': '47-50 Sts - Rockefeller Ctr_0', 'stop_id': 'D15', 'lat': 40.758662999999999, 'line': 'F', "geo": [-73.981329000000002, 40.758662999999999], 'lng': -73.981329000000002}</t>
  </si>
  <si>
    <t>{'name': '47-50 Sts - Rockefeller Ctr', 'sub_node_id': '47-50 Sts - Rockefeller Ctr_D', 'master_node': 'No', 'master_node_id': '47-50 Sts - Rockefeller Ctr_0', 'stop_id': 'D15', 'lat': 40.758662999999999, 'line': 'D', "geo": [-73.981329000000002, 40.758662999999999], 'lng': -73.981329000000002}</t>
  </si>
  <si>
    <t>{'name': '47-50 Sts - Rockefeller Ctr', 'sub_node_id': '47-50 Sts - Rockefeller Ctr_B', 'master_node': 'No', 'master_node_id': '47-50 Sts - Rockefeller Ctr_0', 'stop_id': 'D15', 'lat': 40.758662999999999, 'line': 'B', "geo": [-73.981329000000002, 40.758662999999999], 'lng': -73.981329000000002}</t>
  </si>
  <si>
    <t>{'name': 'Beach 98 St', 'sub_node_id': 'Beach 98 St_A', 'master_node': 'No', 'master_node_id': 'Beach 98 St_0', 'stop_id': 'H13', 'lat': 40.585307, 'line': 'A', "geo": [-73.820557999999991, 40.585307], 'lng': -73.820557999999991}</t>
  </si>
  <si>
    <t>{'name': '34 St - Herald Sq', 'sub_node_id': '34 St - Herald Sq_M', 'master_node': 'No', 'master_node_id': '34 St - Herald Sq_0', 'stop_id': 'D17', 'lat': 40.749718999999999, 'line': 'M', "geo": [-73.987822999999992, 40.749718999999999], 'lng': -73.987822999999992}</t>
  </si>
  <si>
    <t>{'name': 'Fresh Pond Rd', 'master_node': 'Yes', 'master_node_id': 'Fresh Pond Rd_0', 'stop_id': 'M04', 'lat': 40.706185999999995, 'lng': -73.895876999999999, "geo": [-73.895876999999999, 40.706185999999995]}</t>
  </si>
  <si>
    <t>{'name': 'Beach 98 St', 'sub_node_id': 'Beach 98 St_H', 'master_node': 'No', 'master_node_id': 'Beach 98 St_0', 'stop_id': 'H13', 'lat': 40.585307, 'line': 'H', "geo": [-73.820557999999991, 40.585307], 'lng': -73.820557999999991}</t>
  </si>
  <si>
    <t>{'name': '34 St - Herald Sq', 'sub_node_id': '34 St - Herald Sq_B', 'master_node': 'No', 'master_node_id': '34 St - Herald Sq_0', 'stop_id': 'D17', 'lat': 40.749718999999999, 'line': 'B', "geo": [-73.987822999999992, 40.749718999999999], 'lng': -73.987822999999992}</t>
  </si>
  <si>
    <t>{'name': '34 St - Herald Sq', 'sub_node_id': '34 St - Herald Sq_D', 'master_node': 'No', 'master_node_id': '34 St - Herald Sq_0', 'stop_id': 'D17', 'lat': 40.749718999999999, 'line': 'D', "geo": [-73.987822999999992, 40.749718999999999], 'lng': -73.987822999999992}</t>
  </si>
  <si>
    <t>{'name': '34 St - Herald Sq', 'sub_node_id': '34 St - Herald Sq_F', 'master_node': 'No', 'master_node_id': '34 St - Herald Sq_0', 'stop_id': 'D17', 'lat': 40.749718999999999, 'line': 'F', "geo": [-73.987822999999992, 40.749718999999999], 'lng': -73.987822999999992}</t>
  </si>
  <si>
    <t>{'name': 'Flushing Av', 'sub_node_id': 'Flushing Av_J', 'master_node': 'No', 'master_node_id': 'Flushing Av_1', 'stop_id': 'M12', 'lat': 40.70026, 'line': 'J', "geo": [-73.941125999999997, 40.70026], 'lng': -73.941125999999997}</t>
  </si>
  <si>
    <t>{'name': 'Flushing Av', 'sub_node_id': 'Flushing Av_M', 'master_node': 'No', 'master_node_id': 'Flushing Av_1', 'stop_id': 'M12', 'lat': 40.70026, 'line': 'M', "geo": [-73.941125999999997, 40.70026], 'lng': -73.941125999999997}</t>
  </si>
  <si>
    <t>{'name': '183 St', 'master_node': 'Yes', 'master_node_id': '183 St_0', 'stop_id': '408', 'lat': 40.858407, 'lng': -73.903879000000003, "geo": [-73.903879000000003, 40.858407]}</t>
  </si>
  <si>
    <t>{'name': '68 St - Hunter College', 'master_node': 'Yes', 'master_node_id': '68 St - Hunter College_0', 'stop_id': '628', 'lat': 40.768141, 'lng': -73.96387, "geo": [-73.96387, 40.768141]}</t>
  </si>
  <si>
    <t>{'name': '116 St', 'sub_node_id': '116 St_6', 'master_node': 'No', 'master_node_id': '116 St_1', 'stop_id': '622', 'lat': 40.798628999999998, 'line': '6', "geo": [-73.941617000000008, 40.798628999999998], 'lng': -73.941617000000008}</t>
  </si>
  <si>
    <t>{'name': '161 St - Yankee Stadium', 'sub_node_id': '161 St - Yankee Stadium_B', 'master_node': 'No', 'master_node_id': '161 St - Yankee Stadium_0', 'stop_id': 'D11', 'lat': 40.827905000000001, 'line': 'B', "geo": [-73.925651000000002, 40.827905000000001], 'lng': -73.925651000000002}</t>
  </si>
  <si>
    <t>{'name': '3 Av', 'master_node': 'Yes', 'master_node_id': '3 Av_0', 'stop_id': 'L05', 'lat': 40.732849000000002, 'lng': -73.986121999999995, "geo": [-73.986121999999995, 40.732849000000002]}</t>
  </si>
  <si>
    <t>{'name': 'Baychester Av', 'master_node': 'Yes', 'master_node_id': 'Baychester Av_0', 'stop_id': '502', 'lat': 40.878663000000003, 'lng': -73.838591000000008, "geo": [-73.838591000000008, 40.878663000000003]}</t>
  </si>
  <si>
    <t>{'name': '161 St - Yankee Stadium', 'sub_node_id': '161 St - Yankee Stadium_D', 'master_node': 'No', 'master_node_id': '161 St - Yankee Stadium_0', 'stop_id': 'D11', 'lat': 40.827905000000001, 'line': 'D', "geo": [-73.925651000000002, 40.827905000000001], 'lng': -73.925651000000002}</t>
  </si>
  <si>
    <t>{'name': 'Vernon Blvd - Jackson Av', 'sub_node_id': 'Vernon Blvd - Jackson Av_7', 'master_node': 'No', 'master_node_id': 'Vernon Blvd - Jackson Av_0', 'stop_id': '721', 'lat': 40.742626000000001, 'line': '7', "geo": [-73.953581, 40.742626000000001], 'lng': -73.953581}</t>
  </si>
  <si>
    <t>{'name': '225 St', 'master_node': 'Yes', 'master_node_id': '225 St_0', 'stop_id': '206', 'lat': 40.888021999999999, 'lng': -73.860341000000005, "geo": [-73.860341000000005, 40.888021999999999]}</t>
  </si>
  <si>
    <t>{'name': '145 St', 'sub_node_id': '145 St_D', 'master_node': 'No', 'master_node_id': '145 St_0', 'stop_id': 'D13', 'lat': 40.824783000000004, 'line': 'D', "geo": [-73.944215999999997, 40.824783000000004], 'lng': -73.944215999999997}</t>
  </si>
  <si>
    <t>{'name': '53 St', 'master_node': 'Yes', 'master_node_id': '53 St_0', 'stop_id': 'R40', 'lat': 40.645068999999999, 'lng': -74.014033999999995, "geo": [-74.014033999999995, 40.645068999999999]}</t>
  </si>
  <si>
    <t>{'name': '145 St', 'sub_node_id': '145 St_B', 'master_node': 'No', 'master_node_id': '145 St_0', 'stop_id': 'D13', 'lat': 40.824783000000004, 'line': 'B', "geo": [-73.944215999999997, 40.824783000000004], 'lng': -73.944215999999997}</t>
  </si>
  <si>
    <t>{'name': 'Flushing Av', 'master_node': 'Yes', 'master_node_id': 'Flushing Av_1', 'stop_id': 'M12', 'lat': 40.70026, 'lng': -73.941125999999997, "geo": [-73.941125999999997, 40.70026]}</t>
  </si>
  <si>
    <t>{'name': 'Flushing Av', 'master_node': 'Yes', 'master_node_id': 'Flushing Av_0', 'stop_id': 'G31', 'lat': 40.700377000000003, 'lng': -73.950233999999995, "geo": [-73.950233999999995, 40.700377000000003]}</t>
  </si>
  <si>
    <t>{'name': 'Sutter Av', 'master_node': 'Yes', 'master_node_id': 'Sutter Av_0', 'stop_id': 'L25', 'lat': 40.669367000000001, 'lng': -73.901974999999993, "geo": [-73.901974999999993, 40.669367000000001]}</t>
  </si>
  <si>
    <t>{'name': 'Wilson Av', 'master_node': 'Yes', 'master_node_id': 'Wilson Av_0', 'stop_id': 'L20', 'lat': 40.688763999999999, 'lng': -73.904045999999994, "geo": [-73.904045999999994, 40.688763999999999]}</t>
  </si>
  <si>
    <t>{'name': 'Mosholu Pkwy', 'master_node': 'Yes', 'master_node_id': 'Mosholu Pkwy_0', 'stop_id': '402', 'lat': 40.879750000000001, 'lng': -73.884655000000009, "geo": [-73.884655000000009, 40.879750000000001]}</t>
  </si>
  <si>
    <t>{'name': 'Rector St', 'sub_node_id': 'Rector St_W', 'master_node': 'No', 'master_node_id': 'Rector St_0', 'stop_id': 'R26', 'lat': 40.70722, 'line': 'W', "geo": [-74.013342000000009, 40.70722], 'lng': -74.013342000000009}</t>
  </si>
  <si>
    <t>{'name': 'Rector St', 'sub_node_id': 'Rector St_R', 'master_node': 'No', 'master_node_id': 'Rector St_0', 'stop_id': 'R26', 'lat': 40.70722, 'line': 'R', "geo": [-74.013342000000009, 40.70722], 'lng': -74.013342000000009}</t>
  </si>
  <si>
    <t>{'name': 'W 8 St - NY Aquarium', 'master_node': 'Yes', 'master_node_id': 'W 8 St - NY Aquarium_0', 'stop_id': 'D42', 'lat': 40.576127, 'lng': -73.975938999999997, "geo": [-73.975938999999997, 40.576127]}</t>
  </si>
  <si>
    <t>{'name': '86 St', 'master_node': 'Yes', 'master_node_id': '86 St_5', 'stop_id': 'R44', 'lat': 40.622686999999999, 'lng': -74.028397999999996, "geo": [-74.028397999999996, 40.622686999999999]}</t>
  </si>
  <si>
    <t>{'name': '14 St - Union Sq', 'sub_node_id': '14 St - Union Sq_N', 'master_node': 'No', 'master_node_id': '14 St - Union Sq_0', 'stop_id': 'R20', 'lat': 40.735735999999996, 'line': 'N', "geo": [-73.99056800000001, 40.735735999999996], 'lng': -73.99056800000001}</t>
  </si>
  <si>
    <t>{'name': 'Tompkinsville', 'sub_node_id': 'Tompkinsville_SI', 'master_node': 'No', 'master_node_id': 'Tompkinsville_0', 'stop_id': 'S30', 'lat': 40.636949000000001, 'line': 'SI', "geo": [-74.074834999999993, 40.636949000000001], 'lng': -74.074834999999993}</t>
  </si>
  <si>
    <t>{'name': '14 St - Union Sq', 'sub_node_id': '14 St - Union Sq_W', 'master_node': 'No', 'master_node_id': '14 St - Union Sq_0', 'stop_id': 'R20', 'lat': 40.735735999999996, 'line': 'W', "geo": [-73.99056800000001, 40.735735999999996], 'lng': -73.99056800000001}</t>
  </si>
  <si>
    <t>{'name': '14 St - Union Sq', 'sub_node_id': '14 St - Union Sq_Q', 'master_node': 'No', 'master_node_id': '14 St - Union Sq_0', 'stop_id': 'R20', 'lat': 40.735735999999996, 'line': 'Q', "geo": [-73.99056800000001, 40.735735999999996], 'lng': -73.99056800000001}</t>
  </si>
  <si>
    <t>{'name': '14 St - Union Sq', 'sub_node_id': '14 St - Union Sq_R', 'master_node': 'No', 'master_node_id': '14 St - Union Sq_0', 'stop_id': 'R20', 'lat': 40.735735999999996, 'line': 'R', "geo": [-73.99056800000001, 40.735735999999996], 'lng': -73.99056800000001}</t>
  </si>
  <si>
    <t>{'name': 'Rector St', 'sub_node_id': 'Rector St_N', 'master_node': 'No', 'master_node_id': 'Rector St_0', 'stop_id': 'R26', 'lat': 40.70722, 'line': 'N', "geo": [-74.013342000000009, 40.70722], 'lng': -74.013342000000009}</t>
  </si>
  <si>
    <t>{'name': 'Fordham Rd', 'master_node': 'Yes', 'master_node_id': 'Fordham Rd_0', 'stop_id': '407', 'lat': 40.862803, 'lng': -73.901033999999996, "geo": [-73.901033999999996, 40.862803]}</t>
  </si>
  <si>
    <t>{'name': 'Fordham Rd', 'master_node': 'Yes', 'master_node_id': 'Fordham Rd_1', 'stop_id': 'D05', 'lat': 40.861296000000003, 'lng': -73.897749000000005, "geo": [-73.897749000000005, 40.861296000000003]}</t>
  </si>
  <si>
    <t>{'name': 'Shepherd Av', 'master_node': 'Yes', 'master_node_id': 'Shepherd Av_0', 'stop_id': 'A54', 'lat': 40.674129999999998, 'lng': -73.880750000000006, "geo": [-73.880750000000006, 40.674129999999998]}</t>
  </si>
  <si>
    <t>{'name': '57 St', 'master_node': 'Yes', 'master_node_id': '57 St_0', 'stop_id': 'B10', 'lat': 40.763971999999995, 'lng': -73.977450000000005, "geo": [-73.977450000000005, 40.763971999999995]}</t>
  </si>
  <si>
    <t>{'name': '42 St - Bryant Pk', 'sub_node_id': '42 St - Bryant Pk_M', 'master_node': 'No', 'master_node_id': '42 St - Bryant Pk_0', 'stop_id': 'D16', 'lat': 40.754221999999999, 'line': 'M', "geo": [-73.984568999999993, 40.754221999999999], 'lng': -73.984568999999993}</t>
  </si>
  <si>
    <t>{'name': 'New Dorp', 'sub_node_id': 'New Dorp_SI', 'master_node': 'No', 'master_node_id': 'New Dorp_0', 'stop_id': 'S22', 'lat': 40.573479999999996, 'line': 'SI', "geo": [-74.11721, 40.573479999999996], 'lng': -74.11721}</t>
  </si>
  <si>
    <t>{'name': 'City Hall', 'sub_node_id': 'City Hall_N', 'master_node': 'No', 'master_node_id': 'City Hall_0', 'stop_id': 'R24', 'lat': 40.713282, 'line': 'N', "geo": [-74.006978000000004, 40.713282], 'lng': -74.006978000000004}</t>
  </si>
  <si>
    <t>{'name': 'W 4 St', 'master_node': 'Yes', 'master_node_id': 'W 4 St_0', 'stop_id': 'A32,D20', 'lat': 40.732337999999999, 'lng': -74.000495000000001, "geo": [-74.000495000000001, 40.732337999999999]}</t>
  </si>
  <si>
    <t>{'name': 'City Hall', 'sub_node_id': 'City Hall_R', 'master_node': 'No', 'master_node_id': 'City Hall_0', 'stop_id': 'R24', 'lat': 40.713282, 'line': 'R', "geo": [-74.006978000000004, 40.713282], 'lng': -74.006978000000004}</t>
  </si>
  <si>
    <t>{'name': 'Metropolitan Av', 'sub_node_id': 'Metropolitan Av_G', 'master_node': 'No', 'master_node_id': 'Metropolitan Av_0', 'stop_id': 'G29', 'lat': 40.712792, 'line': 'G', "geo": [-73.951418000000004, 40.712792], 'lng': -73.951418000000004}</t>
  </si>
  <si>
    <t>{'name': 'City Hall', 'sub_node_id': 'City Hall_W', 'master_node': 'No', 'master_node_id': 'City Hall_0', 'stop_id': 'R24', 'lat': 40.713282, 'line': 'W', "geo": [-74.006978000000004, 40.713282], 'lng': -74.006978000000004}</t>
  </si>
  <si>
    <t>{'name': 'Crescent St', 'master_node': 'Yes', 'master_node_id': 'Crescent St_0', 'stop_id': 'J20', 'lat': 40.683194, 'lng': -73.873784999999998, "geo": [-73.873784999999998, 40.683194]}</t>
  </si>
  <si>
    <t>{'name': 'Bergen St', 'sub_node_id': 'Bergen St_2', 'master_node': 'No', 'master_node_id': 'Bergen St_0', 'stop_id': '236', 'lat': 40.680828999999996, 'line': '2', "geo": [-73.975098000000003, 40.680828999999996], 'lng': -73.975098000000003}</t>
  </si>
  <si>
    <t>{'name': 'Bergen St', 'sub_node_id': 'Bergen St_4', 'master_node': 'No', 'master_node_id': 'Bergen St_0', 'stop_id': '236', 'lat': 40.680828999999996, 'line': '4', "geo": [-73.975098000000003, 40.680828999999996], 'lng': -73.975098000000003}</t>
  </si>
  <si>
    <t>{'name': 'Rector St', 'master_node': 'Yes', 'master_node_id': 'Rector St_0', 'stop_id': '139,R26', 'lat': 40.707337200000005, 'lng': -74.013518399999995, "geo": [-74.013518399999995, 40.707337200000005]}</t>
  </si>
  <si>
    <t>{'name': 'Nevins St', 'sub_node_id': 'Nevins St_5', 'master_node': 'No', 'master_node_id': 'Nevins St_0', 'stop_id': '234', 'lat': 40.688245999999999, 'line': '5', "geo": [-73.980491999999998, 40.688245999999999], 'lng': -73.980491999999998}</t>
  </si>
  <si>
    <t>{'name': 'Nevins St', 'sub_node_id': 'Nevins St_4', 'master_node': 'No', 'master_node_id': 'Nevins St_0', 'stop_id': '234', 'lat': 40.688245999999999, 'line': '4', "geo": [-73.980491999999998, 40.688245999999999], 'lng': -73.980491999999998}</t>
  </si>
  <si>
    <t>{'name': 'Nevins St', 'sub_node_id': 'Nevins St_3', 'master_node': 'No', 'master_node_id': 'Nevins St_0', 'stop_id': '234', 'lat': 40.688245999999999, 'line': '3', "geo": [-73.980491999999998, 40.688245999999999], 'lng': -73.980491999999998}</t>
  </si>
  <si>
    <t>{'name': 'Nevins St', 'sub_node_id': 'Nevins St_2', 'master_node': 'No', 'master_node_id': 'Nevins St_0', 'stop_id': '234', 'lat': 40.688245999999999, 'line': '2', "geo": [-73.980491999999998, 40.688245999999999], 'lng': -73.980491999999998}</t>
  </si>
  <si>
    <t>{'name': '103 St', 'master_node': 'Yes', 'master_node_id': '103 St_0', 'stop_id': '119', 'lat': 40.799446000000003, 'lng': -73.968378999999999, "geo": [-73.968378999999999, 40.799446000000003]}</t>
  </si>
  <si>
    <t>{'name': '103 St', 'master_node': 'Yes', 'master_node_id': '103 St_1', 'stop_id': '624', 'lat': 40.790599999999998, 'lng': -73.947478000000004, "geo": [-73.947478000000004, 40.790599999999998]}</t>
  </si>
  <si>
    <t>{'name': 'Prince St', 'sub_node_id': 'Prince St_N', 'master_node': 'No', 'master_node_id': 'Prince St_0', 'stop_id': 'R22', 'lat': 40.724328999999997, 'line': 'N', "geo": [-73.997702000000004, 40.724328999999997], 'lng': -73.997702000000004}</t>
  </si>
  <si>
    <t>{'name': '149 St - Grand Concourse', 'sub_node_id': '149 St - Grand Concourse_4', 'master_node': 'No', 'master_node_id': '149 St - Grand Concourse_0', 'stop_id': '415', 'lat': 40.818375000000003, 'line': '4', "geo": [-73.927351000000002, 40.818375000000003], 'lng': -73.927351000000002}</t>
  </si>
  <si>
    <t>{'name': 'Borough Hall', 'sub_node_id': 'Borough Hall_3', 'master_node': 'No', 'master_node_id': 'Borough Hall_0', 'stop_id': '232', 'lat': 40.693218999999999, 'line': '3', "geo": [-73.989998, 40.693218999999999], 'lng': -73.989998}</t>
  </si>
  <si>
    <t>{'name': 'Borough Hall', 'sub_node_id': 'Borough Hall_2', 'master_node': 'No', 'master_node_id': 'Borough Hall_0', 'stop_id': '232', 'lat': 40.693218999999999, 'line': '2', "geo": [-73.989998, 40.693218999999999], 'lng': -73.989998}</t>
  </si>
  <si>
    <t>{'name': 'Wall St', 'sub_node_id': 'Wall St_3', 'master_node': 'No', 'master_node_id': 'Wall St_0', 'stop_id': '230', 'lat': 40.706821000000005, 'line': '3', "geo": [-74.009100000000004, 40.706821000000005], 'lng': -74.009100000000004}</t>
  </si>
  <si>
    <t>{'name': 'Wall St', 'sub_node_id': 'Wall St_2', 'master_node': 'No', 'master_node_id': 'Wall St_0', 'stop_id': '230', 'lat': 40.706821000000005, 'line': '2', "geo": [-74.009100000000004, 40.706821000000005], 'lng': -74.009100000000004}</t>
  </si>
  <si>
    <t>{'name': '167 St', 'sub_node_id': '167 St_4', 'master_node': 'No', 'master_node_id': '167 St_0', 'stop_id': '413', 'lat': 40.835537000000002, 'line': '4', "geo": [-73.921400000000006, 40.835537000000002], 'lng': -73.921400000000006}</t>
  </si>
  <si>
    <t>{'name': 'Prince St', 'sub_node_id': 'Prince St_Q', 'master_node': 'No', 'master_node_id': 'Prince St_0', 'stop_id': 'R22', 'lat': 40.724328999999997, 'line': 'Q', "geo": [-73.997702000000004, 40.724328999999997], 'lng': -73.997702000000004}</t>
  </si>
  <si>
    <t>{'name': 'Prince St', 'sub_node_id': 'Prince St_W', 'master_node': 'No', 'master_node_id': 'Prince St_0', 'stop_id': 'R22', 'lat': 40.724328999999997, 'line': 'W', "geo": [-73.997702000000004, 40.724328999999997], 'lng': -73.997702000000004}</t>
  </si>
  <si>
    <t>{'name': '181 St', 'master_node': 'Yes', 'master_node_id': '181 St_0', 'stop_id': '111', 'lat': 40.849505000000001, 'lng': -73.933595999999994, "geo": [-73.933595999999994, 40.849505000000001]}</t>
  </si>
  <si>
    <t>{'name': '181 St', 'master_node': 'Yes', 'master_node_id': '181 St_1', 'stop_id': 'A06', 'lat': 40.851694999999999, 'lng': -73.937968999999995, "geo": [-73.937968999999995, 40.851694999999999]}</t>
  </si>
  <si>
    <t>{'name': 'Beverly Rd', 'sub_node_id': 'Beverly Rd_5', 'master_node': 'No', 'master_node_id': 'Beverly Rd_0', 'stop_id': '245', 'lat': 40.645097999999997, 'line': '5', "geo": [-73.948959000000002, 40.645097999999997], 'lng': -73.948959000000002}</t>
  </si>
  <si>
    <t>{'name': '21 St', 'sub_node_id': '21 St_G', 'master_node': 'No', 'master_node_id': '21 St_0', 'stop_id': 'G24', 'lat': 40.744064999999999, 'line': 'G', "geo": [-73.949724000000003, 40.744064999999999], 'lng': -73.949724000000003}</t>
  </si>
  <si>
    <t>{'name': 'Pleasant Plains', 'master_node': 'Yes', 'master_node_id': 'Pleasant Plains_0', 'stop_id': 'S14', 'lat': 40.522410000000001, 'lng': -74.217846999999992, "geo": [-74.217846999999992, 40.522410000000001]}</t>
  </si>
  <si>
    <t>{'name': 'World Trade Center', 'master_node': 'Yes', 'master_node_id': 'World Trade Center_0', 'stop_id': 'E01', 'lat': 40.712581999999998, 'lng': -74.009781000000004, "geo": [-74.009781000000004, 40.712581999999998]}</t>
  </si>
  <si>
    <t>{'name': 'Eastern Pkwy - Brooklyn Museum', 'sub_node_id': 'Eastern Pkwy - Brooklyn Museum_3', 'master_node': 'No', 'master_node_id': 'Eastern Pkwy - Brooklyn Museum_0', 'stop_id': '238', 'lat': 40.671987000000001, 'line': '3', "geo": [-73.964375000000004, 40.671987000000001], 'lng': -73.964375000000004}</t>
  </si>
  <si>
    <t>{'name': 'Eastern Pkwy - Brooklyn Museum', 'sub_node_id': 'Eastern Pkwy - Brooklyn Museum_2', 'master_node': 'No', 'master_node_id': 'Eastern Pkwy - Brooklyn Museum_0', 'stop_id': '238', 'lat': 40.671987000000001, 'line': '2', "geo": [-73.964375000000004, 40.671987000000001], 'lng': -73.964375000000004}</t>
  </si>
  <si>
    <t>{'name': 'Eastern Pkwy - Brooklyn Museum', 'sub_node_id': 'Eastern Pkwy - Brooklyn Museum_4', 'master_node': 'No', 'master_node_id': 'Eastern Pkwy - Brooklyn Museum_0', 'stop_id': '238', 'lat': 40.671987000000001, 'line': '4', "geo": [-73.964375000000004, 40.671987000000001], 'lng': -73.964375000000004}</t>
  </si>
  <si>
    <t>{'name': 'Court Sq', 'sub_node_id': 'Court Sq_G', 'master_node': 'No', 'master_node_id': 'Court Sq_0', 'stop_id': 'G22', 'lat': 40.746553999999996, 'line': 'G', "geo": [-73.943832, 40.746553999999996], 'lng': -73.943832}</t>
  </si>
  <si>
    <t>{'name': 'Fulton St', 'master_node': 'Yes', 'master_node_id': 'Fulton St_1', 'stop_id': '418,A38', 'lat': 40.710299600000006, 'lng': -74.008781799999994, "geo": [-74.008781799999994, 40.710299600000006]}</t>
  </si>
  <si>
    <t>{'name': 'Gun Hill Rd', 'sub_node_id': 'Gun Hill Rd_5', 'master_node': 'No', 'master_node_id': 'Gun Hill Rd_1', 'stop_id': '503', 'lat': 40.869526, 'line': '5', "geo": [-73.846384, 40.869526], 'lng': -73.846384}</t>
  </si>
  <si>
    <t>{'name': 'Winthrop St', 'sub_node_id': 'Winthrop St_5', 'master_node': 'No', 'master_node_id': 'Winthrop St_0', 'stop_id': '243', 'lat': 40.656652000000001, 'line': '5', "geo": [-73.950199999999995, 40.656652000000001], 'lng': -73.950199999999995}</t>
  </si>
  <si>
    <t>{'name': 'Astoria Blvd', 'sub_node_id': 'Astoria Blvd_W', 'master_node': 'No', 'master_node_id': 'Astoria Blvd_0', 'stop_id': 'R03', 'lat': 40.770257999999998, 'line': 'W', "geo": [-73.917843000000005, 40.770257999999998], 'lng': -73.917843000000005}</t>
  </si>
  <si>
    <t>{'name': '36 St', 'sub_node_id': '36 St_R', 'master_node': 'No', 'master_node_id': '36 St_1', 'stop_id': 'G20', 'lat': 40.752039000000003, 'line': 'R', "geo": [-73.928781000000001, 40.752039000000003], 'lng': -73.928781000000001}</t>
  </si>
  <si>
    <t>{'name': '66 St - Lincoln Center', 'master_node': 'Yes', 'master_node_id': '66 St - Lincoln Center_0', 'stop_id': '124', 'lat': 40.773440000000001, 'lng': -73.982208999999997, "geo": [-73.982208999999997, 40.773440000000001]}</t>
  </si>
  <si>
    <t>{'name': '36 St', 'sub_node_id': '36 St_E', 'master_node': 'No', 'master_node_id': '36 St_1', 'stop_id': 'G20', 'lat': 40.752039000000003, 'line': 'E', "geo": [-73.928781000000001, 40.752039000000003], 'lng': -73.928781000000001}</t>
  </si>
  <si>
    <t>{'name': '36 St', 'sub_node_id': '36 St_M', 'master_node': 'No', 'master_node_id': '36 St_1', 'stop_id': 'G20', 'lat': 40.752039000000003, 'line': 'M', "geo": [-73.928781000000001, 40.752039000000003], 'lng': -73.928781000000001}</t>
  </si>
  <si>
    <t>{'name': '57 St - 7 Av', 'master_node': 'Yes', 'master_node_id': '57 St - 7 Av_0', 'stop_id': 'R14', 'lat': 40.764664000000003, 'lng': -73.980657999999991, "geo": [-73.980657999999991, 40.764664000000003]}</t>
  </si>
  <si>
    <t>{'name': 'Bowery', 'sub_node_id': 'Bowery_M', 'master_node': 'No', 'master_node_id': 'Bowery_0', 'stop_id': 'M19', 'lat': 40.720279999999995, 'line': 'M', "geo": [-73.993915000000001, 40.720279999999995], 'lng': -73.993915000000001}</t>
  </si>
  <si>
    <t>{'name': 'Bowery', 'sub_node_id': 'Bowery_J', 'master_node': 'No', 'master_node_id': 'Bowery_0', 'stop_id': 'M19', 'lat': 40.720279999999995, 'line': 'J', "geo": [-73.993915000000001, 40.720279999999995], 'lng': -73.993915000000001}</t>
  </si>
  <si>
    <t>{'name': 'Astor Pl', 'master_node': 'Yes', 'master_node_id': 'Astor Pl_0', 'stop_id': '636', 'lat': 40.730053999999996, 'lng': -73.991069999999993, "geo": [-73.991069999999993, 40.730053999999996]}</t>
  </si>
  <si>
    <t>{'name': 'Jay St - MetroTech', 'sub_node_id': 'Jay St - MetroTech_N', 'master_node': 'No', 'master_node_id': 'Jay St - MetroTech_0', 'stop_id': 'R29', 'lat': 40.69218, 'line': 'N', "geo": [-73.985942000000009, 40.69218], 'lng': -73.985942000000009}</t>
  </si>
  <si>
    <t>{'name': 'Avenue N', 'sub_node_id': 'Avenue N_F', 'master_node': 'No', 'master_node_id': 'Avenue N_0', 'stop_id': 'F33', 'lat': 40.615140000000004, 'line': 'F', "geo": [-73.974197000000004, 40.615140000000004], 'lng': -73.974197000000004}</t>
  </si>
  <si>
    <t>{'name': 'Tremont Av', 'master_node': 'Yes', 'master_node_id': 'Tremont Av_0', 'stop_id': 'D07', 'lat': 40.850409999999997, 'lng': -73.905226999999996, "geo": [-73.905226999999996, 40.850409999999997]}</t>
  </si>
  <si>
    <t>{'name': 'Beach 105 St', 'sub_node_id': 'Beach 105 St_A', 'master_node': 'No', 'master_node_id': 'Beach 105 St_0', 'stop_id': 'H14', 'lat': 40.583209000000004, 'line': 'A', "geo": [-73.827558999999994, 40.583209000000004], 'lng': -73.827558999999994}</t>
  </si>
  <si>
    <t>{'name': 'Morris Park', 'sub_node_id': 'Morris Park_5', 'master_node': 'No', 'master_node_id': 'Morris Park_0', 'stop_id': '505', 'lat': 40.854364000000004, 'line': '5', "geo": [-73.860495, 40.854364000000004], 'lng': -73.860495}</t>
  </si>
  <si>
    <t>{'name': 'Jay St - MetroTech', 'sub_node_id': 'Jay St - MetroTech_R', 'master_node': 'No', 'master_node_id': 'Jay St - MetroTech_0', 'stop_id': 'R29', 'lat': 40.69218, 'line': 'R', "geo": [-73.985942000000009, 40.69218], 'lng': -73.985942000000009}</t>
  </si>
  <si>
    <t>{'name': 'Bowery', 'master_node': 'Yes', 'master_node_id': 'Bowery_0', 'stop_id': 'M19', 'lat': 40.720279999999995, 'lng': -73.993915000000001, "geo": [-73.993915000000001, 40.720279999999995]}</t>
  </si>
  <si>
    <t>{'name': 'Hunts Point Av', 'sub_node_id': 'Hunts Point Av_6', 'master_node': 'No', 'master_node_id': 'Hunts Point Av_0', 'stop_id': '613', 'lat': 40.820948000000001, 'line': '6', "geo": [-73.890548999999993, 40.820948000000001], 'lng': -73.890548999999993}</t>
  </si>
  <si>
    <t>{'name': 'Eastchester - Dyre Av', 'sub_node_id': 'Eastchester - Dyre Av_5', 'master_node': 'No', 'master_node_id': 'Eastchester - Dyre Av_0', 'stop_id': '501', 'lat': 40.888300000000001, 'line': '5', "geo": [-73.830833999999996, 40.888300000000001], 'lng': -73.830833999999996}</t>
  </si>
  <si>
    <t>{'name': 'Beach 25 St', 'sub_node_id': 'Beach 25 St_A', 'master_node': 'No', 'master_node_id': 'Beach 25 St_0', 'stop_id': 'H10', 'lat': 40.600065999999998, 'line': 'A', "geo": [-73.761353, 40.600065999999998], 'lng': -73.761353}</t>
  </si>
  <si>
    <t>{'name': 'Astor Pl', 'sub_node_id': 'Astor Pl_4', 'master_node': 'No', 'master_node_id': 'Astor Pl_0', 'stop_id': '636', 'lat': 40.730053999999996, 'line': '4', "geo": [-73.991069999999993, 40.730053999999996], 'lng': -73.991069999999993}</t>
  </si>
  <si>
    <t>{'name': 'Astor Pl', 'sub_node_id': 'Astor Pl_6', 'master_node': 'No', 'master_node_id': 'Astor Pl_0', 'stop_id': '636', 'lat': 40.730053999999996, 'line': '6', "geo": [-73.991069999999993, 40.730053999999996], 'lng': -73.991069999999993}</t>
  </si>
  <si>
    <t>{'name': 'Brooklyn Bridge - City Hall', 'master_node': 'Yes', 'master_node_id': 'Brooklyn Bridge - City Hall_0', 'stop_id': '640', 'lat': 40.713065, 'lng': -74.004131000000001, "geo": [-74.004131000000001, 40.713065]}</t>
  </si>
  <si>
    <t>{'name': '50 St', 'master_node': 'Yes', 'master_node_id': '50 St_2', 'stop_id': 'B14', 'lat': 40.63626, 'lng': -73.994791000000006, "geo": [-73.994791000000006, 40.63626]}</t>
  </si>
  <si>
    <t>{'name': 'Gates Av', 'sub_node_id': 'Gates Av_J', 'master_node': 'No', 'master_node_id': 'Gates Av_0', 'stop_id': 'J30', 'lat': 40.689630000000001, 'line': 'J', "geo": [-73.922269999999997, 40.689630000000001], 'lng': -73.922269999999997}</t>
  </si>
  <si>
    <t>{'name': '50 St', 'master_node': 'Yes', 'master_node_id': '50 St_0', 'stop_id': '126', 'lat': 40.761728000000005, 'lng': -73.983848999999992, "geo": [-73.983848999999992, 40.761728000000005]}</t>
  </si>
  <si>
    <t>{'name': '50 St', 'master_node': 'Yes', 'master_node_id': '50 St_1', 'stop_id': 'A25', 'lat': 40.762456, 'lng': -73.985984000000002, "geo": [-73.985984000000002, 40.762456]}</t>
  </si>
  <si>
    <t>{'name': 'Gates Av', 'sub_node_id': 'Gates Av_M', 'master_node': 'No', 'master_node_id': 'Gates Av_0', 'stop_id': 'J30', 'lat': 40.689630000000001, 'line': 'M', "geo": [-73.922269999999997, 40.689630000000001], 'lng': -73.922269999999997}</t>
  </si>
  <si>
    <t>{'name': '23 St', 'master_node': 'Yes', 'master_node_id': '23 St_0', 'stop_id': '130', 'lat': 40.744081000000001, 'lng': -73.995656999999994, "geo": [-73.995656999999994, 40.744081000000001]}</t>
  </si>
  <si>
    <t>{'name': '23 St', 'master_node': 'Yes', 'master_node_id': '23 St_1', 'stop_id': '634', 'lat': 40.739864000000004, 'lng': -73.986598999999998, "geo": [-73.986598999999998, 40.739864000000004]}</t>
  </si>
  <si>
    <t>{'name': '23 St', 'master_node': 'Yes', 'master_node_id': '23 St_2', 'stop_id': 'A30', 'lat': 40.745905999999998, 'lng': -73.998041000000001, "geo": [-73.998041000000001, 40.745905999999998]}</t>
  </si>
  <si>
    <t>{'name': '23 St', 'master_node': 'Yes', 'master_node_id': '23 St_3', 'stop_id': 'D18', 'lat': 40.742878000000005, 'lng': -73.992820999999992, "geo": [-73.992820999999992, 40.742878000000005]}</t>
  </si>
  <si>
    <t>{'name': '23 St', 'master_node': 'Yes', 'master_node_id': '23 St_4', 'stop_id': 'R19', 'lat': 40.741303000000002, 'lng': -73.989343999999988, "geo": [-73.989343999999988, 40.741303000000002]}</t>
  </si>
  <si>
    <t>{'name': '23 St', 'sub_node_id': '23 St_6', 'master_node': 'No', 'master_node_id': '23 St_1', 'stop_id': '634', 'lat': 40.739864000000004, 'line': '6', "geo": [-73.986598999999998, 40.739864000000004], 'lng': -73.986598999999998}</t>
  </si>
  <si>
    <t>{'name': '23 St', 'sub_node_id': '23 St_4', 'master_node': 'No', 'master_node_id': '23 St_1', 'stop_id': '634', 'lat': 40.739864000000004, 'line': '4', "geo": [-73.986598999999998, 40.739864000000004], 'lng': -73.986598999999998}</t>
  </si>
  <si>
    <t>{'name': '207 St', 'sub_node_id': '207 St_1', 'master_node': 'No', 'master_node_id': '207 St_0', 'stop_id': '108', 'lat': 40.864621, 'line': '1', "geo": [-73.918821999999992, 40.864621], 'lng': -73.918821999999992}</t>
  </si>
  <si>
    <t>{'name': 'Avenue I', 'sub_node_id': 'Avenue I_F', 'master_node': 'No', 'master_node_id': 'Avenue I_0', 'stop_id': 'F31', 'lat': 40.625321999999997, 'line': 'F', "geo": [-73.976127000000005, 40.625321999999997], 'lng': -73.976127000000005}</t>
  </si>
  <si>
    <t>{'name': 'Ralph Av', 'master_node': 'Yes', 'master_node_id': 'Ralph Av_0', 'stop_id': 'A49', 'lat': 40.678821999999997, 'lng': -73.920785999999993, "geo": [-73.920785999999993, 40.678821999999997]}</t>
  </si>
  <si>
    <t>{'name': 'Fort Hamilton Pkwy', 'sub_node_id': 'Fort Hamilton Pkwy_G', 'master_node': 'No', 'master_node_id': 'Fort Hamilton Pkwy_1', 'stop_id': 'F26', 'lat': 40.650782, 'line': 'G', "geo": [-73.975775999999996, 40.650782], 'lng': -73.975775999999996}</t>
  </si>
  <si>
    <t>{'name': '238 St', 'sub_node_id': '238 St_1', 'master_node': 'No', 'master_node_id': '238 St_0', 'stop_id': '103', 'lat': 40.884667, 'line': '1', "geo": [-73.900869999999998, 40.884667], 'lng': -73.900869999999998}</t>
  </si>
  <si>
    <t>{'name': 'Franklin Av', 'sub_node_id': 'Franklin Av_A', 'master_node': 'No', 'master_node_id': 'Franklin Av_0', 'stop_id': 'A45', 'lat': 40.681379999999997, 'line': 'A', "geo": [-73.956847999999994, 40.681379999999997], 'lng': -73.956847999999994}</t>
  </si>
  <si>
    <t>{'name': 'Franklin Av', 'sub_node_id': 'Franklin Av_C', 'master_node': 'No', 'master_node_id': 'Franklin Av_0', 'stop_id': 'A45', 'lat': 40.681379999999997, 'line': 'C', "geo": [-73.956847999999994, 40.681379999999997], 'lng': -73.956847999999994}</t>
  </si>
  <si>
    <t>{'name': 'Church Av', 'sub_node_id': 'Church Av_2', 'master_node': 'No', 'master_node_id': 'Church Av_0', 'stop_id': '244', 'lat': 40.650843000000002, 'line': '2', "geo": [-73.949574999999996, 40.650843000000002], 'lng': -73.949574999999996}</t>
  </si>
  <si>
    <t>{'name': 'Avenue P', 'sub_node_id': 'Avenue P_F', 'master_node': 'No', 'master_node_id': 'Avenue P_0', 'stop_id': 'F34', 'lat': 40.608944000000001, 'line': 'F', "geo": [-73.973022, 40.608944000000001], 'lng': -73.973022}</t>
  </si>
  <si>
    <t>{'name': 'Sterling St', 'sub_node_id': 'Sterling St_5', 'master_node': 'No', 'master_node_id': 'Sterling St_0', 'stop_id': '242', 'lat': 40.662742000000001, 'line': '5', "geo": [-73.950850000000003, 40.662742000000001], 'lng': -73.950850000000003}</t>
  </si>
  <si>
    <t>{'name': 'Sterling St', 'sub_node_id': 'Sterling St_2', 'master_node': 'No', 'master_node_id': 'Sterling St_0', 'stop_id': '242', 'lat': 40.662742000000001, 'line': '2', "geo": [-73.950850000000003, 40.662742000000001], 'lng': -73.950850000000003}</t>
  </si>
  <si>
    <t>{'name': 'Bay Ridge - 95 St', 'sub_node_id': 'Bay Ridge - 95 St_R', 'master_node': 'No', 'master_node_id': 'Bay Ridge - 95 St_0', 'stop_id': 'R45', 'lat': 40.616622, 'line': 'R', "geo": [-74.030876000000006, 40.616622], 'lng': -74.030876000000006}</t>
  </si>
  <si>
    <t>{'name': '33 St', 'sub_node_id': '33 St_4', 'master_node': 'No', 'master_node_id': '33 St_0', 'stop_id': '632', 'lat': 40.746080999999997, 'line': '4', "geo": [-73.982076000000006, 40.746080999999997], 'lng': -73.982076000000006}</t>
  </si>
  <si>
    <t>{'name': '33 St', 'sub_node_id': '33 St_6', 'master_node': 'No', 'master_node_id': '33 St_0', 'stop_id': '632', 'lat': 40.746080999999997, 'line': '6', "geo": [-73.982076000000006, 40.746080999999997], 'lng': -73.982076000000006}</t>
  </si>
  <si>
    <t>{'name': 'Whitehall St', 'master_node': 'Yes', 'master_node_id': 'Whitehall St_0', 'stop_id': 'R27', 'lat': 40.703086999999996, 'lng': -74.012993999999992, "geo": [-74.012993999999992, 40.703086999999996]}</t>
  </si>
  <si>
    <t>{'name': '51 St', 'sub_node_id': '51 St_6', 'master_node': 'No', 'master_node_id': '51 St_0', 'stop_id': '630', 'lat': 40.757106999999998, 'line': '6', "geo": [-73.971919999999997, 40.757106999999998], 'lng': -73.971919999999997}</t>
  </si>
  <si>
    <t>{'name': '51 St', 'sub_node_id': '51 St_4', 'master_node': 'No', 'master_node_id': '51 St_0', 'stop_id': '630', 'lat': 40.757106999999998, 'line': '4', "geo": [-73.971919999999997, 40.757106999999998], 'lng': -73.971919999999997}</t>
  </si>
  <si>
    <t>{'name': '18 St', 'sub_node_id': '18 St_5', 'master_node': 'No', 'master_node_id': '18 St_0', 'stop_id': '131', 'lat': 40.741040000000005, 'line': '5', "geo": [-73.997870999999989, 40.741040000000005], 'lng': -73.997870999999989}</t>
  </si>
  <si>
    <t>{'name': '175 St', 'sub_node_id': '175 St_A', 'master_node': 'No', 'master_node_id': '175 St_0', 'stop_id': 'A07', 'lat': 40.847390999999995, 'line': 'A', "geo": [-73.939704000000006, 40.847390999999995], 'lng': -73.939704000000006}</t>
  </si>
  <si>
    <t>{'name': 'Nereid Av', 'master_node': 'Yes', 'master_node_id': 'Nereid Av_0', 'stop_id': '204', 'lat': 40.898378999999998, 'lng': -73.854376000000002, "geo": [-73.854376000000002, 40.898378999999998]}</t>
  </si>
  <si>
    <t>{'name': 'Lorimer St', 'sub_node_id': 'Lorimer St_L', 'master_node': 'No', 'master_node_id': 'Lorimer St_1', 'stop_id': 'L10', 'lat': 40.714063000000003, 'line': 'L', "geo": [-73.950275000000005, 40.714063000000003], 'lng': -73.950275000000005}</t>
  </si>
  <si>
    <t>{'name': '50 St', 'sub_node_id': '50 St_5', 'master_node': 'No', 'master_node_id': '50 St_0', 'stop_id': '126', 'lat': 40.761728000000005, 'line': '5', "geo": [-73.983848999999992, 40.761728000000005], 'lng': -73.983848999999992}</t>
  </si>
  <si>
    <t>{'name': 'Avenue X', 'sub_node_id': 'Avenue X_F', 'master_node': 'No', 'master_node_id': 'Avenue X_0', 'stop_id': 'F38', 'lat': 40.589620000000004, 'line': 'F', "geo": [-73.974249999999998, 40.589620000000004], 'lng': -73.974249999999998}</t>
  </si>
  <si>
    <t>{'name': 'Jay St - MetroTech', 'sub_node_id': 'Jay St - MetroTech_F', 'master_node': 'No', 'master_node_id': 'Jay St - MetroTech_0', 'stop_id': 'A41', 'lat': 40.692337999999999, 'line': 'F', "geo": [-73.987341999999998, 40.692337999999999], 'lng': -73.987341999999998}</t>
  </si>
  <si>
    <t>{'name': 'Jay St - MetroTech', 'sub_node_id': 'Jay St - MetroTech_A', 'master_node': 'No', 'master_node_id': 'Jay St - MetroTech_0', 'stop_id': 'A41', 'lat': 40.692337999999999, 'line': 'A', "geo": [-73.987341999999998, 40.692337999999999], 'lng': -73.987341999999998}</t>
  </si>
  <si>
    <t>{'name': 'Jay St - MetroTech', 'sub_node_id': 'Jay St - MetroTech_C', 'master_node': 'No', 'master_node_id': 'Jay St - MetroTech_0', 'stop_id': 'A41', 'lat': 40.692337999999999, 'line': 'C', "geo": [-73.987341999999998, 40.692337999999999], 'lng': -73.987341999999998}</t>
  </si>
  <si>
    <t>{'name': 'Van Cortlandt Park - 242 St', 'sub_node_id': 'Van Cortlandt Park - 242 St_1', 'master_node': 'No', 'master_node_id': 'Van Cortlandt Park - 242 St_0', 'stop_id': '101', 'lat': 40.889247999999995, 'line': '1', "geo": [-73.898583000000002, 40.889247999999995], 'lng': -73.898583000000002}</t>
  </si>
  <si>
    <t>{'name': 'Morgan Av', 'sub_node_id': 'Morgan Av_L', 'master_node': 'No', 'master_node_id': 'Morgan Av_0', 'stop_id': 'L14', 'lat': 40.706152000000003, 'line': 'L', "geo": [-73.933146999999991, 40.706152000000003], 'lng': -73.933146999999991}</t>
  </si>
  <si>
    <t>{'name': 'Newkirk Av', 'sub_node_id': 'Newkirk Av_2', 'master_node': 'No', 'master_node_id': 'Newkirk Av_0', 'stop_id': '246', 'lat': 40.639966999999999, 'line': '2', "geo": [-73.948410999999993, 40.639966999999999], 'lng': -73.948410999999993}</t>
  </si>
  <si>
    <t>{'name': 'Newkirk Av', 'sub_node_id': 'Newkirk Av_5', 'master_node': 'No', 'master_node_id': 'Newkirk Av_0', 'stop_id': '246', 'lat': 40.639966999999999, 'line': '5', "geo": [-73.948410999999993, 40.639966999999999], 'lng': -73.948410999999993}</t>
  </si>
  <si>
    <t>{'name': 'Kingston - Throop Avs', 'sub_node_id': 'Kingston - Throop Avs_A', 'master_node': 'No', 'master_node_id': 'Kingston - Throop Avs_0', 'stop_id': 'A47', 'lat': 40.679921, 'line': 'A', "geo": [-73.940857999999992, 40.679921], 'lng': -73.940857999999992}</t>
  </si>
  <si>
    <t>{'name': 'Hoyt - Schermerhorn Sts', 'sub_node_id': 'Hoyt - Schermerhorn Sts_C', 'master_node': 'No', 'master_node_id': 'Hoyt - Schermerhorn Sts_0', 'stop_id': 'A42', 'lat': 40.688484000000003, 'line': 'C', "geo": [-73.985000999999997, 40.688484000000003], 'lng': -73.985000999999997}</t>
  </si>
  <si>
    <t>{'name': 'Hoyt - Schermerhorn Sts', 'sub_node_id': 'Hoyt - Schermerhorn Sts_A', 'master_node': 'No', 'master_node_id': 'Hoyt - Schermerhorn Sts_0', 'stop_id': 'A42', 'lat': 40.688484000000003, 'line': 'A', "geo": [-73.985000999999997, 40.688484000000003], 'lng': -73.985000999999997}</t>
  </si>
  <si>
    <t>{'name': '77 St', 'sub_node_id': '77 St_R', 'master_node': 'No', 'master_node_id': '77 St_1', 'stop_id': 'R43', 'lat': 40.629742, 'line': 'R', "geo": [-74.025509999999997, 40.629742], 'lng': -74.025509999999997}</t>
  </si>
  <si>
    <t>{'name': 'Hoyt - Schermerhorn Sts', 'sub_node_id': 'Hoyt - Schermerhorn Sts_G', 'master_node': 'No', 'master_node_id': 'Hoyt - Schermerhorn Sts_0', 'stop_id': 'A42', 'lat': 40.688484000000003, 'line': 'G', "geo": [-73.985000999999997, 40.688484000000003], 'lng': -73.985000999999997}</t>
  </si>
  <si>
    <t>{'name': 'Fulton St', 'sub_node_id': 'Fulton St_2', 'master_node': 'No', 'master_node_id': 'Fulton St_1', 'stop_id': '418', 'lat': 40.710368000000003, 'line': '2', "geo": [-74.009508999999994, 40.710368000000003], 'lng': -74.009508999999994}</t>
  </si>
  <si>
    <t>{'name': '3 Av - 149 St', 'master_node': 'Yes', 'master_node_id': '3 Av - 149 St_0', 'stop_id': '221', 'lat': 40.816109000000004, 'lng': -73.917756999999995, "geo": [-73.917756999999995, 40.816109000000004]}</t>
  </si>
  <si>
    <t>{'name': 'Middle Village - Metropolitan Av', 'master_node': 'Yes', 'master_node_id': 'Middle Village - Metropolitan Av_0', 'stop_id': 'M01', 'lat': 40.711396000000001, 'lng': -73.889600999999999, "geo": [-73.889600999999999, 40.711396000000001]}</t>
  </si>
  <si>
    <t>{'name': 'Fulton St', 'sub_node_id': 'Fulton St_4', 'master_node': 'No', 'master_node_id': 'Fulton St_1', 'stop_id': '418', 'lat': 40.710368000000003, 'line': '4', "geo": [-74.009508999999994, 40.710368000000003], 'lng': -74.009508999999994}</t>
  </si>
  <si>
    <t>{'name': 'Atlantic Av - Barclays Ctr', 'sub_node_id': 'Atlantic Av - Barclays Ctr_B', 'master_node': 'No', 'master_node_id': 'Atlantic Av - Barclays Ctr_0', 'stop_id': 'D24', 'lat': 40.684459999999994, 'line': 'B', "geo": [-73.976889999999997, 40.684459999999994], 'lng': -73.976889999999997}</t>
  </si>
  <si>
    <t>{'name': '138 St - Grand Concourse', 'master_node': 'Yes', 'master_node_id': '138 St - Grand Concourse_0', 'stop_id': '416', 'lat': 40.813223999999998, 'lng': -73.929849000000004, "geo": [-73.929849000000004, 40.813223999999998]}</t>
  </si>
  <si>
    <t>{'name': 'Annadale', 'sub_node_id': 'Annadale_SI', 'master_node': 'No', 'master_node_id': 'Annadale_0', 'stop_id': 'S17', 'lat': 40.540459999999996, 'line': 'SI', "geo": [-74.178217000000004, 40.540459999999996], 'lng': -74.178217000000004}</t>
  </si>
  <si>
    <t>{'name': 'Prospect Park', 'sub_node_id': 'Prospect Park_Q', 'master_node': 'No', 'master_node_id': 'Prospect Park_0', 'stop_id': 'D26', 'lat': 40.661614, 'line': 'Q', "geo": [-73.962245999999993, 40.661614], 'lng': -73.962245999999993}</t>
  </si>
  <si>
    <t>{'name': 'Kingston Av', 'sub_node_id': 'Kingston Av_3', 'master_node': 'No', 'master_node_id': 'Kingston Av_0', 'stop_id': '249', 'lat': 40.669398999999999, 'line': '3', "geo": [-73.942160999999999, 40.669398999999999], 'lng': -73.942160999999999}</t>
  </si>
  <si>
    <t>{'name': 'Kingston Av', 'sub_node_id': 'Kingston Av_2', 'master_node': 'No', 'master_node_id': 'Kingston Av_0', 'stop_id': '249', 'lat': 40.669398999999999, 'line': '2', "geo": [-73.942160999999999, 40.669398999999999], 'lng': -73.942160999999999}</t>
  </si>
  <si>
    <t>{'name': 'Beach 60 St', 'master_node': 'Yes', 'master_node_id': 'Beach 60 St_0', 'stop_id': 'H07', 'lat': 40.592374, 'lng': -73.788522, "geo": [-73.788522, 40.592374]}</t>
  </si>
  <si>
    <t>{'name': 'Prospect Park', 'sub_node_id': 'Prospect Park_B', 'master_node': 'No', 'master_node_id': 'Prospect Park_0', 'stop_id': 'D26', 'lat': 40.661614, 'line': 'B', "geo": [-73.962245999999993, 40.661614], 'lng': -73.962245999999993}</t>
  </si>
  <si>
    <t>{'name': 'Kingston Av', 'sub_node_id': 'Kingston Av_4', 'master_node': 'No', 'master_node_id': 'Kingston Av_0', 'stop_id': '249', 'lat': 40.669398999999999, 'line': '4', "geo": [-73.942160999999999, 40.669398999999999], 'lng': -73.942160999999999}</t>
  </si>
  <si>
    <t>{'name': '90 St - Elmhurst Av', 'master_node': 'Yes', 'master_node_id': '90 St - Elmhurst Av_0', 'stop_id': '708', 'lat': 40.748408000000005, 'lng': -73.876613000000006, "geo": [-73.876613000000006, 40.748408000000005]}</t>
  </si>
  <si>
    <t>{'name': '170 St', 'master_node': 'Yes', 'master_node_id': '170 St_0', 'stop_id': '412', 'lat': 40.840074999999999, 'lng': -73.917791000000008, "geo": [-73.917791000000008, 40.840074999999999]}</t>
  </si>
  <si>
    <t>{'name': '170 St', 'master_node': 'Yes', 'master_node_id': '170 St_1', 'stop_id': 'D09', 'lat': 40.839306000000001, 'lng': -73.913399999999996, "geo": [-73.913399999999996, 40.839306000000001]}</t>
  </si>
  <si>
    <t>{'name': 'Gates Av', 'master_node': 'Yes', 'master_node_id': 'Gates Av_0', 'stop_id': 'J30', 'lat': 40.689630000000001, 'lng': -73.922269999999997, "geo": [-73.922269999999997, 40.689630000000001]}</t>
  </si>
  <si>
    <t>{'name': '225 St', 'sub_node_id': '225 St_5', 'master_node': 'No', 'master_node_id': '225 St_0', 'stop_id': '206', 'lat': 40.888021999999999, 'line': '5', "geo": [-73.860341000000005, 40.888021999999999], 'lng': -73.860341000000005}</t>
  </si>
  <si>
    <t>{'name': '225 St', 'sub_node_id': '225 St_2', 'master_node': 'No', 'master_node_id': '225 St_0', 'stop_id': '206', 'lat': 40.888021999999999, 'line': '2', "geo": [-73.860341000000005, 40.888021999999999], 'lng': -73.860341000000005}</t>
  </si>
  <si>
    <t>{'name': 'Nereid Av', 'sub_node_id': 'Nereid Av_2', 'master_node': 'No', 'master_node_id': 'Nereid Av_0', 'stop_id': '204', 'lat': 40.898378999999998, 'line': '2', "geo": [-73.854376000000002, 40.898378999999998], 'lng': -73.854376000000002}</t>
  </si>
  <si>
    <t>{'name': '190 St', 'sub_node_id': '190 St_A', 'master_node': 'No', 'master_node_id': '190 St_0', 'stop_id': 'A05', 'lat': 40.859021999999996, 'line': 'A', "geo": [-73.934179999999998, 40.859021999999996], 'lng': -73.934179999999998}</t>
  </si>
  <si>
    <t>{'name': 'Nereid Av', 'sub_node_id': 'Nereid Av_5', 'master_node': 'No', 'master_node_id': 'Nereid Av_0', 'stop_id': '204', 'lat': 40.898378999999998, 'line': '5', "geo": [-73.854376000000002, 40.898378999999998], 'lng': -73.854376000000002}</t>
  </si>
  <si>
    <t>{'name': 'Utica Av', 'sub_node_id': 'Utica Av_A', 'master_node': 'No', 'master_node_id': 'Utica Av_0', 'stop_id': 'A48', 'lat': 40.679364, 'line': 'A', "geo": [-73.930728999999999, 40.679364], 'lng': -73.930728999999999}</t>
  </si>
  <si>
    <t>{'name': 'Utica Av', 'sub_node_id': 'Utica Av_C', 'master_node': 'No', 'master_node_id': 'Utica Av_0', 'stop_id': 'A48', 'lat': 40.679364, 'line': 'C', "geo": [-73.930728999999999, 40.679364], 'lng': -73.930728999999999}</t>
  </si>
  <si>
    <t>{'name': '176 St', 'sub_node_id': '176 St_4', 'master_node': 'No', 'master_node_id': '176 St_0', 'stop_id': '410', 'lat': 40.848480000000002, 'line': '4', "geo": [-73.911794, 40.848480000000002], 'lng': -73.911794}</t>
  </si>
  <si>
    <t>{'name': 'Bleecker St', 'master_node': 'Yes', 'master_node_id': 'Bleecker St_0', 'stop_id': '637', 'lat': 40.725915000000001, 'lng': -73.994658999999999, "geo": [-73.994658999999999, 40.725915000000001]}</t>
  </si>
  <si>
    <t>{'name': 'Sutphin Blvd - Archer Av - JFK Airport', 'master_node': 'Yes', 'master_node_id': 'Sutphin Blvd - Archer Av - JFK Airport_0', 'stop_id': 'G06', 'lat': 40.700485999999998, 'lng': -73.807969, "geo": [-73.807969, 40.700485999999998]}</t>
  </si>
  <si>
    <t>{'name': 'Gun Hill Rd', 'sub_node_id': 'Gun Hill Rd_5', 'master_node': 'No', 'master_node_id': 'Gun Hill Rd_0', 'stop_id': '208', 'lat': 40.877850000000002, 'line': '5', "geo": [-73.866256000000007, 40.877850000000002], 'lng': -73.866256000000007}</t>
  </si>
  <si>
    <t>{'name': 'Gun Hill Rd', 'sub_node_id': 'Gun Hill Rd_2', 'master_node': 'No', 'master_node_id': 'Gun Hill Rd_0', 'stop_id': '208', 'lat': 40.877850000000002, 'line': '2', "geo": [-73.866256000000007, 40.877850000000002], 'lng': -73.866256000000007}</t>
  </si>
  <si>
    <t>{'name': 'President St', 'sub_node_id': 'President St_2', 'master_node': 'No', 'master_node_id': 'President St_0', 'stop_id': '241', 'lat': 40.667883000000003, 'line': '2', "geo": [-73.950682999999998, 40.667883000000003], 'lng': -73.950682999999998}</t>
  </si>
  <si>
    <t>{'name': 'President St', 'sub_node_id': 'President St_5', 'master_node': 'No', 'master_node_id': 'President St_0', 'stop_id': '241', 'lat': 40.667883000000003, 'line': '5', "geo": [-73.950682999999998, 40.667883000000003], 'lng': -73.950682999999998}</t>
  </si>
  <si>
    <t>{'name': 'Lafayette Av', 'master_node': 'Yes', 'master_node_id': 'Lafayette Av_0', 'stop_id': 'A43', 'lat': 40.686112999999999, 'lng': -73.973945999999998, "geo": [-73.973945999999998, 40.686112999999999]}</t>
  </si>
  <si>
    <t>{'name': 'E 105 St', 'master_node': 'Yes', 'master_node_id': 'E 105 St_0', 'stop_id': 'L28', 'lat': 40.650573000000001, 'lng': -73.899484999999999, "geo": [-73.899484999999999, 40.650573000000001]}</t>
  </si>
  <si>
    <t>{'name': 'Rockaway Blvd', 'sub_node_id': 'Rockaway Blvd_A', 'master_node': 'No', 'master_node_id': 'Rockaway Blvd_0', 'stop_id': 'A61', 'lat': 40.680428999999997, 'line': 'A', "geo": [-73.843852999999996, 40.680428999999997], 'lng': -73.843852999999996}</t>
  </si>
  <si>
    <t>{'name': '104 St', 'master_node': 'Yes', 'master_node_id': '104 St_1', 'stop_id': 'J14', 'lat': 40.695178000000006, 'lng': -73.844329999999999, "geo": [-73.844329999999999, 40.695178000000006]}</t>
  </si>
  <si>
    <t>{'name': '104 St', 'master_node': 'Yes', 'master_node_id': '104 St_0', 'stop_id': 'A63', 'lat': 40.681711, 'lng': -73.837682999999998, "geo": [-73.837682999999998, 40.681711]}</t>
  </si>
  <si>
    <t>{'name': 'Christopher St - Sheridan Sq', 'sub_node_id': 'Christopher St - Sheridan Sq_5', 'master_node': 'No', 'master_node_id': 'Christopher St - Sheridan Sq_0', 'stop_id': '133', 'lat': 40.733421999999997, 'line': '5', "geo": [-74.00290600000001, 40.733421999999997], 'lng': -74.00290600000001}</t>
  </si>
  <si>
    <t>{'name': 'Christopher St - Sheridan Sq', 'sub_node_id': 'Christopher St - Sheridan Sq_2', 'master_node': 'No', 'master_node_id': 'Christopher St - Sheridan Sq_0', 'stop_id': '133', 'lat': 40.733421999999997, 'line': '2', "geo": [-74.00290600000001, 40.733421999999997], 'lng': -74.00290600000001}</t>
  </si>
  <si>
    <t>{'name': 'Christopher St - Sheridan Sq', 'sub_node_id': 'Christopher St - Sheridan Sq_1', 'master_node': 'No', 'master_node_id': 'Christopher St - Sheridan Sq_0', 'stop_id': '133', 'lat': 40.733421999999997, 'line': '1', "geo": [-74.00290600000001, 40.733421999999997], 'lng': -74.00290600000001}</t>
  </si>
  <si>
    <t>{'name': 'Jefferson St', 'sub_node_id': 'Jefferson St_L', 'master_node': 'No', 'master_node_id': 'Jefferson St_0', 'stop_id': 'L15', 'lat': 40.706606999999998, 'line': 'L', "geo": [-73.922912999999994, 40.706606999999998], 'lng': -73.922912999999994}</t>
  </si>
  <si>
    <t>{'name': 'Canal St', 'sub_node_id': 'Canal St_5', 'master_node': 'No', 'master_node_id': 'Canal St_1', 'stop_id': '135', 'lat': 40.722853999999998, 'line': '5', "geo": [-74.006276999999997, 40.722853999999998], 'lng': -74.006276999999997}</t>
  </si>
  <si>
    <t>{'name': 'Canal St', 'sub_node_id': 'Canal St_1', 'master_node': 'No', 'master_node_id': 'Canal St_1', 'stop_id': '135', 'lat': 40.722853999999998, 'line': '1', "geo": [-74.006276999999997, 40.722853999999998], 'lng': -74.006276999999997}</t>
  </si>
  <si>
    <t>{'name': 'Canal St', 'sub_node_id': 'Canal St_2', 'master_node': 'No', 'master_node_id': 'Canal St_1', 'stop_id': '135', 'lat': 40.722853999999998, 'line': '2', "geo": [-74.006276999999997, 40.722853999999998], 'lng': -74.006276999999997}</t>
  </si>
  <si>
    <t>{'name': 'Myrtle - Wyckoff Avs', 'sub_node_id': 'Myrtle - Wyckoff Avs_L', 'master_node': 'No', 'master_node_id': 'Myrtle - Wyckoff Avs_0', 'stop_id': 'L17', 'lat': 40.699814000000003, 'line': 'L', "geo": [-73.911586, 40.699814000000003], 'lng': -73.911586}</t>
  </si>
  <si>
    <t>{'name': 'Halsey St', 'sub_node_id': 'Halsey St_L', 'master_node': 'No', 'master_node_id': 'Halsey St_1', 'stop_id': 'L19', 'lat': 40.695602000000001, 'line': 'L', "geo": [-73.904083999999997, 40.695602000000001], 'lng': -73.904083999999997}</t>
  </si>
  <si>
    <t>{'name': '14 St - Union Sq', 'master_node': 'Yes', 'master_node_id': '14 St - Union Sq_0', 'stop_id': '635,R20', 'lat': 40.735204500000002, 'lng': -73.990259499999993, "geo": [-73.990259499999993, 40.735204500000002]}</t>
  </si>
  <si>
    <t>{'name': 'Far Rockaway - Mott Av', 'master_node': 'Yes', 'master_node_id': 'Far Rockaway - Mott Av_0', 'stop_id': 'H11', 'lat': 40.603994999999998, 'lng': -73.75540500000001, "geo": [-73.75540500000001, 40.603994999999998]}</t>
  </si>
  <si>
    <t>{'name': 'Woodlawn', 'master_node': 'Yes', 'master_node_id': 'Woodlawn_0', 'stop_id': '401', 'lat': 40.886037000000002, 'lng': -73.878750999999994, "geo": [-73.878750999999994, 40.886037000000002]}</t>
  </si>
  <si>
    <t>{'name': '18 St', 'sub_node_id': '18 St_1', 'master_node': 'No', 'master_node_id': '18 St_0', 'stop_id': '131', 'lat': 40.741040000000005, 'line': '1', "geo": [-73.997870999999989, 40.741040000000005], 'lng': -73.997870999999989}</t>
  </si>
  <si>
    <t>{'name': 'Beach 105 St', 'master_node': 'Yes', 'master_node_id': 'Beach 105 St_0', 'stop_id': 'H14', 'lat': 40.583209000000004, 'lng': -73.827558999999994, "geo": [-73.827558999999994, 40.583209000000004]}</t>
  </si>
  <si>
    <t>{'name': '18 St', 'sub_node_id': '18 St_2', 'master_node': 'No', 'master_node_id': '18 St_0', 'stop_id': '131', 'lat': 40.741040000000005, 'line': '2', "geo": [-73.997870999999989, 40.741040000000005], 'lng': -73.997870999999989}</t>
  </si>
  <si>
    <t>{'name': 'Morris Park', 'master_node': 'Yes', 'master_node_id': 'Morris Park_0', 'stop_id': '505', 'lat': 40.854364000000004, 'lng': -73.860495, "geo": [-73.860495, 40.854364000000004]}</t>
  </si>
  <si>
    <t>{'name': 'Flatbush Av - Brooklyn College', 'sub_node_id': 'Flatbush Av - Brooklyn College_5', 'master_node': 'No', 'master_node_id': 'Flatbush Av - Brooklyn College_0', 'stop_id': '247', 'lat': 40.632835999999998, 'line': '5', "geo": [-73.947642000000002, 40.632835999999998], 'lng': -73.947642000000002}</t>
  </si>
  <si>
    <t>{'name': 'Allerton Av', 'master_node': 'Yes', 'master_node_id': 'Allerton Av_0', 'stop_id': '210', 'lat': 40.865462000000001, 'lng': -73.867351999999997, "geo": [-73.867351999999997, 40.865462000000001]}</t>
  </si>
  <si>
    <t>{'name': '5 Av/59 St', 'master_node': 'Yes', 'master_node_id': '5 Av/59 St_0', 'stop_id': 'R13', 'lat': 40.764811000000002, 'lng': -73.973347000000004, "geo": [-73.973347000000004, 40.764811000000002]}</t>
  </si>
  <si>
    <t>{'name': 'Aqueduct - N Conduit Av', 'master_node': 'Yes', 'master_node_id': 'Aqueduct - N Conduit Av_0', 'stop_id': 'H02', 'lat': 40.668234000000005, 'lng': -73.834057999999999, "geo": [-73.834057999999999, 40.668234000000005]}</t>
  </si>
  <si>
    <t>{'name': '74 St - Broadway', 'sub_node_id': '74 St - Broadway_7', 'master_node': 'No', 'master_node_id': '74 St - Broadway_0', 'stop_id': '710', 'lat': 40.746848, 'line': '7', "geo": [-73.891393999999991, 40.746848], 'lng': -73.891393999999991}</t>
  </si>
  <si>
    <t>{'name': 'Old Town', 'master_node': 'Yes', 'master_node_id': 'Old Town_0', 'stop_id': 'S26', 'lat': 40.596612, 'lng': -74.087368000000012, "geo": [-74.087368000000012, 40.596612]}</t>
  </si>
  <si>
    <t>{'name': 'Montrose Av', 'sub_node_id': 'Montrose Av_L', 'master_node': 'No', 'master_node_id': 'Montrose Av_0', 'stop_id': 'L13', 'lat': 40.707739000000004, 'line': 'L', "geo": [-73.939850000000007, 40.707739000000004], 'lng': -73.939850000000007}</t>
  </si>
  <si>
    <t>{'name': 'Houston St', 'master_node': 'Yes', 'master_node_id': 'Houston St_0', 'stop_id': '134', 'lat': 40.728251, 'lng': -74.005367000000007, "geo": [-74.005367000000007, 40.728251]}</t>
  </si>
  <si>
    <t>{'name': '168 St', 'sub_node_id': '168 St_C', 'master_node': 'No', 'master_node_id': '168 St_0', 'stop_id': 'A09', 'lat': 40.840719, 'line': 'C', "geo": [-73.939560999999998, 40.840719], 'lng': -73.939560999999998}</t>
  </si>
  <si>
    <t>{'name': 'Woodside - 61 St', 'sub_node_id': 'Woodside - 61 St_7', 'master_node': 'No', 'master_node_id': 'Woodside - 61 St_0', 'stop_id': '712', 'lat': 40.745629999999998, 'line': '7', "geo": [-73.902984000000004, 40.745629999999998], 'lng': -73.902984000000004}</t>
  </si>
  <si>
    <t>{'name': 'Hunters Point Av', 'master_node': 'Yes', 'master_node_id': 'Hunters Point Av_0', 'stop_id': '720', 'lat': 40.742215999999999, 'lng': -73.948915999999997, "geo": [-73.948915999999997, 40.742215999999999]}</t>
  </si>
  <si>
    <t>{'name': '39 Av', 'master_node': 'Yes', 'master_node_id': '39 Av_0', 'stop_id': 'R08', 'lat': 40.752882, 'lng': -73.932755, "geo": [-73.932755, 40.752882]}</t>
  </si>
  <si>
    <t>{'name': 'Mets - Willets Point', 'master_node': 'Yes', 'master_node_id': 'Mets - Willets Point_0', 'stop_id': '702', 'lat': 40.754621999999998, 'lng': -73.845624999999998, "geo": [-73.845624999999998, 40.754621999999998]}</t>
  </si>
  <si>
    <t>"coordinates": [-73.865049999999997, 40.677044000000002]}</t>
  </si>
  <si>
    <t>"coordinates": [-73.977874888900004, 40.684150444400004]}</t>
  </si>
  <si>
    <t>"coordinates": [-74.006885999999994, 40.719318000000001], 'lng': -74.006885999999994}</t>
  </si>
  <si>
    <t>"coordinates": [-74.012187999999995, 40.711835000000001], 'lng': -74.012187999999995}</t>
  </si>
  <si>
    <t>"coordinates": [-74.229140999999998, 40.519630999999997]}</t>
  </si>
  <si>
    <t>"coordinates": [-73.976041000000009, 40.751430999999997], 'lng': -73.976041000000009}</t>
  </si>
  <si>
    <t>"coordinates": [-73.793604000000002, 40.710470000000001]}</t>
  </si>
  <si>
    <t>"coordinates": [-73.974574000000004, 40.581010999999997]}</t>
  </si>
  <si>
    <t>"coordinates": [-73.964492000000007, 40.644030999999998], 'lng': -73.964492000000007}</t>
  </si>
  <si>
    <t>"coordinates": [-73.907740000000004, 40.702762], 'lng': -73.907740000000004}</t>
  </si>
  <si>
    <t>"coordinates": [-73.973945999999998, 40.686112999999999], 'lng': -73.973945999999998}</t>
  </si>
  <si>
    <t>"coordinates": [-73.895876999999999, 40.706185999999995], 'lng': -73.895876999999999}</t>
  </si>
  <si>
    <t>"coordinates": [-73.783816999999999, 40.712645999999999]}</t>
  </si>
  <si>
    <t>"coordinates": [-73.981824000000003, 40.690635], 'lng': -73.981824000000003}</t>
  </si>
  <si>
    <t>"coordinates": [-73.983109999999996, 40.677315999999998], 'lng': -73.983109999999996}</t>
  </si>
  <si>
    <t>"coordinates": [-73.930996999999991, 40.744587000000003], 'lng': -73.930996999999991}</t>
  </si>
  <si>
    <t>"coordinates": [-73.945263999999995, 40.747022999999999], 'lng': -73.945263999999995}</t>
  </si>
  <si>
    <t>"coordinates": [-73.867164000000002, 40.871355999999999], 'lng': -73.867164000000002}</t>
  </si>
  <si>
    <t>"coordinates": [-73.913332999999994, 40.756312000000001], 'lng': -73.913332999999994}</t>
  </si>
  <si>
    <t>"coordinates": [-73.956872000000004, 40.717303999999999]}</t>
  </si>
  <si>
    <t>"coordinates": [-73.861604, 40.729846000000002]}</t>
  </si>
  <si>
    <t>"coordinates": [-73.924016000000009, 40.743780999999998], 'lng': -73.924016000000009}</t>
  </si>
  <si>
    <t>"coordinates": [-73.869527000000005, 40.749144999999999]}</t>
  </si>
  <si>
    <t>"coordinates": [-73.867618000000007, 40.831509000000004], 'lng': -73.867618000000007}</t>
  </si>
  <si>
    <t>"coordinates": [-73.992871999999991, 40.665413999999998], 'lng': -73.992871999999991}</t>
  </si>
  <si>
    <t>"coordinates": [-74.164569999999998, 40.544601], 'lng': -74.164569999999998}</t>
  </si>
  <si>
    <t>"coordinates": [-73.882017000000005, 40.742453999999995], 'lng': -73.882017000000005}</t>
  </si>
  <si>
    <t>"coordinates": [-73.869229000000004, 40.733105999999999], 'lng': -73.869229000000004}</t>
  </si>
  <si>
    <t>"coordinates": [-73.981963000000007, 40.753821000000002], 'lng': -73.981963000000007}</t>
  </si>
  <si>
    <t>"coordinates": [-74.003548999999992, 40.655144], 'lng': -74.003548999999992}</t>
  </si>
  <si>
    <t>"coordinates": [-74.001909999999995, 40.755882], 'lng': -74.001909999999995}</t>
  </si>
  <si>
    <t>"coordinates": [-73.924016000000009, 40.743780999999998]}</t>
  </si>
  <si>
    <t>"coordinates": [-73.898453000000003, 40.749668999999997], 'lng': -73.898453000000003}</t>
  </si>
  <si>
    <t>"coordinates": [-73.948915999999997, 40.742215999999999], 'lng': -73.948915999999997}</t>
  </si>
  <si>
    <t>"coordinates": [-73.939850000000007, 40.707739000000004]}</t>
  </si>
  <si>
    <t>"coordinates": [-73.898583000000002, 40.889247999999995]}</t>
  </si>
  <si>
    <t>"coordinates": [-73.803325999999998, 40.707563999999998], 'lng': -73.803325999999998}</t>
  </si>
  <si>
    <t>"coordinates": [-73.993752999999998, 40.718266999999997]}</t>
  </si>
  <si>
    <t>"coordinates": [-73.940669999999997, 40.711925999999998]}</t>
  </si>
  <si>
    <t>"coordinates": [-73.820573999999993, 40.709178999999999], 'lng': -73.820573999999993}</t>
  </si>
  <si>
    <t>"coordinates": [-73.947648999999998, 40.817894000000003]}</t>
  </si>
  <si>
    <t>"coordinates": [-73.940770000000001, 40.814228999999997]}</t>
  </si>
  <si>
    <t>"coordinates": [-73.960802999999999, 40.625039000000001]}</t>
  </si>
  <si>
    <t>"coordinates": [-73.961639000000005, 40.629269999999998]}</t>
  </si>
  <si>
    <t>"coordinates": [-74.126319999999993, 40.565109999999997]}</t>
  </si>
  <si>
    <t>"coordinates": [-73.942160999999999, 40.669398999999999]}</t>
  </si>
  <si>
    <t>"coordinates": [-73.910135999999994, 40.8459]}</t>
  </si>
  <si>
    <t>"coordinates": [-73.974197000000004, 40.615140000000004]}</t>
  </si>
  <si>
    <t>"coordinates": [-73.93647, 40.823879999999996], 'lng': -73.93647}</t>
  </si>
  <si>
    <t>"coordinates": [-73.930996999999991, 40.744587000000003]}</t>
  </si>
  <si>
    <t>"coordinates": [-73.982076000000006, 40.746080999999997]}</t>
  </si>
  <si>
    <t>"coordinates": [-73.958423999999994, 40.768799000000001], 'lng': -73.958423999999994}</t>
  </si>
  <si>
    <t>"coordinates": [-73.832568999999992, 40.846809999999998], 'lng': -73.832568999999992}</t>
  </si>
  <si>
    <t>"coordinates": [-73.942836, 40.754203000000004], 'lng': -73.942836}</t>
  </si>
  <si>
    <t>"coordinates": [-73.947152000000003, 40.784317999999999], 'lng': -73.947152000000003}</t>
  </si>
  <si>
    <t>"coordinates": [-74.000460000000004, 40.718383000000003], 'lng': -74.000460000000004}</t>
  </si>
  <si>
    <t>"coordinates": [-73.945273999999998, 40.747317250000002]}</t>
  </si>
  <si>
    <t>"coordinates": [-73.837323999999995, 40.718330999999999], 'lng': -73.837323999999995}</t>
  </si>
  <si>
    <t>"coordinates": [-73.95326, 40.759145000000004]}</t>
  </si>
  <si>
    <t>"coordinates": [-73.966113000000007, 40.764628999999999], 'lng': -73.966113000000007}</t>
  </si>
  <si>
    <t>"coordinates": [-74.00290600000001, 40.733421999999997]}</t>
  </si>
  <si>
    <t>"coordinates": [-73.847036000000003, 40.836488000000003], 'lng': -73.847036000000003}</t>
  </si>
  <si>
    <t>"coordinates": [-73.842951999999997, 40.839891999999999], 'lng': -73.842951999999997}</t>
  </si>
  <si>
    <t>"coordinates": [-73.932942000000011, 40.668896999999994]}</t>
  </si>
  <si>
    <t>"coordinates": [-73.975263999999996, 40.620769000000003]}</t>
  </si>
  <si>
    <t>"coordinates": [-74.003738999999996, 40.726227000000002], 'lng': -74.003738999999996}</t>
  </si>
  <si>
    <t>"coordinates": [-74.001689999999996, 40.740893], 'lng': -74.001689999999996}</t>
  </si>
  <si>
    <t>"coordinates": [-73.966839000000007, 40.688088999999998]}</t>
  </si>
  <si>
    <t>"coordinates": [-73.965838000000005, 40.683263000000004]}</t>
  </si>
  <si>
    <t>"coordinates": [-73.908946, 40.662548999999999], 'lng': -73.908946}</t>
  </si>
  <si>
    <t>"coordinates": [-73.966847000000001, 40.803967]}</t>
  </si>
  <si>
    <t>"coordinates": [-73.894894999999991, 40.664634999999997], 'lng': -73.894894999999991}</t>
  </si>
  <si>
    <t>"coordinates": [-73.837323999999995, 40.718330999999999]}</t>
  </si>
  <si>
    <t>"coordinates": [-73.884079, 40.666235], 'lng': -73.884079}</t>
  </si>
  <si>
    <t>"coordinates": [-73.867351999999997, 40.865462000000001], 'lng': -73.867351999999997}</t>
  </si>
  <si>
    <t>"coordinates": [-73.968501000000003, 40.576312000000001]}</t>
  </si>
  <si>
    <t>"coordinates": [-74.191793999999987, 40.533673999999998], 'lng': -74.191793999999987}</t>
  </si>
  <si>
    <t>"coordinates": [-74.014065000000002, 40.704816999999998], 'lng': -74.014065000000002}</t>
  </si>
  <si>
    <t>"coordinates": [-73.868456999999992, 40.848828000000005], 'lng': -73.868456999999992}</t>
  </si>
  <si>
    <t>"coordinates": [-73.922609999999992, 40.664716999999996], 'lng': -73.922609999999992}</t>
  </si>
  <si>
    <t>"coordinates": [-73.961639000000005, 40.629269999999998], 'lng': -73.961639000000005}</t>
  </si>
  <si>
    <t>"coordinates": [-73.968916000000007, 40.785868000000001], 'lng': -73.968916000000007}</t>
  </si>
  <si>
    <t>"coordinates": [-73.880049, 40.840295000000005], 'lng': -73.880049}</t>
  </si>
  <si>
    <t>"coordinates": [-73.891864999999996, 40.829993000000002], 'lng': -73.891864999999996}</t>
  </si>
  <si>
    <t>"coordinates": [-73.978172000000001, 40.636119000000001], 'lng': -73.978172000000001}</t>
  </si>
  <si>
    <t>"coordinates": [-73.963891000000004, 40.640927000000005], 'lng': -73.963891000000004}</t>
  </si>
  <si>
    <t>"coordinates": [-73.976218000000003, 40.788643999999998], 'lng': -73.976218000000003}</t>
  </si>
  <si>
    <t>"coordinates": [-73.878855000000001, 40.874811000000001]}</t>
  </si>
  <si>
    <t>"coordinates": [-73.987494999999996, 40.755290000000002], 'lng': -73.987494999999996}</t>
  </si>
  <si>
    <t>"coordinates": [-74.023376999999996, 40.634966999999996], 'lng': -74.023376999999996}</t>
  </si>
  <si>
    <t>"coordinates": [-73.847036000000003, 40.836488000000003]}</t>
  </si>
  <si>
    <t>"coordinates": [-73.825797999999992, 40.685951000000003]}</t>
  </si>
  <si>
    <t>"coordinates": [-73.921400000000006, 40.835537000000002]}</t>
  </si>
  <si>
    <t>"coordinates": [-73.918440000000004, 40.833770999999999]}</t>
  </si>
  <si>
    <t>"coordinates": [-74.096090000000004, 40.588848999999996], 'lng': -74.096090000000004}</t>
  </si>
  <si>
    <t>"coordinates": [-73.963891000000004, 40.640927000000005]}</t>
  </si>
  <si>
    <t>"coordinates": [-73.98196999999999, 40.778453000000006], 'lng': -73.98196999999999}</t>
  </si>
  <si>
    <t>"coordinates": [-73.891864999999996, 40.829993000000002]}</t>
  </si>
  <si>
    <t>"coordinates": [-73.845624999999998, 40.754621999999998], 'lng': -73.845624999999998}</t>
  </si>
  <si>
    <t>"coordinates": [-73.991056999999998, 40.750372999999996], 'lng': -73.991056999999998}</t>
  </si>
  <si>
    <t>"coordinates": [-73.973022, 40.608944000000001]}</t>
  </si>
  <si>
    <t>"coordinates": [-73.967258000000001, 40.762659999999997]}</t>
  </si>
  <si>
    <t>"coordinates": [-73.957734000000002, 40.608670000000004], 'lng': -73.957734000000002}</t>
  </si>
  <si>
    <t>"coordinates": [-73.981232999999989, 40.577421999999999]}</t>
  </si>
  <si>
    <t>"coordinates": [-73.955928999999998, 40.599299999999999], 'lng': -73.955928999999998}</t>
  </si>
  <si>
    <t>"coordinates": [-73.954155, 40.586896000000003], 'lng': -73.954155}</t>
  </si>
  <si>
    <t>"coordinates": [-73.887733999999995, 40.837288000000001]}</t>
  </si>
  <si>
    <t>"coordinates": [-73.982208999999997, 40.773440000000001], 'lng': -73.982208999999997}</t>
  </si>
  <si>
    <t>"coordinates": [-73.896403000000007, 40.746324999999999]}</t>
  </si>
  <si>
    <t>"coordinates": [-73.964375000000004, 40.671987000000001]}</t>
  </si>
  <si>
    <t>"coordinates": [-73.843852999999996, 40.680428999999997]}</t>
  </si>
  <si>
    <t>"coordinates": [-73.929575, 40.756803999999995]}</t>
  </si>
  <si>
    <t>"coordinates": [-73.996204000000006, 40.725296999999998]}</t>
  </si>
  <si>
    <t>"coordinates": [-73.941513999999998, 40.830517999999998], 'lng': -73.941513999999998}</t>
  </si>
  <si>
    <t>"coordinates": [-73.832162999999994, 40.684331]}</t>
  </si>
  <si>
    <t>"coordinates": [-73.855333999999999, 40.751730000000002]}</t>
  </si>
  <si>
    <t>"coordinates": [-73.836344999999994, 40.697417999999999]}</t>
  </si>
  <si>
    <t>"coordinates": [-73.98196999999999, 40.778453000000006]}</t>
  </si>
  <si>
    <t>"coordinates": [-73.901769999999999, 40.819584999999996], 'lng': -73.901769999999999}</t>
  </si>
  <si>
    <t>"coordinates": [-73.998863999999998, 40.619589000000005]}</t>
  </si>
  <si>
    <t>"coordinates": [-73.883696999999998, 40.747659000000006], 'lng': -73.883696999999998}</t>
  </si>
  <si>
    <t>"coordinates": [-73.820573999999993, 40.709178999999999]}</t>
  </si>
  <si>
    <t>"coordinates": [-73.869527000000005, 40.749144999999999], 'lng': -73.869527000000005}</t>
  </si>
  <si>
    <t>"coordinates": [-73.855333999999999, 40.751730000000002], 'lng': -73.855333999999999}</t>
  </si>
  <si>
    <t>"coordinates": [-73.801108999999997, 40.702146999999997], 'lng': -73.801108999999997}</t>
  </si>
  <si>
    <t>"coordinates": [-73.907740000000004, 40.702762]}</t>
  </si>
  <si>
    <t>"coordinates": [-73.904098000000005, 40.812117999999998], 'lng': -73.904098000000005}</t>
  </si>
  <si>
    <t>"coordinates": [-73.902984000000004, 40.745629999999998]}</t>
  </si>
  <si>
    <t>"coordinates": [-74.011718999999999, 40.635064], 'lng': -74.011718999999999}</t>
  </si>
  <si>
    <t>"coordinates": [-73.980305000000001, 40.666271000000002]}</t>
  </si>
  <si>
    <t>"coordinates": [-73.972367000000006, 40.677050000000001]}</t>
  </si>
  <si>
    <t>"coordinates": [-73.981637000000006, 40.762861999999998]}</t>
  </si>
  <si>
    <t>"coordinates": [-73.996352999999999, 40.624842000000001], 'lng': -73.996352999999999}</t>
  </si>
  <si>
    <t>"coordinates": [-73.988302000000004, 40.670846999999995]}</t>
  </si>
  <si>
    <t>"coordinates": [-73.914042000000009, 40.805368000000001], 'lng': -73.914042000000009}</t>
  </si>
  <si>
    <t>"coordinates": [-73.985026000000005, 40.61741], 'lng': -73.985026000000005}</t>
  </si>
  <si>
    <t>"coordinates": [-73.893063999999995, 40.824072999999999]}</t>
  </si>
  <si>
    <t>"coordinates": [-73.980353000000008, 40.603922999999995], 'lng': -73.980353000000008}</t>
  </si>
  <si>
    <t>"coordinates": [-73.842951999999997, 40.839891999999999]}</t>
  </si>
  <si>
    <t>"coordinates": [-74.000609999999995, 40.613500999999999]}</t>
  </si>
  <si>
    <t>"coordinates": [-73.979917, 40.783934000000002]}</t>
  </si>
  <si>
    <t>"coordinates": [-73.940132999999989, 40.840555999999999]}</t>
  </si>
  <si>
    <t>"coordinates": [-73.999892000000003, 40.718091999999999], 'lng': -73.999892000000003}</t>
  </si>
  <si>
    <t>"coordinates": [-73.986750999999998, 40.701397]}</t>
  </si>
  <si>
    <t>"coordinates": [-74.017881000000003, 40.641362000000001], 'lng': -74.017881000000003}</t>
  </si>
  <si>
    <t>"coordinates": [-74.007581999999999, 40.710374000000002], 'lng': -74.007581999999999}</t>
  </si>
  <si>
    <t>"coordinates": [-73.932755, 40.752882], 'lng': -73.932755}</t>
  </si>
  <si>
    <t>"coordinates": [-73.828294, 40.700491999999997], 'lng': -73.828294}</t>
  </si>
  <si>
    <t>"coordinates": [-73.998863999999998, 40.619589000000005], 'lng': -73.998863999999998}</t>
  </si>
  <si>
    <t>"coordinates": [-73.852718999999993, 40.726523], 'lng': -73.852718999999993}</t>
  </si>
  <si>
    <t>"coordinates": [-73.993728000000004, 40.601875]}</t>
  </si>
  <si>
    <t>"coordinates": [-73.816858999999994, 40.702565999999997], 'lng': -73.816858999999994}</t>
  </si>
  <si>
    <t>"coordinates": [-73.981847999999999, 40.611815]}</t>
  </si>
  <si>
    <t>"coordinates": [-73.899231999999998, 40.658733000000005], 'lng': -73.899231999999998}</t>
  </si>
  <si>
    <t>"coordinates": [-74.103337999999994, 40.583590999999998], 'lng': -74.103337999999994}</t>
  </si>
  <si>
    <t>"coordinates": [-73.905248999999998, 40.682828999999998], 'lng': -73.905248999999998}</t>
  </si>
  <si>
    <t>"coordinates": [-73.981232999999989, 40.577421999999999], 'lng': -73.981232999999989}</t>
  </si>
  <si>
    <t>"coordinates": [-73.968501000000003, 40.576312000000001], 'lng': -73.968501000000003}</t>
  </si>
  <si>
    <t>"coordinates": [-74.151398999999998, 40.551231000000001], 'lng': -74.151398999999998}</t>
  </si>
  <si>
    <t>"coordinates": [-73.953676000000002, 40.822008000000004]}</t>
  </si>
  <si>
    <t>"coordinates": [-74.000609999999995, 40.613500999999999], 'lng': -74.000609999999995}</t>
  </si>
  <si>
    <t>"coordinates": [-73.820557999999991, 40.585307]}</t>
  </si>
  <si>
    <t>"coordinates": [-73.893508999999995, 40.866978000000003], 'lng': -73.893508999999995}</t>
  </si>
  <si>
    <t>"coordinates": [-73.987437, 40.718315000000004]}</t>
  </si>
  <si>
    <t>"coordinates": [-73.966113000000007, 40.764628999999999]}</t>
  </si>
  <si>
    <t>"coordinates": [-73.860010000000003, 40.692434999999996], 'lng': -73.860010000000003}</t>
  </si>
  <si>
    <t>"coordinates": [-73.900740999999996, 40.856093000000001], 'lng': -73.900740999999996}</t>
  </si>
  <si>
    <t>"coordinates": [-73.929575, 40.756803999999995], 'lng': -73.929575}</t>
  </si>
  <si>
    <t>"coordinates": [-73.921479000000005, 40.766779], 'lng': -73.921479000000005}</t>
  </si>
  <si>
    <t>"coordinates": [-73.921479000000005, 40.766779]}</t>
  </si>
  <si>
    <t>"coordinates": [-73.844329999999999, 40.695178000000006], 'lng': -73.844329999999999}</t>
  </si>
  <si>
    <t>"coordinates": [-74.096090000000004, 40.588848999999996]}</t>
  </si>
  <si>
    <t>"coordinates": [-73.950307999999993, 40.706091999999998]}</t>
  </si>
  <si>
    <t>"coordinates": [-73.925507999999994, 40.76182]}</t>
  </si>
  <si>
    <t>"coordinates": [-73.949624999999997, 40.802098000000001]}</t>
  </si>
  <si>
    <t>"coordinates": [-73.941617000000008, 40.798628999999998]}</t>
  </si>
  <si>
    <t>"coordinates": [-73.954881999999998, 40.805084999999998]}</t>
  </si>
  <si>
    <t>"coordinates": [-73.874516, 40.829521], 'lng': -73.874516}</t>
  </si>
  <si>
    <t>"coordinates": [-73.984568999999993, 40.754221999999999]}</t>
  </si>
  <si>
    <t>"coordinates": [-74.008810999999994, 40.713051], 'lng': -74.008810999999994}</t>
  </si>
  <si>
    <t>"coordinates": [-73.919240000000002, 40.807565999999994], 'lng': -73.919240000000002}</t>
  </si>
  <si>
    <t>"coordinates": [-73.939892, 40.836013000000001]}</t>
  </si>
  <si>
    <t>"coordinates": [-73.894894999999991, 40.664634999999997]}</t>
  </si>
  <si>
    <t>"coordinates": [-73.990172999999999, 40.713715000000001], 'lng': -73.990172999999999}</t>
  </si>
  <si>
    <t>"coordinates": [-73.940201999999999, 40.750582000000001], 'lng': -73.940201999999999}</t>
  </si>
  <si>
    <t>"coordinates": [-73.994324000000006, 40.646291999999995], 'lng': -73.994324000000006}</t>
  </si>
  <si>
    <t>"coordinates": [-73.989937999999995, 40.723402], 'lng': -73.989937999999995}</t>
  </si>
  <si>
    <t>"coordinates": [-73.989778999999999, 40.670271999999997]}</t>
  </si>
  <si>
    <t>"coordinates": [-73.975223999999997, 40.760166999999996], 'lng': -73.975223999999997}</t>
  </si>
  <si>
    <t>"coordinates": [-74.073643000000004, 40.643747999999995]}</t>
  </si>
  <si>
    <t>"coordinates": [-74.025509999999997, 40.629742]}</t>
  </si>
  <si>
    <t>"coordinates": [-73.959873999999999, 40.773620000000001]}</t>
  </si>
  <si>
    <t>"coordinates": [-73.933146999999991, 40.706152000000003]}</t>
  </si>
  <si>
    <t>"coordinates": [-73.945494999999994, 40.807753999999996], 'lng': -73.945494999999994}</t>
  </si>
  <si>
    <t>"coordinates": [-73.830833999999996, 40.888300000000001]}</t>
  </si>
  <si>
    <t>"coordinates": [-73.951821999999993, 40.799075000000002], 'lng': -73.951821999999993}</t>
  </si>
  <si>
    <t>"coordinates": [-73.917756999999995, 40.816109000000004], 'lng': -73.917756999999995}</t>
  </si>
  <si>
    <t>"coordinates": [-73.985984000000002, 40.762456], 'lng': -73.985984000000002}</t>
  </si>
  <si>
    <t>"coordinates": [-73.872550000000004, 40.689940999999997], 'lng': -73.872550000000004}</t>
  </si>
  <si>
    <t>"coordinates": [-73.837682999999998, 40.681711], 'lng': -73.837682999999998}</t>
  </si>
  <si>
    <t>"coordinates": [-73.998041000000001, 40.745905999999998], 'lng': -73.998041000000001}</t>
  </si>
  <si>
    <t>"coordinates": [-73.989734999999996, 40.757308000000002], 'lng': -73.989734999999996}</t>
  </si>
  <si>
    <t>"coordinates": [-73.905248999999998, 40.682828999999998]}</t>
  </si>
  <si>
    <t>"coordinates": [-73.972143000000003, 40.781433], 'lng': -73.972143000000003}</t>
  </si>
  <si>
    <t>"coordinates": [-73.978230000000011, 40.592721000000004], 'lng': -73.978230000000011}</t>
  </si>
  <si>
    <t>"coordinates": [-73.926137999999995, 40.810476000000001]}</t>
  </si>
  <si>
    <t>"coordinates": [-73.913399999999996, 40.839306000000001], 'lng': -73.913399999999996}</t>
  </si>
  <si>
    <t>"coordinates": [-73.954155, 40.586896000000003]}</t>
  </si>
  <si>
    <t>"coordinates": [-73.897173999999993, 40.867759999999997]}</t>
  </si>
  <si>
    <t>"coordinates": [-73.893508999999995, 40.866978000000003]}</t>
  </si>
  <si>
    <t>"coordinates": [-73.959244999999996, 40.670343000000003], 'lng': -73.959244999999996}</t>
  </si>
  <si>
    <t>"coordinates": [-73.953676000000002, 40.822008000000004], 'lng': -73.953676000000002}</t>
  </si>
  <si>
    <t>"coordinates": [-73.880038999999996, 40.68141]}</t>
  </si>
  <si>
    <t>"coordinates": [-73.850619999999992, 40.903125000000003]}</t>
  </si>
  <si>
    <t>"coordinates": [-73.947407999999996, 40.703868999999997]}</t>
  </si>
  <si>
    <t>"coordinates": [-73.975098000000003, 40.680828999999996]}</t>
  </si>
  <si>
    <t>"coordinates": [-73.990861999999993, 40.686145000000003]}</t>
  </si>
  <si>
    <t>"coordinates": [-73.944890000000001, 40.834040999999999], 'lng': -73.944890000000001}</t>
  </si>
  <si>
    <t>"coordinates": [-73.961454000000003, 40.796092000000002], 'lng': -73.961454000000003}</t>
  </si>
  <si>
    <t>"coordinates": [-73.899484999999999, 40.650573000000001], 'lng': -73.899484999999999}</t>
  </si>
  <si>
    <t>"coordinates": [-73.993391000000003, 40.752287000000003], 'lng': -73.993391000000003}</t>
  </si>
  <si>
    <t>"coordinates": [-73.951418000000004, 40.712792]}</t>
  </si>
  <si>
    <t>"coordinates": [-73.981818714300005, 40.768275000000003]}</t>
  </si>
  <si>
    <t>"coordinates": [-73.828120999999996, 40.852462000000003]}</t>
  </si>
  <si>
    <t>"coordinates": [-73.947642000000002, 40.632835999999998]}</t>
  </si>
  <si>
    <t>"coordinates": [-73.907806999999991, 40.816490000000002]}</t>
  </si>
  <si>
    <t>"coordinates": [-73.903097000000002, 40.675345], 'lng': -73.903097000000002}</t>
  </si>
  <si>
    <t>"coordinates": [-73.951070000000001, 40.785671999999998], 'lng': -73.951070000000001}</t>
  </si>
  <si>
    <t>"coordinates": [-73.950466000000006, 40.669846999999997]}</t>
  </si>
  <si>
    <t>"coordinates": [-73.950426000000007, 40.680438000000002]}</t>
  </si>
  <si>
    <t>"coordinates": [-73.986829, 40.597704]}</t>
  </si>
  <si>
    <t>"coordinates": [-73.955161000000004, 40.595246000000003]}</t>
  </si>
  <si>
    <t>"coordinates": [-73.911794, 40.848480000000002]}</t>
  </si>
  <si>
    <t>"coordinates": [-73.959873999999999, 40.773620000000001], 'lng': -73.959873999999999}</t>
  </si>
  <si>
    <t>"coordinates": [-73.964109999999991, 40.807721999999998], 'lng': -73.964109999999991}</t>
  </si>
  <si>
    <t>"coordinates": [-73.967967000000002, 40.762526000000001], 'lng': -73.967967000000002}</t>
  </si>
  <si>
    <t>"coordinates": [-73.961376000000001, 40.577621000000001]}</t>
  </si>
  <si>
    <t>"coordinates": [-74.006276999999997, 40.722853999999998]}</t>
  </si>
  <si>
    <t>"coordinates": [-74.000712777800004, 40.718792999999998]}</t>
  </si>
  <si>
    <t>"coordinates": [-74.005229, 40.720824]}</t>
  </si>
  <si>
    <t>"coordinates": [-73.788522, 40.592374], 'lng': -73.788522}</t>
  </si>
  <si>
    <t>"coordinates": [-73.896736000000004, 40.822181]}</t>
  </si>
  <si>
    <t>"coordinates": [-73.93759399999999, 40.804138000000002], 'lng': -73.93759399999999}</t>
  </si>
  <si>
    <t>"coordinates": [-73.898453000000003, 40.749668999999997]}</t>
  </si>
  <si>
    <t>"coordinates": [-73.944249999999997, 40.795020000000001], 'lng': -73.944249999999997}</t>
  </si>
  <si>
    <t>"coordinates": [-73.961494999999999, 40.655291999999996]}</t>
  </si>
  <si>
    <t>"coordinates": [-73.966847000000001, 40.803967], 'lng': -73.966847000000001}</t>
  </si>
  <si>
    <t>"coordinates": [-73.830301000000006, 40.660476000000003], 'lng': -73.830301000000006}</t>
  </si>
  <si>
    <t>"coordinates": [-73.873784999999998, 40.683194], 'lng': -73.873784999999998}</t>
  </si>
  <si>
    <t>"coordinates": [-73.815924999999993, 40.608381999999999]}</t>
  </si>
  <si>
    <t>"coordinates": [-73.993391000000003, 40.752287000000003]}</t>
  </si>
  <si>
    <t>"coordinates": [-73.991056999999998, 40.750372999999996]}</t>
  </si>
  <si>
    <t>"coordinates": [-73.898654000000008, 40.676991999999998], 'lng': -73.898654000000008}</t>
  </si>
  <si>
    <t>"coordinates": [-73.929411999999999, 40.855224999999997], 'lng': -73.929411999999999}</t>
  </si>
  <si>
    <t>"coordinates": [-73.836321999999996, 40.843862999999999]}</t>
  </si>
  <si>
    <t>"coordinates": [-73.907684000000003, 40.853453000000002], 'lng': -73.907684000000003}</t>
  </si>
  <si>
    <t>"coordinates": [-73.958161000000004, 40.800603000000002]}</t>
  </si>
  <si>
    <t>"coordinates": [-74.164569999999998, 40.544601]}</t>
  </si>
  <si>
    <t>"coordinates": [-73.981628000000001, 40.730953], 'lng': -73.981628000000001}</t>
  </si>
  <si>
    <t>"coordinates": [-73.816858999999994, 40.702565999999997]}</t>
  </si>
  <si>
    <t>"coordinates": [-73.776013000000006, 40.592942999999998], 'lng': -73.776013000000006}</t>
  </si>
  <si>
    <t>"coordinates": [-73.935656999999992, 40.697206999999999]}</t>
  </si>
  <si>
    <t>"coordinates": [-73.956872000000004, 40.717303999999999], 'lng': -73.956872000000004}</t>
  </si>
  <si>
    <t>"coordinates": [-73.834057999999999, 40.668234000000005], 'lng': -73.834057999999999}</t>
  </si>
  <si>
    <t>"coordinates": [-73.979493000000005, 40.660365000000006]}</t>
  </si>
  <si>
    <t>"coordinates": [-74.006978000000004, 40.713282]}</t>
  </si>
  <si>
    <t>"coordinates": [-73.904833999999994, 40.878855999999999]}</t>
  </si>
  <si>
    <t>"coordinates": [-73.887138000000007, 40.873244]}</t>
  </si>
  <si>
    <t>"coordinates": [-73.990531000000004, 40.699337]}</t>
  </si>
  <si>
    <t>"coordinates": [-73.761353, 40.600065999999998]}</t>
  </si>
  <si>
    <t>"coordinates": [-73.949045999999996, 40.694567999999997]}</t>
  </si>
  <si>
    <t>"coordinates": [-73.994658999999999, 40.725915000000001], 'lng': -73.994658999999999}</t>
  </si>
  <si>
    <t>"coordinates": [-74.071402000000006, 40.621319], 'lng': -74.071402000000006}</t>
  </si>
  <si>
    <t>"coordinates": [-73.902446999999995, 40.663515000000004]}</t>
  </si>
  <si>
    <t>"coordinates": [-73.971919999999997, 40.757106999999998]}</t>
  </si>
  <si>
    <t>"coordinates": [-73.997870999999989, 40.741040000000005]}</t>
  </si>
  <si>
    <t>"coordinates": [-73.996894999999995, 40.626472]}</t>
  </si>
  <si>
    <t>"coordinates": [-73.981637000000006, 40.762861999999998], 'lng': -73.981637000000006}</t>
  </si>
  <si>
    <t>"coordinates": [-73.989951000000005, 40.734673000000001], 'lng': -73.989951000000005}</t>
  </si>
  <si>
    <t>"coordinates": [-73.985065000000006, 40.690545]}</t>
  </si>
  <si>
    <t>"coordinates": [-73.984568999999993, 40.754221999999999], 'lng': -73.984568999999993}</t>
  </si>
  <si>
    <t>"coordinates": [-73.862633000000002, 40.883895000000003]}</t>
  </si>
  <si>
    <t>"coordinates": [-73.966839000000007, 40.688088999999998], 'lng': -73.966839000000007}</t>
  </si>
  <si>
    <t>"coordinates": [-73.980657999999991, 40.764664000000003], 'lng': -73.980657999999991}</t>
  </si>
  <si>
    <t>"coordinates": [-73.776013000000006, 40.592942999999998]}</t>
  </si>
  <si>
    <t>"coordinates": [-74.251960999999994, 40.512764000000004], 'lng': -74.251960999999994}</t>
  </si>
  <si>
    <t>"coordinates": [-73.986754000000005, 40.754671999999999], 'lng': -73.986754000000005}</t>
  </si>
  <si>
    <t>"coordinates": [-73.897173999999993, 40.867759999999997], 'lng': -73.897173999999993}</t>
  </si>
  <si>
    <t>"coordinates": [-73.983765000000005, 40.588840999999995], 'lng': -73.983765000000005}</t>
  </si>
  <si>
    <t>"coordinates": [-73.857472999999999, 40.893192999999997]}</t>
  </si>
  <si>
    <t>"coordinates": [-73.990729999999999, 40.734788999999999]}</t>
  </si>
  <si>
    <t>"coordinates": [-73.801108999999997, 40.702146999999997]}</t>
  </si>
  <si>
    <t>"coordinates": [-73.912548999999999, 40.744149]}</t>
  </si>
  <si>
    <t>"coordinates": [-74.200063999999998, 40.525506999999998]}</t>
  </si>
  <si>
    <t>"coordinates": [-73.918440000000004, 40.833770999999999], 'lng': -73.918440000000004}</t>
  </si>
  <si>
    <t>"coordinates": [-73.93759399999999, 40.804138000000002]}</t>
  </si>
  <si>
    <t>"coordinates": [-73.952342999999999, 40.811109000000002]}</t>
  </si>
  <si>
    <t>"coordinates": [-73.958371999999997, 40.815581000000002]}</t>
  </si>
  <si>
    <t>"coordinates": [-73.945494999999994, 40.807753999999996]}</t>
  </si>
  <si>
    <t>"coordinates": [-73.938209000000001, 40.830134999999999], 'lng': -73.938209000000001}</t>
  </si>
  <si>
    <t>"coordinates": [-73.889394999999993, 40.665449000000002]}</t>
  </si>
  <si>
    <t>"coordinates": [-73.890357999999992, 40.672709999999995]}</t>
  </si>
  <si>
    <t>"coordinates": [-73.891688000000002, 40.678024000000001]}</t>
  </si>
  <si>
    <t>"coordinates": [-73.989343999999988, 40.741303000000002], 'lng': -73.989343999999988}</t>
  </si>
  <si>
    <t>"coordinates": [-73.981824000000003, 40.690635]}</t>
  </si>
  <si>
    <t>"coordinates": [-73.918424999999999, 40.703811000000002]}</t>
  </si>
  <si>
    <t>"coordinates": [-73.891688000000002, 40.678024000000001], 'lng': -73.891688000000002}</t>
  </si>
  <si>
    <t>"coordinates": [-73.891393999999991, 40.746848]}</t>
  </si>
  <si>
    <t>"coordinates": [-73.980305000000001, 40.666271000000002], 'lng': -73.980305000000001}</t>
  </si>
  <si>
    <t>"coordinates": [-73.995958999999999, 40.673580000000001], 'lng': -73.995958999999999}</t>
  </si>
  <si>
    <t>"coordinates": [-73.900740999999996, 40.856093000000001]}</t>
  </si>
  <si>
    <t>"coordinates": [-73.950233999999995, 40.700377000000003], 'lng': -73.950233999999995}</t>
  </si>
  <si>
    <t>"coordinates": [-73.836344999999994, 40.697417999999999], 'lng': -73.836344999999994}</t>
  </si>
  <si>
    <t>"coordinates": [-73.993728000000004, 40.601875], 'lng': -73.993728000000004}</t>
  </si>
  <si>
    <t>"coordinates": [-73.953521999999992, 40.689627000000002], 'lng': -73.953521999999992}</t>
  </si>
  <si>
    <t>"coordinates": [-73.880049, 40.840295000000005]}</t>
  </si>
  <si>
    <t>"coordinates": [-73.980353000000008, 40.603922999999995]}</t>
  </si>
  <si>
    <t>"coordinates": [-73.957734000000002, 40.608670000000004]}</t>
  </si>
  <si>
    <t>"coordinates": [-73.972360999999992, 40.603217000000001]}</t>
  </si>
  <si>
    <t>"coordinates": [-73.916558999999992, 40.686370000000004], 'lng': -73.916558999999992}</t>
  </si>
  <si>
    <t>"coordinates": [-73.920740000000009, 40.756878999999998]}</t>
  </si>
  <si>
    <t>"coordinates": [-73.896434999999997, 40.816103999999996]}</t>
  </si>
  <si>
    <t>"coordinates": [-73.981329000000002, 40.758662999999999]}</t>
  </si>
  <si>
    <t>"coordinates": [-73.950199999999995, 40.656652000000001]}</t>
  </si>
  <si>
    <t>"coordinates": [-73.990729999999999, 40.734788999999999], 'lng': -73.990729999999999}</t>
  </si>
  <si>
    <t>"coordinates": [-74.002578, 40.739777000000004], 'lng': -74.002578}</t>
  </si>
  <si>
    <t>"coordinates": [-73.952342999999999, 40.811109000000002], 'lng': -73.952342999999999}</t>
  </si>
  <si>
    <t>"coordinates": [-73.958161000000004, 40.800603000000002], 'lng': -73.958161000000004}</t>
  </si>
  <si>
    <t>"coordinates": [-73.996204000000006, 40.725296999999998], 'lng': -73.996204000000006}</t>
  </si>
  <si>
    <t>"coordinates": [-73.975223999999997, 40.760166999999996]}</t>
  </si>
  <si>
    <t>"coordinates": [-73.844521, 40.721691]}</t>
  </si>
  <si>
    <t>"coordinates": [-73.986229000000009, 40.755983000000001], 'lng': -73.986229000000009}</t>
  </si>
  <si>
    <t>"coordinates": [-73.911946, 40.678340000000006], 'lng': -73.911946}</t>
  </si>
  <si>
    <t>"coordinates": [-73.912033999999991, 40.775036]}</t>
  </si>
  <si>
    <t>"coordinates": [-73.977665999999999, 40.684359000000001], 'lng': -73.977665999999999}</t>
  </si>
  <si>
    <t>"coordinates": [-73.877223000000001, 40.737015]}</t>
  </si>
  <si>
    <t>"coordinates": [-73.851221999999993, 40.834254999999999]}</t>
  </si>
  <si>
    <t>"coordinates": [-73.990861999999993, 40.686145000000003], 'lng': -73.990861999999993}</t>
  </si>
  <si>
    <t>"coordinates": [-73.985065000000006, 40.690545], 'lng': -73.985065000000006}</t>
  </si>
  <si>
    <t>"coordinates": [-73.995047999999997, 40.680303000000002]}</t>
  </si>
  <si>
    <t>"coordinates": [-73.969055000000012, 40.757552000000004]}</t>
  </si>
  <si>
    <t>"coordinates": [-73.993086000000005, 40.697465999999999], 'lng': -73.993086000000005}</t>
  </si>
  <si>
    <t>"coordinates": [-74.030876000000006, 40.616622]}</t>
  </si>
  <si>
    <t>"coordinates": [-74.011056000000011, 40.706476000000002]}</t>
  </si>
  <si>
    <t>"coordinates": [-73.958131000000009, 40.670681999999999], 'lng': -73.958131000000009}</t>
  </si>
  <si>
    <t>"coordinates": [-74.191793999999987, 40.533673999999998]}</t>
  </si>
  <si>
    <t>"coordinates": [-73.858992000000001, 40.679371000000003], 'lng': -73.858992000000001}</t>
  </si>
  <si>
    <t>"coordinates": [-74.103337999999994, 40.583590999999998]}</t>
  </si>
  <si>
    <t>"coordinates": [-73.971046000000001, 40.675235000000001], 'lng': -73.971046000000001}</t>
  </si>
  <si>
    <t>"coordinates": [-73.896547999999996, 40.674541999999995], 'lng': -73.896547999999996}</t>
  </si>
  <si>
    <t>"coordinates": [-73.979678000000007, 40.644040999999994], 'lng': -73.979678000000007}</t>
  </si>
  <si>
    <t>"coordinates": [-73.838591000000008, 40.878663000000003], 'lng': -73.838591000000008}</t>
  </si>
  <si>
    <t>"coordinates": [-73.950275000000005, 40.714063000000003]}</t>
  </si>
  <si>
    <t>"coordinates": [-73.959244999999996, 40.670343000000003]}</t>
  </si>
  <si>
    <t>"coordinates": [-73.834057999999999, 40.668234000000005]}</t>
  </si>
  <si>
    <t>"coordinates": [-73.991776999999999, 40.694099999999999], 'lng': -73.991776999999999}</t>
  </si>
  <si>
    <t>"coordinates": [-73.918821999999992, 40.864621]}</t>
  </si>
  <si>
    <t>"coordinates": [-73.984263999999996, 40.743070000000003], 'lng': -73.984263999999996}</t>
  </si>
  <si>
    <t>"coordinates": [-73.942836, 40.754203000000004]}</t>
  </si>
  <si>
    <t>"coordinates": [-73.835592000000005, 40.580902999999999], 'lng': -73.835592000000005}</t>
  </si>
  <si>
    <t>"coordinates": [-73.987437, 40.718315000000004], 'lng': -73.987437}</t>
  </si>
  <si>
    <t>"coordinates": [-73.998091000000002, 40.660396999999996]}</t>
  </si>
  <si>
    <t>"coordinates": [-73.855358999999993, 40.858984999999997], 'lng': -73.855358999999993}</t>
  </si>
  <si>
    <t>"coordinates": [-73.953431000000009, 40.706870000000002], 'lng': -73.953431000000009}</t>
  </si>
  <si>
    <t>"coordinates": [-73.989734999999996, 40.757308000000002]}</t>
  </si>
  <si>
    <t>"coordinates": [-74.084086999999997, 40.603116999999997], 'lng': -74.084086999999997}</t>
  </si>
  <si>
    <t>"coordinates": [-73.872106000000002, 40.675377000000005], 'lng': -73.872106000000002}</t>
  </si>
  <si>
    <t>"coordinates": [-74.109704000000008, 40.578965000000004]}</t>
  </si>
  <si>
    <t>"coordinates": [-73.996208999999993, 40.738227999999999], 'lng': -73.996208999999993}</t>
  </si>
  <si>
    <t>"coordinates": [-73.914042000000009, 40.805368000000001]}</t>
  </si>
  <si>
    <t>"coordinates": [-73.994324000000006, 40.646291999999995]}</t>
  </si>
  <si>
    <t>"coordinates": [-73.997140999999999, 40.722301000000002]}</t>
  </si>
  <si>
    <t>"coordinates": [-74.003738999999996, 40.726227000000002]}</t>
  </si>
  <si>
    <t>"coordinates": [-74.00019300000001, 40.718803000000001], 'lng': -74.00019300000001}</t>
  </si>
  <si>
    <t>"coordinates": [-73.951786999999996, 40.777890999999997]}</t>
  </si>
  <si>
    <t>"coordinates": [-73.955589000000003, 40.779491999999998]}</t>
  </si>
  <si>
    <t>"coordinates": [-73.976218000000003, 40.788643999999998]}</t>
  </si>
  <si>
    <t>"coordinates": [-73.978230000000011, 40.592721000000004]}</t>
  </si>
  <si>
    <t>"coordinates": [-73.968916000000007, 40.785868000000001]}</t>
  </si>
  <si>
    <t>"coordinates": [-73.925535999999994, 40.860531000000002], 'lng': -73.925535999999994}</t>
  </si>
  <si>
    <t>"coordinates": [-73.950682999999998, 40.667883000000003]}</t>
  </si>
  <si>
    <t>"coordinates": [-73.957623999999996, 40.674771999999997], 'lng': -73.957623999999996}</t>
  </si>
  <si>
    <t>"coordinates": [-73.917843000000005, 40.770257999999998]}</t>
  </si>
  <si>
    <t>"coordinates": [-73.992629000000008, 40.730328]}</t>
  </si>
  <si>
    <t>"coordinates": [-73.93647, 40.823879999999996]}</t>
  </si>
  <si>
    <t>"coordinates": [-73.903097000000002, 40.675345]}</t>
  </si>
  <si>
    <t>"coordinates": [-73.904833999999994, 40.878855999999999], 'lng': -73.904833999999994}</t>
  </si>
  <si>
    <t>"coordinates": [-73.909831000000011, 40.874561], 'lng': -73.909831000000011}</t>
  </si>
  <si>
    <t>"coordinates": [-73.976848000000004, 40.751776], 'lng': -73.976848000000004}</t>
  </si>
  <si>
    <t>"coordinates": [-73.975098000000003, 40.680828999999996], 'lng': -73.975098000000003}</t>
  </si>
  <si>
    <t>"coordinates": [-73.990089799999993, 40.692729999999997]}</t>
  </si>
  <si>
    <t>"coordinates": [-73.962245999999993, 40.661614]}</t>
  </si>
  <si>
    <t>"coordinates": [-74.242095999999989, 40.516578000000003], 'lng': -74.242095999999989}</t>
  </si>
  <si>
    <t>"coordinates": [-73.813641000000004, 40.588034], 'lng': -73.813641000000004}</t>
  </si>
  <si>
    <t>"coordinates": [-73.900570999999999, 40.664037999999998]}</t>
  </si>
  <si>
    <t>"coordinates": [-74.011861999999994, 40.707557000000001], 'lng': -74.011861999999994}</t>
  </si>
  <si>
    <t>"coordinates": [-73.935656999999992, 40.697206999999999], 'lng': -73.935656999999992}</t>
  </si>
  <si>
    <t>"coordinates": [-73.835592000000005, 40.580902999999999]}</t>
  </si>
  <si>
    <t>"coordinates": [-73.961454000000003, 40.796092000000002]}</t>
  </si>
  <si>
    <t>"coordinates": [-73.947407999999996, 40.703868999999997], 'lng': -73.947407999999996}</t>
  </si>
  <si>
    <t>"coordinates": [-73.914684999999992, 40.844434], 'lng': -73.914684999999992}</t>
  </si>
  <si>
    <t>"coordinates": [-73.990172999999999, 40.713715000000001]}</t>
  </si>
  <si>
    <t>"coordinates": [-74.003548999999992, 40.655144]}</t>
  </si>
  <si>
    <t>"coordinates": [-73.928781000000001, 40.752039000000003]}</t>
  </si>
  <si>
    <t>"coordinates": [-73.954448999999997, 40.731352000000001]}</t>
  </si>
  <si>
    <t>"coordinates": [-73.955826999999999, 40.680596000000001], 'lng': -73.955826999999999}</t>
  </si>
  <si>
    <t>"coordinates": [-73.907684000000003, 40.853453000000002]}</t>
  </si>
  <si>
    <t>"coordinates": [-73.914684999999992, 40.844434]}</t>
  </si>
  <si>
    <t>"coordinates": [-73.846384, 40.869526]}</t>
  </si>
  <si>
    <t>"coordinates": [-73.866256000000007, 40.877850000000002]}</t>
  </si>
  <si>
    <t>"coordinates": [-73.996208999999993, 40.738227999999999]}</t>
  </si>
  <si>
    <t>"coordinates": [-74.000201000000004, 40.737825999999998]}</t>
  </si>
  <si>
    <t>"coordinates": [-74.001689999999996, 40.740893]}</t>
  </si>
  <si>
    <t>"coordinates": [-73.908946, 40.662548999999999]}</t>
  </si>
  <si>
    <t>"coordinates": [-73.911946, 40.678340000000006]}</t>
  </si>
  <si>
    <t>"coordinates": [-73.984263999999996, 40.743070000000003]}</t>
  </si>
  <si>
    <t>"coordinates": [-73.993364999999997, 40.747215000000004]}</t>
  </si>
  <si>
    <t>"coordinates": [-73.988691000000003, 40.745494000000001]}</t>
  </si>
  <si>
    <t>"coordinates": [-73.913332999999994, 40.756312000000001]}</t>
  </si>
  <si>
    <t>"coordinates": [-73.918435000000002, 40.743132000000003]}</t>
  </si>
  <si>
    <t>"coordinates": [-73.918424999999999, 40.703811000000002], 'lng': -73.918424999999999}</t>
  </si>
  <si>
    <t>"coordinates": [-73.997702000000004, 40.724328999999997], 'lng': -73.997702000000004}</t>
  </si>
  <si>
    <t>"coordinates": [-73.916326999999995, 40.661453000000002]}</t>
  </si>
  <si>
    <t>"coordinates": [-73.951277000000005, 40.724634999999999], 'lng': -73.951277000000005}</t>
  </si>
  <si>
    <t>"coordinates": [-74.000495000000001, 40.732337999999999], 'lng': -74.000495000000001}</t>
  </si>
  <si>
    <t>"coordinates": [-73.954448999999997, 40.731352000000001], 'lng': -73.954448999999997}</t>
  </si>
  <si>
    <t>"coordinates": [-74.011029000000008, 40.710667999999998], 'lng': -74.011029000000008}</t>
  </si>
  <si>
    <t>"coordinates": [-73.993752999999998, 40.718266999999997], 'lng': -73.993752999999998}</t>
  </si>
  <si>
    <t>"coordinates": [-74.012993999999992, 40.703086999999996], 'lng': -74.012993999999992}</t>
  </si>
  <si>
    <t>"coordinates": [-74.071402000000006, 40.621319]}</t>
  </si>
  <si>
    <t>"coordinates": [-73.997140999999999, 40.722301000000002], 'lng': -73.997140999999999}</t>
  </si>
  <si>
    <t>"coordinates": [-73.929849000000004, 40.813223999999998], 'lng': -73.929849000000004}</t>
  </si>
  <si>
    <t>"coordinates": [-73.925831000000002, 40.827993999999997], 'lng': -73.925831000000002}</t>
  </si>
  <si>
    <t>"coordinates": [-73.984138999999999, 40.759900999999999]}</t>
  </si>
  <si>
    <t>"coordinates": [-73.992629000000008, 40.730328], 'lng': -73.992629000000008}</t>
  </si>
  <si>
    <t>"coordinates": [-73.964109999999991, 40.807721999999998]}</t>
  </si>
  <si>
    <t>"coordinates": [-74.001774999999995, 40.719526999999999], 'lng': -74.001774999999995}</t>
  </si>
  <si>
    <t>"coordinates": [-73.901769999999999, 40.819584999999996]}</t>
  </si>
  <si>
    <t>"coordinates": [-74.229140999999998, 40.519630999999997], 'lng': -74.229140999999998}</t>
  </si>
  <si>
    <t>"coordinates": [-73.862700000000004, 40.749865]}</t>
  </si>
  <si>
    <t>"coordinates": [-73.905226999999996, 40.850409999999997], 'lng': -73.905226999999996}</t>
  </si>
  <si>
    <t>"coordinates": [-73.944215999999997, 40.824783000000004]}</t>
  </si>
  <si>
    <t>"coordinates": [-73.950360000000003, 40.826551000000002]}</t>
  </si>
  <si>
    <t>"coordinates": [-73.936245, 40.820421000000003]}</t>
  </si>
  <si>
    <t>"coordinates": [-73.985000999999997, 40.688484000000003]}</t>
  </si>
  <si>
    <t>"coordinates": [-73.962981999999997, 40.650527000000004], 'lng': -73.962981999999997}</t>
  </si>
  <si>
    <t>"coordinates": [-73.937243000000009, 40.748972999999999], 'lng': -73.937243000000009}</t>
  </si>
  <si>
    <t>"coordinates": [-73.975263999999996, 40.620769000000003], 'lng': -73.975263999999996}</t>
  </si>
  <si>
    <t>"coordinates": [-73.898654000000008, 40.676991999999998]}</t>
  </si>
  <si>
    <t>"coordinates": [-73.981628000000001, 40.730953]}</t>
  </si>
  <si>
    <t>"coordinates": [-73.796924000000004, 40.590927000000001]}</t>
  </si>
  <si>
    <t>"coordinates": [-73.891338000000005, 40.746644000000003], 'lng': -73.891338000000005}</t>
  </si>
  <si>
    <t>"coordinates": [-73.92727099999999, 40.865490999999999], 'lng': -73.92727099999999}</t>
  </si>
  <si>
    <t>"coordinates": [-74.010006000000004, 40.648938999999999]}</t>
  </si>
  <si>
    <t>"coordinates": [-73.979189000000005, 40.752769000000001], 'lng': -73.979189000000005}</t>
  </si>
  <si>
    <t>"coordinates": [-73.973356999999993, 40.596063000000001], 'lng': -73.973356999999993}</t>
  </si>
  <si>
    <t>"coordinates": [-73.918435000000002, 40.743132000000003], 'lng': -73.918435000000002}</t>
  </si>
  <si>
    <t>"coordinates": [-73.976970999999992, 40.629754999999996], 'lng': -73.976970999999992}</t>
  </si>
  <si>
    <t>"coordinates": [-73.928814000000003, 40.693342000000001], 'lng': -73.928814000000003}</t>
  </si>
  <si>
    <t>"coordinates": [-73.965838000000005, 40.683263000000004], 'lng': -73.965838000000005}</t>
  </si>
  <si>
    <t>"coordinates": [-73.948959000000002, 40.645097999999997], 'lng': -73.948959000000002}</t>
  </si>
  <si>
    <t>"coordinates": [-73.899231999999998, 40.658733000000005]}</t>
  </si>
  <si>
    <t>"coordinates": [-73.884079, 40.666235]}</t>
  </si>
  <si>
    <t>"coordinates": [-73.972360999999992, 40.603217000000001], 'lng': -73.972360999999992}</t>
  </si>
  <si>
    <t>"coordinates": [-73.950199999999995, 40.656652000000001], 'lng': -73.950199999999995}</t>
  </si>
  <si>
    <t>"coordinates": [-73.971046000000001, 40.675235000000001]}</t>
  </si>
  <si>
    <t>"coordinates": [-73.937968999999995, 40.851694999999999], 'lng': -73.937968999999995}</t>
  </si>
  <si>
    <t>"coordinates": [-73.944052999999997, 40.714565], 'lng': -73.944052999999997}</t>
  </si>
  <si>
    <t>"coordinates": [-73.987690999999998, 40.755476999999999], 'lng': -73.987690999999998}</t>
  </si>
  <si>
    <t>"coordinates": [-73.990531000000004, 40.699337], 'lng': -73.990531000000004}</t>
  </si>
  <si>
    <t>"coordinates": [-73.953581, 40.742626000000001]}</t>
  </si>
  <si>
    <t>"coordinates": [-73.974574000000004, 40.581010999999997], 'lng': -73.974574000000004}</t>
  </si>
  <si>
    <t>"coordinates": [-73.947642000000002, 40.632835999999998], 'lng': -73.947642000000002}</t>
  </si>
  <si>
    <t>"coordinates": [-73.950426000000007, 40.680438000000002], 'lng': -73.950426000000007}</t>
  </si>
  <si>
    <t>"coordinates": [-73.990414000000001, 40.620671000000002]}</t>
  </si>
  <si>
    <t>"coordinates": [-73.939560999999998, 40.840719], 'lng': -73.939560999999998}</t>
  </si>
  <si>
    <t>"coordinates": [-74.001735999999994, 40.607953999999999]}</t>
  </si>
  <si>
    <t>"coordinates": [-73.976970999999992, 40.629754999999996]}</t>
  </si>
  <si>
    <t>"coordinates": [-73.972367000000006, 40.677050000000001], 'lng': -73.972367000000006}</t>
  </si>
  <si>
    <t>"coordinates": [-73.860816, 40.833226000000003], 'lng': -73.860816}</t>
  </si>
  <si>
    <t>"coordinates": [-73.964492000000007, 40.644030999999998]}</t>
  </si>
  <si>
    <t>"coordinates": [-74.001909999999995, 40.755882]}</t>
  </si>
  <si>
    <t>"coordinates": [-73.995475999999996, 40.631434999999996], 'lng': -73.995475999999996}</t>
  </si>
  <si>
    <t>"coordinates": [-73.912385, 40.69943], 'lng': -73.912385}</t>
  </si>
  <si>
    <t>"coordinates": [-73.950466000000006, 40.669846999999997], 'lng': -73.950466000000006}</t>
  </si>
  <si>
    <t>"coordinates": [-73.961494999999999, 40.655291999999996], 'lng': -73.961494999999999}</t>
  </si>
  <si>
    <t>"coordinates": [-73.862633000000002, 40.883895000000003], 'lng': -73.862633000000002}</t>
  </si>
  <si>
    <t>"coordinates": [-73.872550000000004, 40.689940999999997]}</t>
  </si>
  <si>
    <t>"coordinates": [-74.002578, 40.739777000000004]}</t>
  </si>
  <si>
    <t>"coordinates": [-74.011718999999999, 40.635064]}</t>
  </si>
  <si>
    <t>"coordinates": [-74.087368000000012, 40.596612], 'lng': -74.087368000000012}</t>
  </si>
  <si>
    <t>"coordinates": [-73.919899000000001, 40.868071999999998], 'lng': -73.919899000000001}</t>
  </si>
  <si>
    <t>"coordinates": [-73.920785999999993, 40.678821999999997], 'lng': -73.920785999999993}</t>
  </si>
  <si>
    <t>"coordinates": [-73.857472999999999, 40.893192999999997], 'lng': -73.857472999999999}</t>
  </si>
  <si>
    <t>"coordinates": [-73.95326, 40.759145000000004], 'lng': -73.95326}</t>
  </si>
  <si>
    <t>"coordinates": [-73.836321999999996, 40.843862999999999], 'lng': -73.836321999999996}</t>
  </si>
  <si>
    <t>"coordinates": [-73.830030000000008, 40.759599999999999]}</t>
  </si>
  <si>
    <t>"coordinates": [-74.126319999999993, 40.565109999999997], 'lng': -74.126319999999993}</t>
  </si>
  <si>
    <t>"coordinates": [-73.879159000000001, 40.828583999999999]}</t>
  </si>
  <si>
    <t>"coordinates": [-73.944249999999997, 40.795020000000001]}</t>
  </si>
  <si>
    <t>"coordinates": [-73.828120999999996, 40.852462000000003], 'lng': -73.828120999999996}</t>
  </si>
  <si>
    <t>"coordinates": [-73.850619999999992, 40.903125000000003], 'lng': -73.850619999999992}</t>
  </si>
  <si>
    <t>"coordinates": [-73.988302000000004, 40.670846999999995], 'lng': -73.988302000000004}</t>
  </si>
  <si>
    <t>"coordinates": [-73.953431000000009, 40.706870000000002]}</t>
  </si>
  <si>
    <t>"coordinates": [-74.000201000000004, 40.737825999999998], 'lng': -74.000201000000004}</t>
  </si>
  <si>
    <t>"coordinates": [-74.005367000000007, 40.728251], 'lng': -74.005367000000007}</t>
  </si>
  <si>
    <t>"coordinates": [-73.851221999999993, 40.834254999999999], 'lng': -73.851221999999993}</t>
  </si>
  <si>
    <t>"coordinates": [-74.008584999999997, 40.714110999999995], 'lng': -74.008584999999997}</t>
  </si>
  <si>
    <t>"coordinates": [-73.998091000000002, 40.660396999999996], 'lng': -73.998091000000002}</t>
  </si>
  <si>
    <t>"coordinates": [-73.944052999999997, 40.714565]}</t>
  </si>
  <si>
    <t>"coordinates": [-74.005229, 40.720824], 'lng': -74.005229}</t>
  </si>
  <si>
    <t>"coordinates": [-73.995656999999994, 40.744081000000001], 'lng': -73.995656999999994}</t>
  </si>
  <si>
    <t>"coordinates": [-74.013782999999989, 40.707512999999999], 'lng': -74.013782999999989}</t>
  </si>
  <si>
    <t>"coordinates": [-73.955161000000004, 40.595246000000003], 'lng': -73.955161000000004}</t>
  </si>
  <si>
    <t>"coordinates": [-73.896403000000007, 40.746324999999999], 'lng': -73.896403000000007}</t>
  </si>
  <si>
    <t>"coordinates": [-74.017881000000003, 40.641362000000001]}</t>
  </si>
  <si>
    <t>"coordinates": [-73.967967000000002, 40.762526000000001]}</t>
  </si>
  <si>
    <t>"coordinates": [-73.926929000000001, 40.818398333299996]}</t>
  </si>
  <si>
    <t>"coordinates": [-73.912548999999999, 40.744149], 'lng': -73.912548999999999}</t>
  </si>
  <si>
    <t>"coordinates": [-74.007691000000008, 40.710196999999994], 'lng': -74.007691000000008}</t>
  </si>
  <si>
    <t>"coordinates": [-73.803325999999998, 40.707563999999998]}</t>
  </si>
  <si>
    <t>"coordinates": [-74.014065000000002, 40.704816999999998]}</t>
  </si>
  <si>
    <t>"coordinates": [-73.956507666700006, 40.681118666700002]}</t>
  </si>
  <si>
    <t>"coordinates": [-73.958131000000009, 40.670681999999999]}</t>
  </si>
  <si>
    <t>"coordinates": [-73.986781999999991, 40.6922748]}</t>
  </si>
  <si>
    <t>"coordinates": [-73.827558999999994, 40.583209000000004], 'lng': -73.827558999999994}</t>
  </si>
  <si>
    <t>"coordinates": [-73.990150999999997, 40.692403999999996], 'lng': -73.990150999999997}</t>
  </si>
  <si>
    <t>"coordinates": [-74.009265999999997, 40.715478000000004], 'lng': -74.009265999999997}</t>
  </si>
  <si>
    <t>"coordinates": [-73.889600999999999, 40.711396000000001], 'lng': -73.889600999999999}</t>
  </si>
  <si>
    <t>"coordinates": [-74.075162000000006, 40.627915000000002]}</t>
  </si>
  <si>
    <t>"coordinates": [-73.903076999999996, 40.704422999999998], 'lng': -73.903076999999996}</t>
  </si>
  <si>
    <t>"coordinates": [-73.831007999999997, 40.714441000000001]}</t>
  </si>
  <si>
    <t>"coordinates": [-73.978809999999996, 40.683665999999995], 'lng': -73.978809999999996}</t>
  </si>
  <si>
    <t>"coordinates": [-73.910456000000011, 40.682893]}</t>
  </si>
  <si>
    <t>"coordinates": [-73.973356999999993, 40.596063000000001]}</t>
  </si>
  <si>
    <t>"coordinates": [-73.979136999999994, 40.597473000000001]}</t>
  </si>
  <si>
    <t>"coordinates": [-73.955928999999998, 40.599299999999999]}</t>
  </si>
  <si>
    <t>"coordinates": [-73.920740000000009, 40.756878999999998], 'lng': -73.920740000000009}</t>
  </si>
  <si>
    <t>"coordinates": [-73.950850000000003, 40.662742000000001]}</t>
  </si>
  <si>
    <t>"coordinates": [-73.995475999999996, 40.631434999999996]}</t>
  </si>
  <si>
    <t>"coordinates": [-73.925710999999993, 40.827934666700003]}</t>
  </si>
  <si>
    <t>"coordinates": [-73.995958999999999, 40.673580000000001]}</t>
  </si>
  <si>
    <t>"coordinates": [-73.890063999999995, 40.873412000000002]}</t>
  </si>
  <si>
    <t>"coordinates": [-73.883696999999998, 40.747659000000006]}</t>
  </si>
  <si>
    <t>"coordinates": [-73.939560999999998, 40.840719]}</t>
  </si>
  <si>
    <t>"coordinates": [-73.975775999999996, 40.650782]}</t>
  </si>
  <si>
    <t>"coordinates": [-73.994304, 40.640914000000002]}</t>
  </si>
  <si>
    <t>"coordinates": [-74.005351000000005, 40.631385999999999]}</t>
  </si>
  <si>
    <t>"coordinates": [-73.877223000000001, 40.737015], 'lng': -73.877223000000001}</t>
  </si>
  <si>
    <t>"coordinates": [-73.868456999999992, 40.848828000000005]}</t>
  </si>
  <si>
    <t>"coordinates": [-73.959399000000005, 40.617618], 'lng': -73.959399000000005}</t>
  </si>
  <si>
    <t>"coordinates": [-73.852718999999993, 40.726523]}</t>
  </si>
  <si>
    <t>"coordinates": [-74.010006000000004, 40.648938999999999], 'lng': -74.010006000000004}</t>
  </si>
  <si>
    <t>"coordinates": [-73.861604, 40.729846000000002], 'lng': -73.861604}</t>
  </si>
  <si>
    <t>"coordinates": [-73.906006000000005, 40.752884999999999], 'lng': -73.906006000000005}</t>
  </si>
  <si>
    <t>"coordinates": [-73.989937999999995, 40.723402]}</t>
  </si>
  <si>
    <t>"coordinates": [-73.858992000000001, 40.679371000000003]}</t>
  </si>
  <si>
    <t>"coordinates": [-73.959399000000005, 40.617618]}</t>
  </si>
  <si>
    <t>"coordinates": [-73.988113999999996, 40.718610999999996]}</t>
  </si>
  <si>
    <t>"coordinates": [-74.084086999999997, 40.603116999999997]}</t>
  </si>
  <si>
    <t>"coordinates": [-73.793604000000002, 40.710470000000001], 'lng': -73.793604000000002}</t>
  </si>
  <si>
    <t>"coordinates": [-74.005351000000005, 40.631385999999999], 'lng': -74.005351000000005}</t>
  </si>
  <si>
    <t>"coordinates": [-73.810707999999991, 40.705459999999995], 'lng': -73.810707999999991}</t>
  </si>
  <si>
    <t>"coordinates": [-73.976127000000005, 40.625321999999997]}</t>
  </si>
  <si>
    <t>"coordinates": [-73.869229000000004, 40.733105999999999]}</t>
  </si>
  <si>
    <t>"coordinates": [-73.851575999999994, 40.693878999999995]}</t>
  </si>
  <si>
    <t>"coordinates": [-74.003400999999997, 40.713242999999999]}</t>
  </si>
  <si>
    <t>"coordinates": [-74.009265999999997, 40.715478000000004]}</t>
  </si>
  <si>
    <t>"coordinates": [-74.008584999999997, 40.714110999999995]}</t>
  </si>
  <si>
    <t>"coordinates": [-73.936245, 40.820421000000003], 'lng': -73.936245}</t>
  </si>
  <si>
    <t>"coordinates": [-73.973347000000004, 40.764811000000002], 'lng': -73.973347000000004}</t>
  </si>
  <si>
    <t>"coordinates": [-73.945999999999998, 40.747846000000003], 'lng': -73.945999999999998}</t>
  </si>
  <si>
    <t>"coordinates": [-73.991776999999999, 40.694099999999999]}</t>
  </si>
  <si>
    <t>"coordinates": [-73.996786, 40.737334999999995]}</t>
  </si>
  <si>
    <t>"coordinates": [-73.896736000000004, 40.822181], 'lng': -73.896736000000004}</t>
  </si>
  <si>
    <t>"coordinates": [-73.974249999999998, 40.589620000000004]}</t>
  </si>
  <si>
    <t>"coordinates": [-73.882017000000005, 40.742453999999995]}</t>
  </si>
  <si>
    <t>"coordinates": [-73.876613000000006, 40.748408000000005], 'lng': -73.876613000000006}</t>
  </si>
  <si>
    <t>"coordinates": [-73.862700000000004, 40.749865], 'lng': -73.862700000000004}</t>
  </si>
  <si>
    <t>"coordinates": [-73.987949999999998, 40.749566999999999], 'lng': -73.987949999999998}</t>
  </si>
  <si>
    <t>"coordinates": [-74.217846999999992, 40.522410000000001], 'lng': -74.217846999999992}</t>
  </si>
  <si>
    <t>"coordinates": [-73.957757000000001, 40.708359000000002]}</t>
  </si>
  <si>
    <t>"coordinates": [-73.831007999999997, 40.714441000000001], 'lng': -73.831007999999997}</t>
  </si>
  <si>
    <t>"coordinates": [-73.901033999999996, 40.862803], 'lng': -73.901033999999996}</t>
  </si>
  <si>
    <t>"coordinates": [-73.981847999999999, 40.611815], 'lng': -73.981847999999999}</t>
  </si>
  <si>
    <t>"coordinates": [-73.884639000000007, 40.679946999999999]}</t>
  </si>
  <si>
    <t>"coordinates": [-73.979136999999994, 40.597473000000001], 'lng': -73.979136999999994}</t>
  </si>
  <si>
    <t>"coordinates": [-73.951786999999996, 40.777890999999997], 'lng': -73.951786999999996}</t>
  </si>
  <si>
    <t>"coordinates": [-73.872106000000002, 40.675377000000005]}</t>
  </si>
  <si>
    <t>"coordinates": [-73.915278999999998, 40.869444000000001]}</t>
  </si>
  <si>
    <t>"coordinates": [-73.930728999999999, 40.679364]}</t>
  </si>
  <si>
    <t>"coordinates": [-74.003400999999997, 40.713242999999999], 'lng': -74.003400999999997}</t>
  </si>
  <si>
    <t>"coordinates": [-73.904098000000005, 40.812117999999998]}</t>
  </si>
  <si>
    <t>"coordinates": [-74.023376999999996, 40.634966999999996]}</t>
  </si>
  <si>
    <t>"coordinates": [-74.014033999999995, 40.645068999999999], 'lng': -74.014033999999995}</t>
  </si>
  <si>
    <t>"coordinates": [-73.977450000000005, 40.763971999999995], 'lng': -73.977450000000005}</t>
  </si>
  <si>
    <t>"coordinates": [-73.867164000000002, 40.871355999999999]}</t>
  </si>
  <si>
    <t>"coordinates": [-73.925507999999994, 40.76182], 'lng': -73.925507999999994}</t>
  </si>
  <si>
    <t>"coordinates": [-73.996894999999995, 40.626472], 'lng': -73.996894999999995}</t>
  </si>
  <si>
    <t>"coordinates": [-74.011056000000011, 40.706476000000002], 'lng': -74.011056000000011}</t>
  </si>
  <si>
    <t>"coordinates": [-73.932942000000011, 40.668896999999994], 'lng': -73.932942000000011}</t>
  </si>
  <si>
    <t>"coordinates": [-73.783816999999999, 40.712645999999999], 'lng': -73.783816999999999}</t>
  </si>
  <si>
    <t>"coordinates": [-73.906006000000005, 40.752884999999999]}</t>
  </si>
  <si>
    <t>"coordinates": [-73.916326999999995, 40.661453000000002], 'lng': -73.916326999999995}</t>
  </si>
  <si>
    <t>"coordinates": [-73.902446999999995, 40.663515000000004], 'lng': -73.902446999999995}</t>
  </si>
  <si>
    <t>"coordinates": [-73.889394999999993, 40.665449000000002], 'lng': -73.889394999999993}</t>
  </si>
  <si>
    <t>"coordinates": [-73.948959000000002, 40.645097999999997]}</t>
  </si>
  <si>
    <t>"coordinates": [-73.867615000000001, 40.857191999999998], 'lng': -73.867615000000001}</t>
  </si>
  <si>
    <t>"coordinates": [-74.075162000000006, 40.627915000000002], 'lng': -74.075162000000006}</t>
  </si>
  <si>
    <t>"coordinates": [-73.873487999999995, 40.841894000000003], 'lng': -73.873487999999995}</t>
  </si>
  <si>
    <t>"coordinates": [-74.001735999999994, 40.607953999999999], 'lng': -74.001735999999994}</t>
  </si>
  <si>
    <t>"coordinates": [-73.978172000000001, 40.636119000000001]}</t>
  </si>
  <si>
    <t>"coordinates": [-73.994791000000006, 40.63626], 'lng': -73.994791000000006}</t>
  </si>
  <si>
    <t>"coordinates": [-73.960802999999999, 40.625039000000001], 'lng': -73.960802999999999}</t>
  </si>
  <si>
    <t>"coordinates": [-73.962793000000005, 40.635082000000004], 'lng': -73.962793000000005}</t>
  </si>
  <si>
    <t>"coordinates": [-73.879159000000001, 40.828583999999999], 'lng': -73.879159000000001}</t>
  </si>
  <si>
    <t>"coordinates": [-73.912033999999991, 40.775036], 'lng': -73.912033999999991}</t>
  </si>
  <si>
    <t>"coordinates": [-73.887733999999995, 40.837288000000001], 'lng': -73.887733999999995}</t>
  </si>
  <si>
    <t>"coordinates": [-73.893063999999995, 40.824072999999999], 'lng': -73.893063999999995}</t>
  </si>
  <si>
    <t>"coordinates": [-73.917843000000005, 40.770257999999998], 'lng': -73.917843000000005}</t>
  </si>
  <si>
    <t>"coordinates": [-73.972323000000003, 40.793919000000002], 'lng': -73.972323000000003}</t>
  </si>
  <si>
    <t>"coordinates": [-73.890548999999993, 40.820948000000001]}</t>
  </si>
  <si>
    <t>"coordinates": [-73.983848999999992, 40.761728000000005], 'lng': -73.983848999999992}</t>
  </si>
  <si>
    <t>"coordinates": [-73.9119855, 40.699621999999998]}</t>
  </si>
  <si>
    <t>"coordinates": [-73.926137999999995, 40.810476000000001], 'lng': -73.926137999999995}</t>
  </si>
  <si>
    <t>"coordinates": [-73.981735999999998, 40.768295999999999], 'lng': -73.981735999999998}</t>
  </si>
  <si>
    <t>"coordinates": [-74.028397999999996, 40.622686999999999], 'lng': -74.028397999999996}</t>
  </si>
  <si>
    <t>"coordinates": [-73.979189000000005, 40.752769000000001]}</t>
  </si>
  <si>
    <t>"coordinates": [-73.976686599999994, 40.751707000000003]}</t>
  </si>
  <si>
    <t>"coordinates": [-73.994304, 40.640914000000002], 'lng': -73.994304}</t>
  </si>
  <si>
    <t>"coordinates": [-73.907657, 40.808719000000004]}</t>
  </si>
  <si>
    <t>"coordinates": [-73.915278999999998, 40.869444000000001], 'lng': -73.915278999999998}</t>
  </si>
  <si>
    <t>"coordinates": [-74.004131000000001, 40.713065], 'lng': -74.004131000000001}</t>
  </si>
  <si>
    <t>"coordinates": [-73.979917, 40.783934000000002], 'lng': -73.979917}</t>
  </si>
  <si>
    <t>"coordinates": [-73.860010000000003, 40.692434999999996]}</t>
  </si>
  <si>
    <t>"coordinates": [-73.867618000000007, 40.831509000000004]}</t>
  </si>
  <si>
    <t>"coordinates": [-73.940857999999992, 40.679921]}</t>
  </si>
  <si>
    <t>"coordinates": [-73.993364999999997, 40.747215000000004], 'lng': -73.993364999999997}</t>
  </si>
  <si>
    <t>"coordinates": [-73.873487999999995, 40.841894000000003]}</t>
  </si>
  <si>
    <t>"coordinates": [-74.008810999999994, 40.713051]}</t>
  </si>
  <si>
    <t>"coordinates": [-73.957623999999996, 40.674771999999997]}</t>
  </si>
  <si>
    <t>"coordinates": [-73.886282999999992, 40.826524999999997]}</t>
  </si>
  <si>
    <t>"coordinates": [-73.830030000000008, 40.759599999999999], 'lng': -73.830030000000008}</t>
  </si>
  <si>
    <t>"coordinates": [-73.830301000000006, 40.660476000000003]}</t>
  </si>
  <si>
    <t>"coordinates": [-73.813641000000004, 40.588034]}</t>
  </si>
  <si>
    <t>"coordinates": [-74.136906999999994, 40.556399999999996], 'lng': -74.136906999999994}</t>
  </si>
  <si>
    <t>"coordinates": [-74.151398999999998, 40.551231000000001]}</t>
  </si>
  <si>
    <t>"coordinates": [-73.949574999999996, 40.650843000000002]}</t>
  </si>
  <si>
    <t>"coordinates": [-73.962981999999997, 40.650527000000004]}</t>
  </si>
  <si>
    <t>"coordinates": [-73.979678000000007, 40.644040999999994]}</t>
  </si>
  <si>
    <t>"coordinates": [-73.981929000000008, 40.768246999999995], 'lng': -73.981929000000008}</t>
  </si>
  <si>
    <t>"coordinates": [-73.937243000000009, 40.748972999999999]}</t>
  </si>
  <si>
    <t>"coordinates": [-73.900869999999998, 40.884667]}</t>
  </si>
  <si>
    <t>"coordinates": [-73.832568999999992, 40.846809999999998]}</t>
  </si>
  <si>
    <t>"coordinates": [-73.976410000000001, 40.775593999999998], 'lng': -73.976410000000001}</t>
  </si>
  <si>
    <t>"coordinates": [-73.867615000000001, 40.857191999999998]}</t>
  </si>
  <si>
    <t>"coordinates": [-73.855358999999993, 40.858984999999997]}</t>
  </si>
  <si>
    <t>"coordinates": [-73.901849999999996, 40.646653999999998]}</t>
  </si>
  <si>
    <t>"coordinates": [-73.958423999999994, 40.768799000000001]}</t>
  </si>
  <si>
    <t>"coordinates": [-74.136906999999994, 40.556399999999996]}</t>
  </si>
  <si>
    <t>"coordinates": [-73.976410000000001, 40.775593999999998]}</t>
  </si>
  <si>
    <t>"coordinates": [-73.909831000000011, 40.874561]}</t>
  </si>
  <si>
    <t>"coordinates": [-73.910135999999994, 40.8459], 'lng': -73.910135999999994}</t>
  </si>
  <si>
    <t>"coordinates": [-73.901849999999996, 40.646653999999998], 'lng': -73.901849999999996}</t>
  </si>
  <si>
    <t>"coordinates": [-73.940669999999997, 40.711925999999998], 'lng': -73.940669999999997}</t>
  </si>
  <si>
    <t>"coordinates": [-73.901974999999993, 40.669367000000001], 'lng': -73.901974999999993}</t>
  </si>
  <si>
    <t>"coordinates": [-73.990414000000001, 40.620671000000002], 'lng': -73.990414000000001}</t>
  </si>
  <si>
    <t>"coordinates": [-73.917791000000008, 40.840074999999999], 'lng': -73.917791000000008}</t>
  </si>
  <si>
    <t>"coordinates": [-73.944890000000001, 40.834040999999999]}</t>
  </si>
  <si>
    <t>"coordinates": [-73.807969, 40.700485999999998], 'lng': -73.807969}</t>
  </si>
  <si>
    <t>"coordinates": [-73.992871999999991, 40.665413999999998]}</t>
  </si>
  <si>
    <t>"coordinates": [-73.886282999999992, 40.826524999999997], 'lng': -73.886282999999992}</t>
  </si>
  <si>
    <t>"coordinates": [-73.896434999999997, 40.816103999999996], 'lng': -73.896434999999997}</t>
  </si>
  <si>
    <t>"coordinates": [-73.907657, 40.808719000000004], 'lng': -73.907657}</t>
  </si>
  <si>
    <t>"coordinates": [-73.993086000000005, 40.697465999999999]}</t>
  </si>
  <si>
    <t>"coordinates": [-73.940857999999992, 40.679921], 'lng': -73.940857999999992}</t>
  </si>
  <si>
    <t>"coordinates": [-74.011861999999994, 40.707557000000001]}</t>
  </si>
  <si>
    <t>"coordinates": [-74.009100000000004, 40.706821000000005]}</t>
  </si>
  <si>
    <t>"coordinates": [-73.961376000000001, 40.577621000000001], 'lng': -73.961376000000001}</t>
  </si>
  <si>
    <t>"coordinates": [-73.887138000000007, 40.873244], 'lng': -73.887138000000007}</t>
  </si>
  <si>
    <t>"coordinates": [-73.922609999999992, 40.664716999999996]}</t>
  </si>
  <si>
    <t>"coordinates": [-73.989778999999999, 40.670271999999997], 'lng': -73.989778999999999}</t>
  </si>
  <si>
    <t>"coordinates": [-73.878855000000001, 40.874811000000001], 'lng': -73.878855000000001}</t>
  </si>
  <si>
    <t>"coordinates": [-73.953521999999992, 40.689627000000002]}</t>
  </si>
  <si>
    <t>"coordinates": [-73.900570999999999, 40.664037999999998], 'lng': -73.900570999999999}</t>
  </si>
  <si>
    <t>"coordinates": [-73.976889999999997, 40.684459999999994], 'lng': -73.976889999999997}</t>
  </si>
  <si>
    <t>"coordinates": [-73.844521, 40.721691], 'lng': -73.844521}</t>
  </si>
  <si>
    <t>"coordinates": [-73.904045999999994, 40.688763999999999], 'lng': -73.904045999999994}</t>
  </si>
  <si>
    <t>"coordinates": [-73.903239999999997, 40.678856000000003], 'lng': -73.903239999999997}</t>
  </si>
  <si>
    <t>"coordinates": [-73.975938999999997, 40.576127], 'lng': -73.975938999999997}</t>
  </si>
  <si>
    <t>"coordinates": [-73.919240000000002, 40.807565999999994]}</t>
  </si>
  <si>
    <t>"coordinates": [-74.009508999999994, 40.710368000000003], 'lng': -74.009508999999994}</t>
  </si>
  <si>
    <t>"coordinates": [-73.986750999999998, 40.701397], 'lng': -73.986750999999998}</t>
  </si>
  <si>
    <t>"coordinates": [-73.934179999999998, 40.859021999999996]}</t>
  </si>
  <si>
    <t>"coordinates": [-73.768174999999999, 40.595397999999996], 'lng': -73.768174999999999}</t>
  </si>
  <si>
    <t>"coordinates": [-73.922912999999994, 40.706606999999998]}</t>
  </si>
  <si>
    <t>"coordinates": [-73.825797999999992, 40.685951000000003], 'lng': -73.825797999999992}</t>
  </si>
  <si>
    <t>"coordinates": [-73.867138999999995, 40.691324000000002]}</t>
  </si>
  <si>
    <t>"coordinates": [-73.962245999999993, 40.661614], 'lng': -73.962245999999993}</t>
  </si>
  <si>
    <t>"coordinates": [-74.242095999999989, 40.516578000000003]}</t>
  </si>
  <si>
    <t>"coordinates": [-73.985026000000005, 40.61741]}</t>
  </si>
  <si>
    <t>"coordinates": [-73.998168000000007, 40.604556000000002]}</t>
  </si>
  <si>
    <t>"coordinates": [-73.897749000000005, 40.861296000000003], 'lng': -73.897749000000005}</t>
  </si>
  <si>
    <t>"coordinates": [-73.874516, 40.829521]}</t>
  </si>
  <si>
    <t>"coordinates": [-73.867138999999995, 40.691324000000002], 'lng': -73.867138999999995}</t>
  </si>
  <si>
    <t>"coordinates": [-74.074834999999993, 40.636949000000001]}</t>
  </si>
  <si>
    <t>"coordinates": [-74.200063999999998, 40.525506999999998], 'lng': -74.200063999999998}</t>
  </si>
  <si>
    <t>"coordinates": [-73.851575999999994, 40.693878999999995], 'lng': -73.851575999999994}</t>
  </si>
  <si>
    <t>"coordinates": [-73.983765000000005, 40.588840999999995]}</t>
  </si>
  <si>
    <t>"coordinates": [-73.969055000000012, 40.757552000000004], 'lng': -73.969055000000012}</t>
  </si>
  <si>
    <t>"coordinates": [-74.006570999999994, 40.709415999999997], 'lng': -74.006570999999994}</t>
  </si>
  <si>
    <t>"coordinates": [-73.919899000000001, 40.868071999999998]}</t>
  </si>
  <si>
    <t>"coordinates": [-74.073643000000004, 40.643747999999995], 'lng': -74.073643000000004}</t>
  </si>
  <si>
    <t>"coordinates": [-73.904579200000001, 40.678903999999996]}</t>
  </si>
  <si>
    <t>"coordinates": [-73.851469999999992, 40.679842999999998], 'lng': -73.851469999999992}</t>
  </si>
  <si>
    <t>"coordinates": [-73.942160999999999, 40.669398999999999], 'lng': -73.942160999999999}</t>
  </si>
  <si>
    <t>"coordinates": [-73.810707999999991, 40.705459999999995]}</t>
  </si>
  <si>
    <t>"coordinates": [-73.972143000000003, 40.781433]}</t>
  </si>
  <si>
    <t>"coordinates": [-73.988113999999996, 40.718610999999996], 'lng': -73.988113999999996}</t>
  </si>
  <si>
    <t>"coordinates": [-73.828294, 40.700491999999997]}</t>
  </si>
  <si>
    <t>"coordinates": [-74.109704000000008, 40.578965000000004], 'lng': -74.109704000000008}</t>
  </si>
  <si>
    <t>"coordinates": [-73.949624999999997, 40.802098000000001], 'lng': -73.949624999999997}</t>
  </si>
  <si>
    <t>"coordinates": [-73.928814000000003, 40.693342000000001]}</t>
  </si>
  <si>
    <t>"coordinates": [-73.967258000000001, 40.762659999999997], 'lng': -73.967258000000001}</t>
  </si>
  <si>
    <t>"coordinates": [-73.907806999999991, 40.816490000000002], 'lng': -73.907806999999991}</t>
  </si>
  <si>
    <t>"coordinates": [-73.890063999999995, 40.873412000000002], 'lng': -73.890063999999995}</t>
  </si>
  <si>
    <t>"coordinates": [-73.972323000000003, 40.793919000000002]}</t>
  </si>
  <si>
    <t>"coordinates": [-73.951070000000001, 40.785671999999998]}</t>
  </si>
  <si>
    <t>"coordinates": [-73.964695999999989, 40.791641999999996]}</t>
  </si>
  <si>
    <t>"coordinates": [-73.947152000000003, 40.784317999999999]}</t>
  </si>
  <si>
    <t>"coordinates": [-73.960070000000002, 40.688873000000001], 'lng': -73.960070000000002}</t>
  </si>
  <si>
    <t>"coordinates": [-73.984138999999999, 40.759900999999999], 'lng': -73.984138999999999}</t>
  </si>
  <si>
    <t>"coordinates": [-73.878750999999994, 40.886037000000002], 'lng': -73.878750999999994}</t>
  </si>
  <si>
    <t>"coordinates": [-73.939704000000006, 40.847390999999995]}</t>
  </si>
  <si>
    <t>"coordinates": [-73.926718000000008, 40.81841], 'lng': -73.926718000000008}</t>
  </si>
  <si>
    <t>"coordinates": [-73.975375, 40.687119000000003], 'lng': -73.975375}</t>
  </si>
  <si>
    <t>"coordinates": [-73.986829, 40.597704], 'lng': -73.986829}</t>
  </si>
  <si>
    <t>"coordinates": [-74.178217000000004, 40.540459999999996]}</t>
  </si>
  <si>
    <t>"coordinates": [-73.903076999999996, 40.704422999999998]}</t>
  </si>
  <si>
    <t>"coordinates": [-73.997702000000004, 40.724328999999997]}</t>
  </si>
  <si>
    <t>"coordinates": [-73.832162999999994, 40.684331], 'lng': -73.832162999999994}</t>
  </si>
  <si>
    <t>"coordinates": [-73.949574999999996, 40.650843000000002], 'lng': -73.949574999999996}</t>
  </si>
  <si>
    <t>"coordinates": [-73.940770000000001, 40.814228999999997], 'lng': -73.940770000000001}</t>
  </si>
  <si>
    <t>"coordinates": [-73.896547999999996, 40.674541999999995]}</t>
  </si>
  <si>
    <t>"coordinates": [-73.988691000000003, 40.745494000000001], 'lng': -73.988691000000003}</t>
  </si>
  <si>
    <t>"coordinates": [-73.910456000000011, 40.682893], 'lng': -73.910456000000011}</t>
  </si>
  <si>
    <t>"coordinates": [-73.929411999999999, 40.855224999999997]}</t>
  </si>
  <si>
    <t>"coordinates": [-73.948410999999993, 40.639966999999999]}</t>
  </si>
  <si>
    <t>"coordinates": [-73.979493000000005, 40.660365000000006], 'lng': -73.979493000000005}</t>
  </si>
  <si>
    <t>"coordinates": [-74.009781000000004, 40.712581999999998], 'lng': -74.009781000000004}</t>
  </si>
  <si>
    <t>"coordinates": [-73.884639000000007, 40.679946999999999], 'lng': -73.884639000000007}</t>
  </si>
  <si>
    <t>"coordinates": [-73.950307999999993, 40.706091999999998], 'lng': -73.950307999999993}</t>
  </si>
  <si>
    <t>"coordinates": [-73.950360000000003, 40.826551000000002], 'lng': -73.950360000000003}</t>
  </si>
  <si>
    <t>"coordinates": [-73.998168000000007, 40.604556000000002], 'lng': -73.998168000000007}</t>
  </si>
  <si>
    <t>"coordinates": [-73.940132999999989, 40.840555999999999], 'lng': -73.940132999999989}</t>
  </si>
  <si>
    <t>"coordinates": [-73.949045999999996, 40.694567999999997], 'lng': -73.949045999999996}</t>
  </si>
  <si>
    <t>"coordinates": [-73.987091599999999, 40.755130799999996]}</t>
  </si>
  <si>
    <t>"coordinates": [-73.939892, 40.836013000000001], 'lng': -73.939892}</t>
  </si>
  <si>
    <t>"coordinates": [-73.955589000000003, 40.779491999999998], 'lng': -73.955589000000003}</t>
  </si>
  <si>
    <t>"coordinates": [-73.947478000000004, 40.790599999999998], 'lng': -73.947478000000004}</t>
  </si>
  <si>
    <t>"coordinates": [-73.996786, 40.737334999999995], 'lng': -73.996786}</t>
  </si>
  <si>
    <t>"coordinates": [-73.944215999999997, 40.824783000000004], 'lng': -73.944215999999997}</t>
  </si>
  <si>
    <t>"coordinates": [-73.96387, 40.768141], 'lng': -73.96387}</t>
  </si>
  <si>
    <t>"coordinates": [-73.916558999999992, 40.686370000000004]}</t>
  </si>
  <si>
    <t>"coordinates": [-73.947648999999998, 40.817894000000003], 'lng': -73.947648999999998}</t>
  </si>
  <si>
    <t>"coordinates": [-73.905315999999999, 40.678334], 'lng': -73.905315999999999}</t>
  </si>
  <si>
    <t>"coordinates": [-73.958371999999997, 40.815581000000002], 'lng': -73.958371999999997}</t>
  </si>
  <si>
    <t>"coordinates": [-73.954881999999998, 40.805084999999998], 'lng': -73.954881999999998}</t>
  </si>
  <si>
    <t>"coordinates": [-73.995047999999997, 40.680303000000002], 'lng': -73.995047999999997}</t>
  </si>
  <si>
    <t>"coordinates": [-73.865049999999997, 40.677044000000002], 'lng': -73.865049999999997}</t>
  </si>
  <si>
    <t>"coordinates": [-73.796924000000004, 40.590927000000001], 'lng': -73.796924000000004}</t>
  </si>
  <si>
    <t>"coordinates": [-73.904083999999997, 40.695602000000001]}</t>
  </si>
  <si>
    <t>"coordinates": [-73.860816, 40.833226000000003]}</t>
  </si>
  <si>
    <t>"coordinates": [-73.968378999999999, 40.799446000000003], 'lng': -73.968378999999999}</t>
  </si>
  <si>
    <t>"coordinates": [-73.815924999999993, 40.608381999999999], 'lng': -73.815924999999993}</t>
  </si>
  <si>
    <t>"coordinates": [-74.011029000000008, 40.710667999999998]}</t>
  </si>
  <si>
    <t>"coordinates": [-74.012187999999995, 40.711835000000001]}</t>
  </si>
  <si>
    <t>"coordinates": [-73.941617000000008, 40.798628999999998], 'lng': -73.941617000000008}</t>
  </si>
  <si>
    <t>"coordinates": [-73.981963000000007, 40.753821000000002]}</t>
  </si>
  <si>
    <t>"coordinates": [-73.880038999999996, 40.68141], 'lng': -73.880038999999996}</t>
  </si>
  <si>
    <t>"coordinates": [-73.904511999999997, 40.679497999999995], 'lng': -73.904511999999997}</t>
  </si>
  <si>
    <t>"coordinates": [-73.891338000000005, 40.746644000000003]}</t>
  </si>
  <si>
    <t>"coordinates": [-73.962793000000005, 40.635082000000004]}</t>
  </si>
  <si>
    <t>"coordinates": [-73.987886500000002, 40.749642999999999]}</t>
  </si>
  <si>
    <t>"coordinates": [-73.951277000000005, 40.724634999999999]}</t>
  </si>
  <si>
    <t>"coordinates": [-73.938209000000001, 40.830134999999999]}</t>
  </si>
  <si>
    <t>"coordinates": [-73.941513999999998, 40.830517999999998]}</t>
  </si>
  <si>
    <t>"coordinates": [-73.975375, 40.687119000000003]}</t>
  </si>
  <si>
    <t>"coordinates": [-73.933595999999994, 40.849505000000001], 'lng': -73.933595999999994}</t>
  </si>
  <si>
    <t>"coordinates": [-74.006907999999996, 40.709735333299996]}</t>
  </si>
  <si>
    <t>"coordinates": [-73.890357999999992, 40.672709999999995], 'lng': -73.890357999999992}</t>
  </si>
  <si>
    <t>"coordinates": [-73.92727099999999, 40.865490999999999]}</t>
  </si>
  <si>
    <t>"coordinates": [-73.925535999999994, 40.860531000000002]}</t>
  </si>
  <si>
    <t>"coordinates": [-73.975775999999996, 40.650782], 'lng': -73.975775999999996}</t>
  </si>
  <si>
    <t>"coordinates": [-73.768174999999999, 40.595397999999996]}</t>
  </si>
  <si>
    <t>"coordinates": [-74.11721, 40.573479999999996]}</t>
  </si>
  <si>
    <t>"coordinates": [-73.851469999999992, 40.679842999999998]}</t>
  </si>
  <si>
    <t>"coordinates": [-73.964695999999989, 40.791641999999996], 'lng': -73.964695999999989}</t>
  </si>
  <si>
    <t>"coordinates": [-73.960070000000002, 40.688873000000001]}</t>
  </si>
  <si>
    <t>"coordinates": [-73.986121999999995, 40.732849000000002], 'lng': -73.986121999999995}</t>
  </si>
  <si>
    <t>"coordinates": [-73.884655000000009, 40.879750000000001], 'lng': -73.884655000000009}</t>
  </si>
  <si>
    <t>"coordinates": [-73.951821999999993, 40.799075000000002]}</t>
  </si>
  <si>
    <t>"coordinates": [-74.006885999999994, 40.719318000000001]}</t>
  </si>
  <si>
    <t>"coordinates": [-73.903879000000003, 40.858407], 'lng': -73.903879000000003}</t>
  </si>
  <si>
    <t>"coordinates": [-73.880750000000006, 40.674129999999998], 'lng': -73.880750000000006}</t>
  </si>
  <si>
    <t>"coordinates": [-73.992820999999992, 40.742878000000005], 'lng': -73.992820999999992}</t>
  </si>
  <si>
    <t>"coordinates": [-73.940201999999999, 40.750582000000001]}</t>
  </si>
  <si>
    <t>"coordinates": [-73.983109999999996, 40.677315999999998]}</t>
  </si>
  <si>
    <t>"coordinates": [-73.996352999999999, 40.624842000000001]}</t>
  </si>
  <si>
    <t>"coordinates": [-73.949724000000003, 40.744064999999999]}</t>
  </si>
  <si>
    <t>"coordinates": [-73.980491999999998, 40.688245999999999]}</t>
  </si>
  <si>
    <t>"coordinates": [-74.251960999999994, 40.512764000000004]}</t>
  </si>
  <si>
    <t>"coordinates": [-73.957757000000001, 40.708359000000002], 'lng': -73.957757000000001}</t>
  </si>
  <si>
    <t>"coordinates": [-73.981329000000002, 40.758662999999999], 'lng': -73.981329000000002}</t>
  </si>
  <si>
    <t>"coordinates": [-73.75540500000001, 40.603994999999998], 'lng': -73.75540500000001}</t>
  </si>
  <si>
    <t>"coordinates": [-73.820557999999991, 40.585307], 'lng': -73.820557999999991}</t>
  </si>
  <si>
    <t>"coordinates": [-73.987822999999992, 40.749718999999999], 'lng': -73.987822999999992}</t>
  </si>
  <si>
    <t>"coordinates": [-73.895876999999999, 40.706185999999995]}</t>
  </si>
  <si>
    <t>"coordinates": [-73.941125999999997, 40.70026], 'lng': -73.941125999999997}</t>
  </si>
  <si>
    <t>"coordinates": [-73.903879000000003, 40.858407]}</t>
  </si>
  <si>
    <t>"coordinates": [-73.96387, 40.768141]}</t>
  </si>
  <si>
    <t>"coordinates": [-73.925651000000002, 40.827905000000001], 'lng': -73.925651000000002}</t>
  </si>
  <si>
    <t>"coordinates": [-73.986121999999995, 40.732849000000002]}</t>
  </si>
  <si>
    <t>"coordinates": [-73.838591000000008, 40.878663000000003]}</t>
  </si>
  <si>
    <t>"coordinates": [-73.953581, 40.742626000000001], 'lng': -73.953581}</t>
  </si>
  <si>
    <t>"coordinates": [-73.860341000000005, 40.888021999999999]}</t>
  </si>
  <si>
    <t>"coordinates": [-74.014033999999995, 40.645068999999999]}</t>
  </si>
  <si>
    <t>"coordinates": [-73.941125999999997, 40.70026]}</t>
  </si>
  <si>
    <t>"coordinates": [-73.950233999999995, 40.700377000000003]}</t>
  </si>
  <si>
    <t>"coordinates": [-73.901974999999993, 40.669367000000001]}</t>
  </si>
  <si>
    <t>"coordinates": [-73.904045999999994, 40.688763999999999]}</t>
  </si>
  <si>
    <t>"coordinates": [-73.884655000000009, 40.879750000000001]}</t>
  </si>
  <si>
    <t>"coordinates": [-74.013342000000009, 40.70722], 'lng': -74.013342000000009}</t>
  </si>
  <si>
    <t>"coordinates": [-73.975938999999997, 40.576127]}</t>
  </si>
  <si>
    <t>"coordinates": [-74.028397999999996, 40.622686999999999]}</t>
  </si>
  <si>
    <t>"coordinates": [-73.99056800000001, 40.735735999999996], 'lng': -73.99056800000001}</t>
  </si>
  <si>
    <t>"coordinates": [-74.074834999999993, 40.636949000000001], 'lng': -74.074834999999993}</t>
  </si>
  <si>
    <t>"coordinates": [-73.901033999999996, 40.862803]}</t>
  </si>
  <si>
    <t>"coordinates": [-73.897749000000005, 40.861296000000003]}</t>
  </si>
  <si>
    <t>"coordinates": [-73.880750000000006, 40.674129999999998]}</t>
  </si>
  <si>
    <t>"coordinates": [-73.977450000000005, 40.763971999999995]}</t>
  </si>
  <si>
    <t>"coordinates": [-74.11721, 40.573479999999996], 'lng': -74.11721}</t>
  </si>
  <si>
    <t>"coordinates": [-74.006978000000004, 40.713282], 'lng': -74.006978000000004}</t>
  </si>
  <si>
    <t>"coordinates": [-74.000495000000001, 40.732337999999999]}</t>
  </si>
  <si>
    <t>"coordinates": [-73.951418000000004, 40.712792], 'lng': -73.951418000000004}</t>
  </si>
  <si>
    <t>"coordinates": [-73.873784999999998, 40.683194]}</t>
  </si>
  <si>
    <t>"coordinates": [-74.013518399999995, 40.707337200000005]}</t>
  </si>
  <si>
    <t>"coordinates": [-73.980491999999998, 40.688245999999999], 'lng': -73.980491999999998}</t>
  </si>
  <si>
    <t>"coordinates": [-73.968378999999999, 40.799446000000003]}</t>
  </si>
  <si>
    <t>"coordinates": [-73.947478000000004, 40.790599999999998]}</t>
  </si>
  <si>
    <t>"coordinates": [-73.927351000000002, 40.818375000000003], 'lng': -73.927351000000002}</t>
  </si>
  <si>
    <t>"coordinates": [-73.989998, 40.693218999999999], 'lng': -73.989998}</t>
  </si>
  <si>
    <t>"coordinates": [-74.009100000000004, 40.706821000000005], 'lng': -74.009100000000004}</t>
  </si>
  <si>
    <t>"coordinates": [-73.921400000000006, 40.835537000000002], 'lng': -73.921400000000006}</t>
  </si>
  <si>
    <t>"coordinates": [-73.933595999999994, 40.849505000000001]}</t>
  </si>
  <si>
    <t>"coordinates": [-73.937968999999995, 40.851694999999999]}</t>
  </si>
  <si>
    <t>"coordinates": [-73.949724000000003, 40.744064999999999], 'lng': -73.949724000000003}</t>
  </si>
  <si>
    <t>"coordinates": [-74.217846999999992, 40.522410000000001]}</t>
  </si>
  <si>
    <t>"coordinates": [-74.009781000000004, 40.712581999999998]}</t>
  </si>
  <si>
    <t>"coordinates": [-73.964375000000004, 40.671987000000001], 'lng': -73.964375000000004}</t>
  </si>
  <si>
    <t>"coordinates": [-73.943832, 40.746553999999996], 'lng': -73.943832}</t>
  </si>
  <si>
    <t>"coordinates": [-74.008781799999994, 40.710299600000006]}</t>
  </si>
  <si>
    <t>"coordinates": [-73.846384, 40.869526], 'lng': -73.846384}</t>
  </si>
  <si>
    <t>"coordinates": [-73.928781000000001, 40.752039000000003], 'lng': -73.928781000000001}</t>
  </si>
  <si>
    <t>"coordinates": [-73.982208999999997, 40.773440000000001]}</t>
  </si>
  <si>
    <t>"coordinates": [-73.980657999999991, 40.764664000000003]}</t>
  </si>
  <si>
    <t>"coordinates": [-73.993915000000001, 40.720279999999995], 'lng': -73.993915000000001}</t>
  </si>
  <si>
    <t>"coordinates": [-73.991069999999993, 40.730053999999996]}</t>
  </si>
  <si>
    <t>"coordinates": [-73.985942000000009, 40.69218], 'lng': -73.985942000000009}</t>
  </si>
  <si>
    <t>"coordinates": [-73.974197000000004, 40.615140000000004], 'lng': -73.974197000000004}</t>
  </si>
  <si>
    <t>"coordinates": [-73.905226999999996, 40.850409999999997]}</t>
  </si>
  <si>
    <t>"coordinates": [-73.860495, 40.854364000000004], 'lng': -73.860495}</t>
  </si>
  <si>
    <t>"coordinates": [-73.993915000000001, 40.720279999999995]}</t>
  </si>
  <si>
    <t>"coordinates": [-73.890548999999993, 40.820948000000001], 'lng': -73.890548999999993}</t>
  </si>
  <si>
    <t>"coordinates": [-73.830833999999996, 40.888300000000001], 'lng': -73.830833999999996}</t>
  </si>
  <si>
    <t>"coordinates": [-73.761353, 40.600065999999998], 'lng': -73.761353}</t>
  </si>
  <si>
    <t>"coordinates": [-73.991069999999993, 40.730053999999996], 'lng': -73.991069999999993}</t>
  </si>
  <si>
    <t>"coordinates": [-74.004131000000001, 40.713065]}</t>
  </si>
  <si>
    <t>"coordinates": [-73.994791000000006, 40.63626]}</t>
  </si>
  <si>
    <t>"coordinates": [-73.922269999999997, 40.689630000000001], 'lng': -73.922269999999997}</t>
  </si>
  <si>
    <t>"coordinates": [-73.983848999999992, 40.761728000000005]}</t>
  </si>
  <si>
    <t>"coordinates": [-73.985984000000002, 40.762456]}</t>
  </si>
  <si>
    <t>"coordinates": [-73.995656999999994, 40.744081000000001]}</t>
  </si>
  <si>
    <t>"coordinates": [-73.986598999999998, 40.739864000000004]}</t>
  </si>
  <si>
    <t>"coordinates": [-73.998041000000001, 40.745905999999998]}</t>
  </si>
  <si>
    <t>"coordinates": [-73.992820999999992, 40.742878000000005]}</t>
  </si>
  <si>
    <t>"coordinates": [-73.989343999999988, 40.741303000000002]}</t>
  </si>
  <si>
    <t>"coordinates": [-73.986598999999998, 40.739864000000004], 'lng': -73.986598999999998}</t>
  </si>
  <si>
    <t>"coordinates": [-73.918821999999992, 40.864621], 'lng': -73.918821999999992}</t>
  </si>
  <si>
    <t>"coordinates": [-73.976127000000005, 40.625321999999997], 'lng': -73.976127000000005}</t>
  </si>
  <si>
    <t>"coordinates": [-73.920785999999993, 40.678821999999997]}</t>
  </si>
  <si>
    <t>"coordinates": [-73.900869999999998, 40.884667], 'lng': -73.900869999999998}</t>
  </si>
  <si>
    <t>"coordinates": [-73.956847999999994, 40.681379999999997], 'lng': -73.956847999999994}</t>
  </si>
  <si>
    <t>"coordinates": [-73.973022, 40.608944000000001], 'lng': -73.973022}</t>
  </si>
  <si>
    <t>"coordinates": [-73.950850000000003, 40.662742000000001], 'lng': -73.950850000000003}</t>
  </si>
  <si>
    <t>"coordinates": [-74.030876000000006, 40.616622], 'lng': -74.030876000000006}</t>
  </si>
  <si>
    <t>"coordinates": [-73.982076000000006, 40.746080999999997], 'lng': -73.982076000000006}</t>
  </si>
  <si>
    <t>"coordinates": [-74.012993999999992, 40.703086999999996]}</t>
  </si>
  <si>
    <t>"coordinates": [-73.971919999999997, 40.757106999999998], 'lng': -73.971919999999997}</t>
  </si>
  <si>
    <t>"coordinates": [-73.997870999999989, 40.741040000000005], 'lng': -73.997870999999989}</t>
  </si>
  <si>
    <t>"coordinates": [-73.939704000000006, 40.847390999999995], 'lng': -73.939704000000006}</t>
  </si>
  <si>
    <t>"coordinates": [-73.854376000000002, 40.898378999999998]}</t>
  </si>
  <si>
    <t>"coordinates": [-73.950275000000005, 40.714063000000003], 'lng': -73.950275000000005}</t>
  </si>
  <si>
    <t>"coordinates": [-73.974249999999998, 40.589620000000004], 'lng': -73.974249999999998}</t>
  </si>
  <si>
    <t>"coordinates": [-73.987341999999998, 40.692337999999999], 'lng': -73.987341999999998}</t>
  </si>
  <si>
    <t>"coordinates": [-73.898583000000002, 40.889247999999995], 'lng': -73.898583000000002}</t>
  </si>
  <si>
    <t>"coordinates": [-73.933146999999991, 40.706152000000003], 'lng': -73.933146999999991}</t>
  </si>
  <si>
    <t>"coordinates": [-73.948410999999993, 40.639966999999999], 'lng': -73.948410999999993}</t>
  </si>
  <si>
    <t>"coordinates": [-73.985000999999997, 40.688484000000003], 'lng': -73.985000999999997}</t>
  </si>
  <si>
    <t>"coordinates": [-74.025509999999997, 40.629742], 'lng': -74.025509999999997}</t>
  </si>
  <si>
    <t>"coordinates": [-73.917756999999995, 40.816109000000004]}</t>
  </si>
  <si>
    <t>"coordinates": [-73.889600999999999, 40.711396000000001]}</t>
  </si>
  <si>
    <t>"coordinates": [-73.929849000000004, 40.813223999999998]}</t>
  </si>
  <si>
    <t>"coordinates": [-74.178217000000004, 40.540459999999996], 'lng': -74.178217000000004}</t>
  </si>
  <si>
    <t>"coordinates": [-73.788522, 40.592374]}</t>
  </si>
  <si>
    <t>"coordinates": [-73.876613000000006, 40.748408000000005]}</t>
  </si>
  <si>
    <t>"coordinates": [-73.917791000000008, 40.840074999999999]}</t>
  </si>
  <si>
    <t>"coordinates": [-73.913399999999996, 40.839306000000001]}</t>
  </si>
  <si>
    <t>"coordinates": [-73.922269999999997, 40.689630000000001]}</t>
  </si>
  <si>
    <t>"coordinates": [-73.860341000000005, 40.888021999999999], 'lng': -73.860341000000005}</t>
  </si>
  <si>
    <t>"coordinates": [-73.854376000000002, 40.898378999999998], 'lng': -73.854376000000002}</t>
  </si>
  <si>
    <t>"coordinates": [-73.934179999999998, 40.859021999999996], 'lng': -73.934179999999998}</t>
  </si>
  <si>
    <t>"coordinates": [-73.930728999999999, 40.679364], 'lng': -73.930728999999999}</t>
  </si>
  <si>
    <t>"coordinates": [-73.911794, 40.848480000000002], 'lng': -73.911794}</t>
  </si>
  <si>
    <t>"coordinates": [-73.994658999999999, 40.725915000000001]}</t>
  </si>
  <si>
    <t>"coordinates": [-73.807969, 40.700485999999998]}</t>
  </si>
  <si>
    <t>"coordinates": [-73.866256000000007, 40.877850000000002], 'lng': -73.866256000000007}</t>
  </si>
  <si>
    <t>"coordinates": [-73.950682999999998, 40.667883000000003], 'lng': -73.950682999999998}</t>
  </si>
  <si>
    <t>"coordinates": [-73.973945999999998, 40.686112999999999]}</t>
  </si>
  <si>
    <t>"coordinates": [-73.899484999999999, 40.650573000000001]}</t>
  </si>
  <si>
    <t>"coordinates": [-73.843852999999996, 40.680428999999997], 'lng': -73.843852999999996}</t>
  </si>
  <si>
    <t>"coordinates": [-73.844329999999999, 40.695178000000006]}</t>
  </si>
  <si>
    <t>"coordinates": [-73.837682999999998, 40.681711]}</t>
  </si>
  <si>
    <t>"coordinates": [-74.00290600000001, 40.733421999999997], 'lng': -74.00290600000001}</t>
  </si>
  <si>
    <t>"coordinates": [-73.922912999999994, 40.706606999999998], 'lng': -73.922912999999994}</t>
  </si>
  <si>
    <t>"coordinates": [-74.006276999999997, 40.722853999999998], 'lng': -74.006276999999997}</t>
  </si>
  <si>
    <t>"coordinates": [-73.911586, 40.699814000000003], 'lng': -73.911586}</t>
  </si>
  <si>
    <t>"coordinates": [-73.904083999999997, 40.695602000000001], 'lng': -73.904083999999997}</t>
  </si>
  <si>
    <t>"coordinates": [-73.990259499999993, 40.735204500000002]}</t>
  </si>
  <si>
    <t>"coordinates": [-73.75540500000001, 40.603994999999998]}</t>
  </si>
  <si>
    <t>"coordinates": [-73.878750999999994, 40.886037000000002]}</t>
  </si>
  <si>
    <t>"coordinates": [-73.827558999999994, 40.583209000000004]}</t>
  </si>
  <si>
    <t>"coordinates": [-73.860495, 40.854364000000004]}</t>
  </si>
  <si>
    <t>"coordinates": [-73.867351999999997, 40.865462000000001]}</t>
  </si>
  <si>
    <t>"coordinates": [-73.973347000000004, 40.764811000000002]}</t>
  </si>
  <si>
    <t>"coordinates": [-73.891393999999991, 40.746848], 'lng': -73.891393999999991}</t>
  </si>
  <si>
    <t>"coordinates": [-74.087368000000012, 40.596612]}</t>
  </si>
  <si>
    <t>"coordinates": [-73.939850000000007, 40.707739000000004], 'lng': -73.939850000000007}</t>
  </si>
  <si>
    <t>"coordinates": [-74.005367000000007, 40.728251]}</t>
  </si>
  <si>
    <t>"coordinates": [-73.902984000000004, 40.745629999999998], 'lng': -73.902984000000004}</t>
  </si>
  <si>
    <t>"coordinates": [-73.948915999999997, 40.742215999999999]}</t>
  </si>
  <si>
    <t>"coordinates": [-73.932755, 40.752882]}</t>
  </si>
  <si>
    <t>"coordinates": [-73.845624999999998, 40.754621999999998]}</t>
  </si>
  <si>
    <t>{"type": "Feature", "properties": {</t>
  </si>
  <si>
    <t>geometry": { "type": "Point",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</si>
</sst>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6"/>
  <sheetViews>
    <sheetView tabSelected="1" workbookViewId="0">
      <selection activeCell="F2" sqref="F2:I466"/>
    </sheetView>
  </sheetViews>
  <sheetFormatPr baseColWidth="10" defaultRowHeight="16" x14ac:dyDescent="0.2"/>
  <cols>
    <col min="2" max="2" width="27.5" customWidth="1"/>
  </cols>
  <sheetData>
    <row r="1" spans="1:9" x14ac:dyDescent="0.2">
      <c r="A1" t="s">
        <v>469</v>
      </c>
      <c r="B1" t="s">
        <v>0</v>
      </c>
      <c r="C1" t="s">
        <v>1</v>
      </c>
      <c r="D1" t="s">
        <v>4087</v>
      </c>
      <c r="E1" t="s">
        <v>4088</v>
      </c>
      <c r="F1" t="s">
        <v>468</v>
      </c>
      <c r="G1" t="s">
        <v>467</v>
      </c>
    </row>
    <row r="2" spans="1:9" x14ac:dyDescent="0.2">
      <c r="A2">
        <v>0</v>
      </c>
      <c r="B2" t="s">
        <v>2</v>
      </c>
      <c r="C2">
        <v>326405791.39899999</v>
      </c>
      <c r="D2" t="str">
        <f>VLOOKUP($B2,Sheet1!B$2:K$1379,9,FALSE)</f>
        <v>"name": "Broadway Jct",</v>
      </c>
      <c r="E2" t="str">
        <f>VLOOKUP($B2,Sheet1!B$2:L$1379,10,FALSE)</f>
        <v>"coordinates": [-73.904579200000001, 40.678903999999996]}</v>
      </c>
      <c r="F2" t="str">
        <f>$D$1&amp;$F$1&amp;A$1&amp;$F$1&amp;" : " &amp;A2 &amp; ", "</f>
        <v xml:space="preserve">{"type": "Feature", "properties": {"id" : 0, </v>
      </c>
      <c r="G2" t="str">
        <f>$F$1&amp;B$1&amp;$F$1&amp;" : "&amp;$F$1&amp;B2&amp;$F$1&amp;", "</f>
        <v xml:space="preserve">"station" : "Broadway Jct_0", </v>
      </c>
      <c r="H2" t="str">
        <f>$F$1&amp;C$1&amp;$F$1&amp;" : "&amp;C2&amp;"}, "</f>
        <v xml:space="preserve">"delay" : 326405791.399}, </v>
      </c>
      <c r="I2" t="str">
        <f>$F$1&amp;E$1&amp;E2&amp;" }, "</f>
        <v xml:space="preserve">"geometry": { "type": "Point","coordinates": [-73.904579200000001, 40.678903999999996]} }, </v>
      </c>
    </row>
    <row r="3" spans="1:9" x14ac:dyDescent="0.2">
      <c r="A3">
        <v>1</v>
      </c>
      <c r="B3" t="s">
        <v>3</v>
      </c>
      <c r="C3">
        <v>315917299.58200002</v>
      </c>
      <c r="D3" t="str">
        <f>VLOOKUP($B3,Sheet1!B$2:K$1379,9,FALSE)</f>
        <v>"name": "Jackson Hts - Roosevelt Av",</v>
      </c>
      <c r="E3" t="str">
        <f>VLOOKUP($B3,Sheet1!B$2:L$1379,10,FALSE)</f>
        <v>"coordinates": [-73.891338000000005, 40.746644000000003]}</v>
      </c>
      <c r="F3" t="str">
        <f t="shared" ref="F3:F66" si="0">$D$1&amp;$F$1&amp;A$1&amp;$F$1&amp;" : " &amp;A3 &amp; ", "</f>
        <v xml:space="preserve">{"type": "Feature", "properties": {"id" : 1, </v>
      </c>
      <c r="G3" t="str">
        <f t="shared" ref="G3:G66" si="1">$F$1&amp;B$1&amp;$F$1&amp;" : "&amp;$F$1&amp;B3&amp;$F$1&amp;", "</f>
        <v xml:space="preserve">"station" : "Jackson Hts - Roosevelt Av_0", </v>
      </c>
      <c r="H3" t="str">
        <f t="shared" ref="H3:H66" si="2">$F$1&amp;C$1&amp;$F$1&amp;" : "&amp;C3&amp;"}, "</f>
        <v xml:space="preserve">"delay" : 315917299.582}, </v>
      </c>
      <c r="I3" t="str">
        <f t="shared" ref="I3:I66" si="3">$F$1&amp;E$1&amp;E3&amp;" }, "</f>
        <v xml:space="preserve">"geometry": { "type": "Point","coordinates": [-73.891338000000005, 40.746644000000003]} }, </v>
      </c>
    </row>
    <row r="4" spans="1:9" x14ac:dyDescent="0.2">
      <c r="A4">
        <v>2</v>
      </c>
      <c r="B4" t="s">
        <v>4</v>
      </c>
      <c r="C4">
        <v>278833714.34600002</v>
      </c>
      <c r="D4" t="str">
        <f>VLOOKUP($B4,Sheet1!B$2:K$1379,9,FALSE)</f>
        <v>"name": "Kew Gardens - Union Tpke",</v>
      </c>
      <c r="E4" t="str">
        <f>VLOOKUP($B4,Sheet1!B$2:L$1379,10,FALSE)</f>
        <v>"coordinates": [-73.831007999999997, 40.714441000000001]}</v>
      </c>
      <c r="F4" t="str">
        <f t="shared" si="0"/>
        <v xml:space="preserve">{"type": "Feature", "properties": {"id" : 2, </v>
      </c>
      <c r="G4" t="str">
        <f t="shared" si="1"/>
        <v xml:space="preserve">"station" : "Kew Gardens - Union Tpke_0", </v>
      </c>
      <c r="H4" t="str">
        <f t="shared" si="2"/>
        <v xml:space="preserve">"delay" : 278833714.346}, </v>
      </c>
      <c r="I4" t="str">
        <f t="shared" si="3"/>
        <v xml:space="preserve">"geometry": { "type": "Point","coordinates": [-73.831007999999997, 40.714441000000001]} }, </v>
      </c>
    </row>
    <row r="5" spans="1:9" x14ac:dyDescent="0.2">
      <c r="A5">
        <v>3</v>
      </c>
      <c r="B5" t="s">
        <v>5</v>
      </c>
      <c r="C5">
        <v>269649748.36000001</v>
      </c>
      <c r="D5" t="str">
        <f>VLOOKUP($B5,Sheet1!B$2:K$1379,9,FALSE)</f>
        <v>"name": "Junction Blvd",</v>
      </c>
      <c r="E5" t="str">
        <f>VLOOKUP($B5,Sheet1!B$2:L$1379,10,FALSE)</f>
        <v>"coordinates": [-73.869527000000005, 40.749144999999999]}</v>
      </c>
      <c r="F5" t="str">
        <f t="shared" si="0"/>
        <v xml:space="preserve">{"type": "Feature", "properties": {"id" : 3, </v>
      </c>
      <c r="G5" t="str">
        <f t="shared" si="1"/>
        <v xml:space="preserve">"station" : "Junction Blvd_0", </v>
      </c>
      <c r="H5" t="str">
        <f t="shared" si="2"/>
        <v xml:space="preserve">"delay" : 269649748.36}, </v>
      </c>
      <c r="I5" t="str">
        <f t="shared" si="3"/>
        <v xml:space="preserve">"geometry": { "type": "Point","coordinates": [-73.869527000000005, 40.749144999999999]} }, </v>
      </c>
    </row>
    <row r="6" spans="1:9" x14ac:dyDescent="0.2">
      <c r="A6">
        <v>4</v>
      </c>
      <c r="B6" t="s">
        <v>6</v>
      </c>
      <c r="C6">
        <v>264481925.80000001</v>
      </c>
      <c r="D6" t="str">
        <f>VLOOKUP($B6,Sheet1!B$2:K$1379,9,FALSE)</f>
        <v>"name": "149 St - Grand Concourse",</v>
      </c>
      <c r="E6" t="str">
        <f>VLOOKUP($B6,Sheet1!B$2:L$1379,10,FALSE)</f>
        <v>"coordinates": [-73.926929000000001, 40.818398333299996]}</v>
      </c>
      <c r="F6" t="str">
        <f t="shared" si="0"/>
        <v xml:space="preserve">{"type": "Feature", "properties": {"id" : 4, </v>
      </c>
      <c r="G6" t="str">
        <f t="shared" si="1"/>
        <v xml:space="preserve">"station" : "149 St - Grand Concourse_0", </v>
      </c>
      <c r="H6" t="str">
        <f t="shared" si="2"/>
        <v xml:space="preserve">"delay" : 264481925.8}, </v>
      </c>
      <c r="I6" t="str">
        <f t="shared" si="3"/>
        <v xml:space="preserve">"geometry": { "type": "Point","coordinates": [-73.926929000000001, 40.818398333299996]} }, </v>
      </c>
    </row>
    <row r="7" spans="1:9" x14ac:dyDescent="0.2">
      <c r="A7">
        <v>5</v>
      </c>
      <c r="B7" t="s">
        <v>7</v>
      </c>
      <c r="C7">
        <v>256294926.729</v>
      </c>
      <c r="D7" t="str">
        <f>VLOOKUP($B7,Sheet1!B$2:K$1379,9,FALSE)</f>
        <v>"name": "125 St",</v>
      </c>
      <c r="E7" t="str">
        <f>VLOOKUP($B7,Sheet1!B$2:L$1379,10,FALSE)</f>
        <v>"coordinates": [-73.93759399999999, 40.804138000000002]}</v>
      </c>
      <c r="F7" t="str">
        <f t="shared" si="0"/>
        <v xml:space="preserve">{"type": "Feature", "properties": {"id" : 5, </v>
      </c>
      <c r="G7" t="str">
        <f t="shared" si="1"/>
        <v xml:space="preserve">"station" : "125 St_2", </v>
      </c>
      <c r="H7" t="str">
        <f t="shared" si="2"/>
        <v xml:space="preserve">"delay" : 256294926.729}, </v>
      </c>
      <c r="I7" t="str">
        <f t="shared" si="3"/>
        <v xml:space="preserve">"geometry": { "type": "Point","coordinates": [-73.93759399999999, 40.804138000000002]} }, </v>
      </c>
    </row>
    <row r="8" spans="1:9" x14ac:dyDescent="0.2">
      <c r="A8">
        <v>6</v>
      </c>
      <c r="B8" t="s">
        <v>8</v>
      </c>
      <c r="C8">
        <v>251635172.67399999</v>
      </c>
      <c r="D8" t="str">
        <f>VLOOKUP($B8,Sheet1!B$2:K$1379,9,FALSE)</f>
        <v>"name": "Queensboro Plaza",</v>
      </c>
      <c r="E8" t="str">
        <f>VLOOKUP($B8,Sheet1!B$2:L$1379,10,FALSE)</f>
        <v>"coordinates": [-73.940201999999999, 40.750582000000001]}</v>
      </c>
      <c r="F8" t="str">
        <f t="shared" si="0"/>
        <v xml:space="preserve">{"type": "Feature", "properties": {"id" : 6, </v>
      </c>
      <c r="G8" t="str">
        <f t="shared" si="1"/>
        <v xml:space="preserve">"station" : "Queensboro Plaza_0", </v>
      </c>
      <c r="H8" t="str">
        <f t="shared" si="2"/>
        <v xml:space="preserve">"delay" : 251635172.674}, </v>
      </c>
      <c r="I8" t="str">
        <f t="shared" si="3"/>
        <v xml:space="preserve">"geometry": { "type": "Point","coordinates": [-73.940201999999999, 40.750582000000001]} }, </v>
      </c>
    </row>
    <row r="9" spans="1:9" x14ac:dyDescent="0.2">
      <c r="A9">
        <v>7</v>
      </c>
      <c r="B9" t="s">
        <v>9</v>
      </c>
      <c r="C9">
        <v>239005252.28</v>
      </c>
      <c r="D9" t="str">
        <f>VLOOKUP($B9,Sheet1!B$2:K$1379,9,FALSE)</f>
        <v>"name": "Forest Hills - 71 Av",</v>
      </c>
      <c r="E9" t="str">
        <f>VLOOKUP($B9,Sheet1!B$2:L$1379,10,FALSE)</f>
        <v>"coordinates": [-73.844521, 40.721691]}</v>
      </c>
      <c r="F9" t="str">
        <f t="shared" si="0"/>
        <v xml:space="preserve">{"type": "Feature", "properties": {"id" : 7, </v>
      </c>
      <c r="G9" t="str">
        <f t="shared" si="1"/>
        <v xml:space="preserve">"station" : "Forest Hills - 71 Av_0", </v>
      </c>
      <c r="H9" t="str">
        <f t="shared" si="2"/>
        <v xml:space="preserve">"delay" : 239005252.28}, </v>
      </c>
      <c r="I9" t="str">
        <f t="shared" si="3"/>
        <v xml:space="preserve">"geometry": { "type": "Point","coordinates": [-73.844521, 40.721691]} }, </v>
      </c>
    </row>
    <row r="10" spans="1:9" x14ac:dyDescent="0.2">
      <c r="A10">
        <v>8</v>
      </c>
      <c r="B10" t="s">
        <v>10</v>
      </c>
      <c r="C10">
        <v>233420219.22400001</v>
      </c>
      <c r="D10" t="str">
        <f>VLOOKUP($B10,Sheet1!B$2:K$1379,9,FALSE)</f>
        <v>"name": "36 St",</v>
      </c>
      <c r="E10" t="str">
        <f>VLOOKUP($B10,Sheet1!B$2:L$1379,10,FALSE)</f>
        <v>"coordinates": [-74.003548999999992, 40.655144]}</v>
      </c>
      <c r="F10" t="str">
        <f t="shared" si="0"/>
        <v xml:space="preserve">{"type": "Feature", "properties": {"id" : 8, </v>
      </c>
      <c r="G10" t="str">
        <f t="shared" si="1"/>
        <v xml:space="preserve">"station" : "36 St_0", </v>
      </c>
      <c r="H10" t="str">
        <f t="shared" si="2"/>
        <v xml:space="preserve">"delay" : 233420219.224}, </v>
      </c>
      <c r="I10" t="str">
        <f t="shared" si="3"/>
        <v xml:space="preserve">"geometry": { "type": "Point","coordinates": [-74.003548999999992, 40.655144]} }, </v>
      </c>
    </row>
    <row r="11" spans="1:9" x14ac:dyDescent="0.2">
      <c r="A11">
        <v>9</v>
      </c>
      <c r="B11" t="s">
        <v>11</v>
      </c>
      <c r="C11">
        <v>223630136.984</v>
      </c>
      <c r="D11" t="str">
        <f>VLOOKUP($B11,Sheet1!B$2:K$1379,9,FALSE)</f>
        <v>"name": "Grand Central - 42 St",</v>
      </c>
      <c r="E11" t="str">
        <f>VLOOKUP($B11,Sheet1!B$2:L$1379,10,FALSE)</f>
        <v>"coordinates": [-73.976686599999994, 40.751707000000003]}</v>
      </c>
      <c r="F11" t="str">
        <f t="shared" si="0"/>
        <v xml:space="preserve">{"type": "Feature", "properties": {"id" : 9, </v>
      </c>
      <c r="G11" t="str">
        <f t="shared" si="1"/>
        <v xml:space="preserve">"station" : "Grand Central - 42 St_0", </v>
      </c>
      <c r="H11" t="str">
        <f t="shared" si="2"/>
        <v xml:space="preserve">"delay" : 223630136.984}, </v>
      </c>
      <c r="I11" t="str">
        <f t="shared" si="3"/>
        <v xml:space="preserve">"geometry": { "type": "Point","coordinates": [-73.976686599999994, 40.751707000000003]} }, </v>
      </c>
    </row>
    <row r="12" spans="1:9" x14ac:dyDescent="0.2">
      <c r="A12">
        <v>10</v>
      </c>
      <c r="B12" t="s">
        <v>12</v>
      </c>
      <c r="C12">
        <v>221492451.07300001</v>
      </c>
      <c r="D12" t="str">
        <f>VLOOKUP($B12,Sheet1!B$2:K$1379,9,FALSE)</f>
        <v>"name": "3 Av - 149 St",</v>
      </c>
      <c r="E12" t="str">
        <f>VLOOKUP($B12,Sheet1!B$2:L$1379,10,FALSE)</f>
        <v>"coordinates": [-73.917756999999995, 40.816109000000004]}</v>
      </c>
      <c r="F12" t="str">
        <f t="shared" si="0"/>
        <v xml:space="preserve">{"type": "Feature", "properties": {"id" : 10, </v>
      </c>
      <c r="G12" t="str">
        <f t="shared" si="1"/>
        <v xml:space="preserve">"station" : "3 Av - 149 St_0", </v>
      </c>
      <c r="H12" t="str">
        <f t="shared" si="2"/>
        <v xml:space="preserve">"delay" : 221492451.073}, </v>
      </c>
      <c r="I12" t="str">
        <f t="shared" si="3"/>
        <v xml:space="preserve">"geometry": { "type": "Point","coordinates": [-73.917756999999995, 40.816109000000004]} }, </v>
      </c>
    </row>
    <row r="13" spans="1:9" x14ac:dyDescent="0.2">
      <c r="A13">
        <v>11</v>
      </c>
      <c r="B13" t="s">
        <v>13</v>
      </c>
      <c r="C13">
        <v>219364349.56099999</v>
      </c>
      <c r="D13" t="str">
        <f>VLOOKUP($B13,Sheet1!B$2:K$1379,9,FALSE)</f>
        <v>"name": "Euclid Av",</v>
      </c>
      <c r="E13" t="str">
        <f>VLOOKUP($B13,Sheet1!B$2:L$1379,10,FALSE)</f>
        <v>"coordinates": [-73.872106000000002, 40.675377000000005]}</v>
      </c>
      <c r="F13" t="str">
        <f t="shared" si="0"/>
        <v xml:space="preserve">{"type": "Feature", "properties": {"id" : 11, </v>
      </c>
      <c r="G13" t="str">
        <f t="shared" si="1"/>
        <v xml:space="preserve">"station" : "Euclid Av_0", </v>
      </c>
      <c r="H13" t="str">
        <f t="shared" si="2"/>
        <v xml:space="preserve">"delay" : 219364349.561}, </v>
      </c>
      <c r="I13" t="str">
        <f t="shared" si="3"/>
        <v xml:space="preserve">"geometry": { "type": "Point","coordinates": [-73.872106000000002, 40.675377000000005]} }, </v>
      </c>
    </row>
    <row r="14" spans="1:9" x14ac:dyDescent="0.2">
      <c r="A14">
        <v>12</v>
      </c>
      <c r="B14" t="s">
        <v>14</v>
      </c>
      <c r="C14">
        <v>207149456.81299999</v>
      </c>
      <c r="D14" t="str">
        <f>VLOOKUP($B14,Sheet1!B$2:K$1379,9,FALSE)</f>
        <v>"name": "59 St",</v>
      </c>
      <c r="E14" t="str">
        <f>VLOOKUP($B14,Sheet1!B$2:L$1379,10,FALSE)</f>
        <v>"coordinates": [-73.967967000000002, 40.762526000000001]}</v>
      </c>
      <c r="F14" t="str">
        <f t="shared" si="0"/>
        <v xml:space="preserve">{"type": "Feature", "properties": {"id" : 12, </v>
      </c>
      <c r="G14" t="str">
        <f t="shared" si="1"/>
        <v xml:space="preserve">"station" : "59 St_0", </v>
      </c>
      <c r="H14" t="str">
        <f t="shared" si="2"/>
        <v xml:space="preserve">"delay" : 207149456.813}, </v>
      </c>
      <c r="I14" t="str">
        <f t="shared" si="3"/>
        <v xml:space="preserve">"geometry": { "type": "Point","coordinates": [-73.967967000000002, 40.762526000000001]} }, </v>
      </c>
    </row>
    <row r="15" spans="1:9" x14ac:dyDescent="0.2">
      <c r="A15">
        <v>13</v>
      </c>
      <c r="B15" t="s">
        <v>15</v>
      </c>
      <c r="C15">
        <v>205134091.41999999</v>
      </c>
      <c r="D15" t="str">
        <f>VLOOKUP($B15,Sheet1!B$2:K$1379,9,FALSE)</f>
        <v>"name": "Franklin Av",</v>
      </c>
      <c r="E15" t="str">
        <f>VLOOKUP($B15,Sheet1!B$2:L$1379,10,FALSE)</f>
        <v>"coordinates": [-73.958131000000009, 40.670681999999999]}</v>
      </c>
      <c r="F15" t="str">
        <f t="shared" si="0"/>
        <v xml:space="preserve">{"type": "Feature", "properties": {"id" : 13, </v>
      </c>
      <c r="G15" t="str">
        <f t="shared" si="1"/>
        <v xml:space="preserve">"station" : "Franklin Av_1", </v>
      </c>
      <c r="H15" t="str">
        <f t="shared" si="2"/>
        <v xml:space="preserve">"delay" : 205134091.42}, </v>
      </c>
      <c r="I15" t="str">
        <f t="shared" si="3"/>
        <v xml:space="preserve">"geometry": { "type": "Point","coordinates": [-73.958131000000009, 40.670681999999999]} }, </v>
      </c>
    </row>
    <row r="16" spans="1:9" x14ac:dyDescent="0.2">
      <c r="A16">
        <v>14</v>
      </c>
      <c r="B16" t="s">
        <v>16</v>
      </c>
      <c r="C16">
        <v>204933506.546</v>
      </c>
      <c r="D16" t="str">
        <f>VLOOKUP($B16,Sheet1!B$2:K$1379,9,FALSE)</f>
        <v>"name": "39 Av",</v>
      </c>
      <c r="E16" t="str">
        <f>VLOOKUP($B16,Sheet1!B$2:L$1379,10,FALSE)</f>
        <v>"coordinates": [-73.932755, 40.752882]}</v>
      </c>
      <c r="F16" t="str">
        <f t="shared" si="0"/>
        <v xml:space="preserve">{"type": "Feature", "properties": {"id" : 14, </v>
      </c>
      <c r="G16" t="str">
        <f t="shared" si="1"/>
        <v xml:space="preserve">"station" : "39 Av_0", </v>
      </c>
      <c r="H16" t="str">
        <f t="shared" si="2"/>
        <v xml:space="preserve">"delay" : 204933506.546}, </v>
      </c>
      <c r="I16" t="str">
        <f t="shared" si="3"/>
        <v xml:space="preserve">"geometry": { "type": "Point","coordinates": [-73.932755, 40.752882]} }, </v>
      </c>
    </row>
    <row r="17" spans="1:9" x14ac:dyDescent="0.2">
      <c r="A17">
        <v>15</v>
      </c>
      <c r="B17" t="s">
        <v>17</v>
      </c>
      <c r="C17">
        <v>202337824.54300001</v>
      </c>
      <c r="D17" t="str">
        <f>VLOOKUP($B17,Sheet1!B$2:K$1379,9,FALSE)</f>
        <v>"name": "Atlantic Av - Barclays Ctr",</v>
      </c>
      <c r="E17" t="str">
        <f>VLOOKUP($B17,Sheet1!B$2:L$1379,10,FALSE)</f>
        <v>"coordinates": [-73.977874888900004, 40.684150444400004]}</v>
      </c>
      <c r="F17" t="str">
        <f t="shared" si="0"/>
        <v xml:space="preserve">{"type": "Feature", "properties": {"id" : 15, </v>
      </c>
      <c r="G17" t="str">
        <f t="shared" si="1"/>
        <v xml:space="preserve">"station" : "Atlantic Av - Barclays Ctr_0", </v>
      </c>
      <c r="H17" t="str">
        <f t="shared" si="2"/>
        <v xml:space="preserve">"delay" : 202337824.543}, </v>
      </c>
      <c r="I17" t="str">
        <f t="shared" si="3"/>
        <v xml:space="preserve">"geometry": { "type": "Point","coordinates": [-73.977874888900004, 40.684150444400004]} }, </v>
      </c>
    </row>
    <row r="18" spans="1:9" x14ac:dyDescent="0.2">
      <c r="A18">
        <v>16</v>
      </c>
      <c r="B18" t="s">
        <v>18</v>
      </c>
      <c r="C18">
        <v>197887515.002</v>
      </c>
      <c r="D18" t="str">
        <f>VLOOKUP($B18,Sheet1!B$2:K$1379,9,FALSE)</f>
        <v>"name": "161 St - Yankee Stadium",</v>
      </c>
      <c r="E18" t="str">
        <f>VLOOKUP($B18,Sheet1!B$2:L$1379,10,FALSE)</f>
        <v>"coordinates": [-73.925710999999993, 40.827934666700003]}</v>
      </c>
      <c r="F18" t="str">
        <f t="shared" si="0"/>
        <v xml:space="preserve">{"type": "Feature", "properties": {"id" : 16, </v>
      </c>
      <c r="G18" t="str">
        <f t="shared" si="1"/>
        <v xml:space="preserve">"station" : "161 St - Yankee Stadium_0", </v>
      </c>
      <c r="H18" t="str">
        <f t="shared" si="2"/>
        <v xml:space="preserve">"delay" : 197887515.002}, </v>
      </c>
      <c r="I18" t="str">
        <f t="shared" si="3"/>
        <v xml:space="preserve">"geometry": { "type": "Point","coordinates": [-73.925710999999993, 40.827934666700003]} }, </v>
      </c>
    </row>
    <row r="19" spans="1:9" x14ac:dyDescent="0.2">
      <c r="A19">
        <v>17</v>
      </c>
      <c r="B19" t="s">
        <v>19</v>
      </c>
      <c r="C19">
        <v>194087921.02200001</v>
      </c>
      <c r="D19" t="str">
        <f>VLOOKUP($B19,Sheet1!B$2:K$1379,9,FALSE)</f>
        <v>"name": "3 Av - 138 St",</v>
      </c>
      <c r="E19" t="str">
        <f>VLOOKUP($B19,Sheet1!B$2:L$1379,10,FALSE)</f>
        <v>"coordinates": [-73.926137999999995, 40.810476000000001]}</v>
      </c>
      <c r="F19" t="str">
        <f t="shared" si="0"/>
        <v xml:space="preserve">{"type": "Feature", "properties": {"id" : 17, </v>
      </c>
      <c r="G19" t="str">
        <f t="shared" si="1"/>
        <v xml:space="preserve">"station" : "3 Av - 138 St_0", </v>
      </c>
      <c r="H19" t="str">
        <f t="shared" si="2"/>
        <v xml:space="preserve">"delay" : 194087921.022}, </v>
      </c>
      <c r="I19" t="str">
        <f t="shared" si="3"/>
        <v xml:space="preserve">"geometry": { "type": "Point","coordinates": [-73.926137999999995, 40.810476000000001]} }, </v>
      </c>
    </row>
    <row r="20" spans="1:9" x14ac:dyDescent="0.2">
      <c r="A20">
        <v>18</v>
      </c>
      <c r="B20" t="s">
        <v>20</v>
      </c>
      <c r="C20">
        <v>192666263.70199999</v>
      </c>
      <c r="D20" t="str">
        <f>VLOOKUP($B20,Sheet1!B$2:K$1379,9,FALSE)</f>
        <v>"name": "Grant Av",</v>
      </c>
      <c r="E20" t="str">
        <f>VLOOKUP($B20,Sheet1!B$2:L$1379,10,FALSE)</f>
        <v>"coordinates": [-73.865049999999997, 40.677044000000002]}</v>
      </c>
      <c r="F20" t="str">
        <f t="shared" si="0"/>
        <v xml:space="preserve">{"type": "Feature", "properties": {"id" : 18, </v>
      </c>
      <c r="G20" t="str">
        <f t="shared" si="1"/>
        <v xml:space="preserve">"station" : "Grant Av_0", </v>
      </c>
      <c r="H20" t="str">
        <f t="shared" si="2"/>
        <v xml:space="preserve">"delay" : 192666263.702}, </v>
      </c>
      <c r="I20" t="str">
        <f t="shared" si="3"/>
        <v xml:space="preserve">"geometry": { "type": "Point","coordinates": [-73.865049999999997, 40.677044000000002]} }, </v>
      </c>
    </row>
    <row r="21" spans="1:9" x14ac:dyDescent="0.2">
      <c r="A21">
        <v>19</v>
      </c>
      <c r="B21" t="s">
        <v>21</v>
      </c>
      <c r="C21">
        <v>191517800.086</v>
      </c>
      <c r="D21" t="str">
        <f>VLOOKUP($B21,Sheet1!B$2:K$1379,9,FALSE)</f>
        <v>"name": "36 Av",</v>
      </c>
      <c r="E21" t="str">
        <f>VLOOKUP($B21,Sheet1!B$2:L$1379,10,FALSE)</f>
        <v>"coordinates": [-73.929575, 40.756803999999995]}</v>
      </c>
      <c r="F21" t="str">
        <f t="shared" si="0"/>
        <v xml:space="preserve">{"type": "Feature", "properties": {"id" : 19, </v>
      </c>
      <c r="G21" t="str">
        <f t="shared" si="1"/>
        <v xml:space="preserve">"station" : "36 Av_0", </v>
      </c>
      <c r="H21" t="str">
        <f t="shared" si="2"/>
        <v xml:space="preserve">"delay" : 191517800.086}, </v>
      </c>
      <c r="I21" t="str">
        <f t="shared" si="3"/>
        <v xml:space="preserve">"geometry": { "type": "Point","coordinates": [-73.929575, 40.756803999999995]} }, </v>
      </c>
    </row>
    <row r="22" spans="1:9" x14ac:dyDescent="0.2">
      <c r="A22">
        <v>20</v>
      </c>
      <c r="B22" t="s">
        <v>22</v>
      </c>
      <c r="C22">
        <v>188870530.963</v>
      </c>
      <c r="D22" t="str">
        <f>VLOOKUP($B22,Sheet1!B$2:K$1379,9,FALSE)</f>
        <v>"name": "Prospect Park",</v>
      </c>
      <c r="E22" t="str">
        <f>VLOOKUP($B22,Sheet1!B$2:L$1379,10,FALSE)</f>
        <v>"coordinates": [-73.962245999999993, 40.661614]}</v>
      </c>
      <c r="F22" t="str">
        <f t="shared" si="0"/>
        <v xml:space="preserve">{"type": "Feature", "properties": {"id" : 20, </v>
      </c>
      <c r="G22" t="str">
        <f t="shared" si="1"/>
        <v xml:space="preserve">"station" : "Prospect Park_0", </v>
      </c>
      <c r="H22" t="str">
        <f t="shared" si="2"/>
        <v xml:space="preserve">"delay" : 188870530.963}, </v>
      </c>
      <c r="I22" t="str">
        <f t="shared" si="3"/>
        <v xml:space="preserve">"geometry": { "type": "Point","coordinates": [-73.962245999999993, 40.661614]} }, </v>
      </c>
    </row>
    <row r="23" spans="1:9" x14ac:dyDescent="0.2">
      <c r="A23">
        <v>21</v>
      </c>
      <c r="B23" t="s">
        <v>23</v>
      </c>
      <c r="C23">
        <v>181375845.641</v>
      </c>
      <c r="D23" t="str">
        <f>VLOOKUP($B23,Sheet1!B$2:K$1379,9,FALSE)</f>
        <v>"name": "Parsons Blvd",</v>
      </c>
      <c r="E23" t="str">
        <f>VLOOKUP($B23,Sheet1!B$2:L$1379,10,FALSE)</f>
        <v>"coordinates": [-73.803325999999998, 40.707563999999998]}</v>
      </c>
      <c r="F23" t="str">
        <f t="shared" si="0"/>
        <v xml:space="preserve">{"type": "Feature", "properties": {"id" : 21, </v>
      </c>
      <c r="G23" t="str">
        <f t="shared" si="1"/>
        <v xml:space="preserve">"station" : "Parsons Blvd_0", </v>
      </c>
      <c r="H23" t="str">
        <f t="shared" si="2"/>
        <v xml:space="preserve">"delay" : 181375845.641}, </v>
      </c>
      <c r="I23" t="str">
        <f t="shared" si="3"/>
        <v xml:space="preserve">"geometry": { "type": "Point","coordinates": [-73.803325999999998, 40.707563999999998]} }, </v>
      </c>
    </row>
    <row r="24" spans="1:9" x14ac:dyDescent="0.2">
      <c r="A24">
        <v>22</v>
      </c>
      <c r="B24" t="s">
        <v>24</v>
      </c>
      <c r="C24">
        <v>180168726.06400001</v>
      </c>
      <c r="D24" t="str">
        <f>VLOOKUP($B24,Sheet1!B$2:K$1379,9,FALSE)</f>
        <v>"name": "80 St",</v>
      </c>
      <c r="E24" t="str">
        <f>VLOOKUP($B24,Sheet1!B$2:L$1379,10,FALSE)</f>
        <v>"coordinates": [-73.858992000000001, 40.679371000000003]}</v>
      </c>
      <c r="F24" t="str">
        <f t="shared" si="0"/>
        <v xml:space="preserve">{"type": "Feature", "properties": {"id" : 22, </v>
      </c>
      <c r="G24" t="str">
        <f t="shared" si="1"/>
        <v xml:space="preserve">"station" : "80 St_0", </v>
      </c>
      <c r="H24" t="str">
        <f t="shared" si="2"/>
        <v xml:space="preserve">"delay" : 180168726.064}, </v>
      </c>
      <c r="I24" t="str">
        <f t="shared" si="3"/>
        <v xml:space="preserve">"geometry": { "type": "Point","coordinates": [-73.858992000000001, 40.679371000000003]} }, </v>
      </c>
    </row>
    <row r="25" spans="1:9" x14ac:dyDescent="0.2">
      <c r="A25">
        <v>23</v>
      </c>
      <c r="B25" t="s">
        <v>25</v>
      </c>
      <c r="C25">
        <v>170979328.96900001</v>
      </c>
      <c r="D25" t="str">
        <f>VLOOKUP($B25,Sheet1!B$2:K$1379,9,FALSE)</f>
        <v>"name": "Church Av",</v>
      </c>
      <c r="E25" t="str">
        <f>VLOOKUP($B25,Sheet1!B$2:L$1379,10,FALSE)</f>
        <v>"coordinates": [-73.962981999999997, 40.650527000000004]}</v>
      </c>
      <c r="F25" t="str">
        <f t="shared" si="0"/>
        <v xml:space="preserve">{"type": "Feature", "properties": {"id" : 23, </v>
      </c>
      <c r="G25" t="str">
        <f t="shared" si="1"/>
        <v xml:space="preserve">"station" : "Church Av_1", </v>
      </c>
      <c r="H25" t="str">
        <f t="shared" si="2"/>
        <v xml:space="preserve">"delay" : 170979328.969}, </v>
      </c>
      <c r="I25" t="str">
        <f t="shared" si="3"/>
        <v xml:space="preserve">"geometry": { "type": "Point","coordinates": [-73.962981999999997, 40.650527000000004]} }, </v>
      </c>
    </row>
    <row r="26" spans="1:9" x14ac:dyDescent="0.2">
      <c r="A26">
        <v>24</v>
      </c>
      <c r="B26" t="s">
        <v>26</v>
      </c>
      <c r="C26">
        <v>167599119.06999999</v>
      </c>
      <c r="D26" t="str">
        <f>VLOOKUP($B26,Sheet1!B$2:K$1379,9,FALSE)</f>
        <v>"name": "Broadway",</v>
      </c>
      <c r="E26" t="str">
        <f>VLOOKUP($B26,Sheet1!B$2:L$1379,10,FALSE)</f>
        <v>"coordinates": [-73.925507999999994, 40.76182]}</v>
      </c>
      <c r="F26" t="str">
        <f t="shared" si="0"/>
        <v xml:space="preserve">{"type": "Feature", "properties": {"id" : 24, </v>
      </c>
      <c r="G26" t="str">
        <f t="shared" si="1"/>
        <v xml:space="preserve">"station" : "Broadway_1", </v>
      </c>
      <c r="H26" t="str">
        <f t="shared" si="2"/>
        <v xml:space="preserve">"delay" : 167599119.07}, </v>
      </c>
      <c r="I26" t="str">
        <f t="shared" si="3"/>
        <v xml:space="preserve">"geometry": { "type": "Point","coordinates": [-73.925507999999994, 40.76182]} }, </v>
      </c>
    </row>
    <row r="27" spans="1:9" x14ac:dyDescent="0.2">
      <c r="A27">
        <v>25</v>
      </c>
      <c r="B27" t="s">
        <v>27</v>
      </c>
      <c r="C27">
        <v>164172253.08899999</v>
      </c>
      <c r="D27" t="str">
        <f>VLOOKUP($B27,Sheet1!B$2:K$1379,9,FALSE)</f>
        <v>"name": "86 St",</v>
      </c>
      <c r="E27" t="str">
        <f>VLOOKUP($B27,Sheet1!B$2:L$1379,10,FALSE)</f>
        <v>"coordinates": [-73.955589000000003, 40.779491999999998]}</v>
      </c>
      <c r="F27" t="str">
        <f t="shared" si="0"/>
        <v xml:space="preserve">{"type": "Feature", "properties": {"id" : 25, </v>
      </c>
      <c r="G27" t="str">
        <f t="shared" si="1"/>
        <v xml:space="preserve">"station" : "86 St_1", </v>
      </c>
      <c r="H27" t="str">
        <f t="shared" si="2"/>
        <v xml:space="preserve">"delay" : 164172253.089}, </v>
      </c>
      <c r="I27" t="str">
        <f t="shared" si="3"/>
        <v xml:space="preserve">"geometry": { "type": "Point","coordinates": [-73.955589000000003, 40.779491999999998]} }, </v>
      </c>
    </row>
    <row r="28" spans="1:9" x14ac:dyDescent="0.2">
      <c r="A28">
        <v>26</v>
      </c>
      <c r="B28" t="s">
        <v>28</v>
      </c>
      <c r="C28">
        <v>160529869.789</v>
      </c>
      <c r="D28" t="str">
        <f>VLOOKUP($B28,Sheet1!B$2:K$1379,9,FALSE)</f>
        <v>"name": "88 St",</v>
      </c>
      <c r="E28" t="str">
        <f>VLOOKUP($B28,Sheet1!B$2:L$1379,10,FALSE)</f>
        <v>"coordinates": [-73.851469999999992, 40.679842999999998]}</v>
      </c>
      <c r="F28" t="str">
        <f t="shared" si="0"/>
        <v xml:space="preserve">{"type": "Feature", "properties": {"id" : 26, </v>
      </c>
      <c r="G28" t="str">
        <f t="shared" si="1"/>
        <v xml:space="preserve">"station" : "88 St_0", </v>
      </c>
      <c r="H28" t="str">
        <f t="shared" si="2"/>
        <v xml:space="preserve">"delay" : 160529869.789}, </v>
      </c>
      <c r="I28" t="str">
        <f t="shared" si="3"/>
        <v xml:space="preserve">"geometry": { "type": "Point","coordinates": [-73.851469999999992, 40.679842999999998]} }, </v>
      </c>
    </row>
    <row r="29" spans="1:9" x14ac:dyDescent="0.2">
      <c r="A29">
        <v>27</v>
      </c>
      <c r="B29" t="s">
        <v>29</v>
      </c>
      <c r="C29">
        <v>158457927.13</v>
      </c>
      <c r="D29" t="str">
        <f>VLOOKUP($B29,Sheet1!B$2:K$1379,9,FALSE)</f>
        <v>"name": "Hunts Point Av",</v>
      </c>
      <c r="E29" t="str">
        <f>VLOOKUP($B29,Sheet1!B$2:L$1379,10,FALSE)</f>
        <v>"coordinates": [-73.890548999999993, 40.820948000000001]}</v>
      </c>
      <c r="F29" t="str">
        <f t="shared" si="0"/>
        <v xml:space="preserve">{"type": "Feature", "properties": {"id" : 27, </v>
      </c>
      <c r="G29" t="str">
        <f t="shared" si="1"/>
        <v xml:space="preserve">"station" : "Hunts Point Av_0", </v>
      </c>
      <c r="H29" t="str">
        <f t="shared" si="2"/>
        <v xml:space="preserve">"delay" : 158457927.13}, </v>
      </c>
      <c r="I29" t="str">
        <f t="shared" si="3"/>
        <v xml:space="preserve">"geometry": { "type": "Point","coordinates": [-73.890548999999993, 40.820948000000001]} }, </v>
      </c>
    </row>
    <row r="30" spans="1:9" x14ac:dyDescent="0.2">
      <c r="A30">
        <v>28</v>
      </c>
      <c r="B30" t="s">
        <v>30</v>
      </c>
      <c r="C30">
        <v>157332129.06299999</v>
      </c>
      <c r="D30" t="str">
        <f>VLOOKUP($B30,Sheet1!B$2:K$1379,9,FALSE)</f>
        <v>"name": "E 180 St",</v>
      </c>
      <c r="E30" t="str">
        <f>VLOOKUP($B30,Sheet1!B$2:L$1379,10,FALSE)</f>
        <v>"coordinates": [-73.873487999999995, 40.841894000000003]}</v>
      </c>
      <c r="F30" t="str">
        <f t="shared" si="0"/>
        <v xml:space="preserve">{"type": "Feature", "properties": {"id" : 28, </v>
      </c>
      <c r="G30" t="str">
        <f t="shared" si="1"/>
        <v xml:space="preserve">"station" : "E 180 St_0", </v>
      </c>
      <c r="H30" t="str">
        <f t="shared" si="2"/>
        <v xml:space="preserve">"delay" : 157332129.063}, </v>
      </c>
      <c r="I30" t="str">
        <f t="shared" si="3"/>
        <v xml:space="preserve">"geometry": { "type": "Point","coordinates": [-73.873487999999995, 40.841894000000003]} }, </v>
      </c>
    </row>
    <row r="31" spans="1:9" x14ac:dyDescent="0.2">
      <c r="A31">
        <v>29</v>
      </c>
      <c r="B31" t="s">
        <v>31</v>
      </c>
      <c r="C31">
        <v>153775176.15799999</v>
      </c>
      <c r="D31" t="str">
        <f>VLOOKUP($B31,Sheet1!B$2:K$1379,9,FALSE)</f>
        <v>"name": "167 St",</v>
      </c>
      <c r="E31" t="str">
        <f>VLOOKUP($B31,Sheet1!B$2:L$1379,10,FALSE)</f>
        <v>"coordinates": [-73.921400000000006, 40.835537000000002]}</v>
      </c>
      <c r="F31" t="str">
        <f t="shared" si="0"/>
        <v xml:space="preserve">{"type": "Feature", "properties": {"id" : 29, </v>
      </c>
      <c r="G31" t="str">
        <f t="shared" si="1"/>
        <v xml:space="preserve">"station" : "167 St_0", </v>
      </c>
      <c r="H31" t="str">
        <f t="shared" si="2"/>
        <v xml:space="preserve">"delay" : 153775176.158}, </v>
      </c>
      <c r="I31" t="str">
        <f t="shared" si="3"/>
        <v xml:space="preserve">"geometry": { "type": "Point","coordinates": [-73.921400000000006, 40.835537000000002]} }, </v>
      </c>
    </row>
    <row r="32" spans="1:9" x14ac:dyDescent="0.2">
      <c r="A32">
        <v>30</v>
      </c>
      <c r="B32" t="s">
        <v>32</v>
      </c>
      <c r="C32">
        <v>153163970.766</v>
      </c>
      <c r="D32" t="str">
        <f>VLOOKUP($B32,Sheet1!B$2:K$1379,9,FALSE)</f>
        <v>"name": "Lexington Av/63 St",</v>
      </c>
      <c r="E32" t="str">
        <f>VLOOKUP($B32,Sheet1!B$2:L$1379,10,FALSE)</f>
        <v>"coordinates": [-73.966113000000007, 40.764628999999999]}</v>
      </c>
      <c r="F32" t="str">
        <f t="shared" si="0"/>
        <v xml:space="preserve">{"type": "Feature", "properties": {"id" : 30, </v>
      </c>
      <c r="G32" t="str">
        <f t="shared" si="1"/>
        <v xml:space="preserve">"station" : "Lexington Av/63 St_0", </v>
      </c>
      <c r="H32" t="str">
        <f t="shared" si="2"/>
        <v xml:space="preserve">"delay" : 153163970.766}, </v>
      </c>
      <c r="I32" t="str">
        <f t="shared" si="3"/>
        <v xml:space="preserve">"geometry": { "type": "Point","coordinates": [-73.966113000000007, 40.764628999999999]} }, </v>
      </c>
    </row>
    <row r="33" spans="1:9" x14ac:dyDescent="0.2">
      <c r="A33">
        <v>31</v>
      </c>
      <c r="B33" t="s">
        <v>33</v>
      </c>
      <c r="C33">
        <v>153020025.64899999</v>
      </c>
      <c r="D33" t="str">
        <f>VLOOKUP($B33,Sheet1!B$2:K$1379,9,FALSE)</f>
        <v>"name": "Mets - Willets Point",</v>
      </c>
      <c r="E33" t="str">
        <f>VLOOKUP($B33,Sheet1!B$2:L$1379,10,FALSE)</f>
        <v>"coordinates": [-73.845624999999998, 40.754621999999998]}</v>
      </c>
      <c r="F33" t="str">
        <f t="shared" si="0"/>
        <v xml:space="preserve">{"type": "Feature", "properties": {"id" : 31, </v>
      </c>
      <c r="G33" t="str">
        <f t="shared" si="1"/>
        <v xml:space="preserve">"station" : "Mets - Willets Point_0", </v>
      </c>
      <c r="H33" t="str">
        <f t="shared" si="2"/>
        <v xml:space="preserve">"delay" : 153020025.649}, </v>
      </c>
      <c r="I33" t="str">
        <f t="shared" si="3"/>
        <v xml:space="preserve">"geometry": { "type": "Point","coordinates": [-73.845624999999998, 40.754621999999998]} }, </v>
      </c>
    </row>
    <row r="34" spans="1:9" x14ac:dyDescent="0.2">
      <c r="A34">
        <v>32</v>
      </c>
      <c r="B34" t="s">
        <v>34</v>
      </c>
      <c r="C34">
        <v>146905299.215</v>
      </c>
      <c r="D34" t="str">
        <f>VLOOKUP($B34,Sheet1!B$2:K$1379,9,FALSE)</f>
        <v>"name": "Rockaway Blvd",</v>
      </c>
      <c r="E34" t="str">
        <f>VLOOKUP($B34,Sheet1!B$2:L$1379,10,FALSE)</f>
        <v>"coordinates": [-73.843852999999996, 40.680428999999997]}</v>
      </c>
      <c r="F34" t="str">
        <f t="shared" si="0"/>
        <v xml:space="preserve">{"type": "Feature", "properties": {"id" : 32, </v>
      </c>
      <c r="G34" t="str">
        <f t="shared" si="1"/>
        <v xml:space="preserve">"station" : "Rockaway Blvd_0", </v>
      </c>
      <c r="H34" t="str">
        <f t="shared" si="2"/>
        <v xml:space="preserve">"delay" : 146905299.215}, </v>
      </c>
      <c r="I34" t="str">
        <f t="shared" si="3"/>
        <v xml:space="preserve">"geometry": { "type": "Point","coordinates": [-73.843852999999996, 40.680428999999997]} }, </v>
      </c>
    </row>
    <row r="35" spans="1:9" x14ac:dyDescent="0.2">
      <c r="A35">
        <v>33</v>
      </c>
      <c r="B35" t="s">
        <v>35</v>
      </c>
      <c r="C35">
        <v>145182887.829</v>
      </c>
      <c r="D35" t="str">
        <f>VLOOKUP($B35,Sheet1!B$2:K$1379,9,FALSE)</f>
        <v>"name": "Times Sq - 42 St",</v>
      </c>
      <c r="E35" t="str">
        <f>VLOOKUP($B35,Sheet1!B$2:L$1379,10,FALSE)</f>
        <v>"coordinates": [-73.987091599999999, 40.755130799999996]}</v>
      </c>
      <c r="F35" t="str">
        <f t="shared" si="0"/>
        <v xml:space="preserve">{"type": "Feature", "properties": {"id" : 33, </v>
      </c>
      <c r="G35" t="str">
        <f t="shared" si="1"/>
        <v xml:space="preserve">"station" : "Times Sq - 42 St_0", </v>
      </c>
      <c r="H35" t="str">
        <f t="shared" si="2"/>
        <v xml:space="preserve">"delay" : 145182887.829}, </v>
      </c>
      <c r="I35" t="str">
        <f t="shared" si="3"/>
        <v xml:space="preserve">"geometry": { "type": "Point","coordinates": [-73.987091599999999, 40.755130799999996]} }, </v>
      </c>
    </row>
    <row r="36" spans="1:9" x14ac:dyDescent="0.2">
      <c r="A36">
        <v>34</v>
      </c>
      <c r="B36" t="s">
        <v>36</v>
      </c>
      <c r="C36">
        <v>143561929.30000001</v>
      </c>
      <c r="D36" t="str">
        <f>VLOOKUP($B36,Sheet1!B$2:K$1379,9,FALSE)</f>
        <v>"name": "14 St - Union Sq",</v>
      </c>
      <c r="E36" t="str">
        <f>VLOOKUP($B36,Sheet1!B$2:L$1379,10,FALSE)</f>
        <v>"coordinates": [-73.990259499999993, 40.735204500000002]}</v>
      </c>
      <c r="F36" t="str">
        <f t="shared" si="0"/>
        <v xml:space="preserve">{"type": "Feature", "properties": {"id" : 34, </v>
      </c>
      <c r="G36" t="str">
        <f t="shared" si="1"/>
        <v xml:space="preserve">"station" : "14 St - Union Sq_0", </v>
      </c>
      <c r="H36" t="str">
        <f t="shared" si="2"/>
        <v xml:space="preserve">"delay" : 143561929.3}, </v>
      </c>
      <c r="I36" t="str">
        <f t="shared" si="3"/>
        <v xml:space="preserve">"geometry": { "type": "Point","coordinates": [-73.990259499999993, 40.735204500000002]} }, </v>
      </c>
    </row>
    <row r="37" spans="1:9" x14ac:dyDescent="0.2">
      <c r="A37">
        <v>35</v>
      </c>
      <c r="B37" t="s">
        <v>37</v>
      </c>
      <c r="C37">
        <v>143484676.56799999</v>
      </c>
      <c r="D37" t="str">
        <f>VLOOKUP($B37,Sheet1!B$2:K$1379,9,FALSE)</f>
        <v>"name": "President St",</v>
      </c>
      <c r="E37" t="str">
        <f>VLOOKUP($B37,Sheet1!B$2:L$1379,10,FALSE)</f>
        <v>"coordinates": [-73.950682999999998, 40.667883000000003]}</v>
      </c>
      <c r="F37" t="str">
        <f t="shared" si="0"/>
        <v xml:space="preserve">{"type": "Feature", "properties": {"id" : 35, </v>
      </c>
      <c r="G37" t="str">
        <f t="shared" si="1"/>
        <v xml:space="preserve">"station" : "President St_0", </v>
      </c>
      <c r="H37" t="str">
        <f t="shared" si="2"/>
        <v xml:space="preserve">"delay" : 143484676.568}, </v>
      </c>
      <c r="I37" t="str">
        <f t="shared" si="3"/>
        <v xml:space="preserve">"geometry": { "type": "Point","coordinates": [-73.950682999999998, 40.667883000000003]} }, </v>
      </c>
    </row>
    <row r="38" spans="1:9" x14ac:dyDescent="0.2">
      <c r="A38">
        <v>36</v>
      </c>
      <c r="B38" t="s">
        <v>38</v>
      </c>
      <c r="C38">
        <v>140234090.53299999</v>
      </c>
      <c r="D38" t="str">
        <f>VLOOKUP($B38,Sheet1!B$2:K$1379,9,FALSE)</f>
        <v>"name": "34 St - Herald Sq",</v>
      </c>
      <c r="E38" t="str">
        <f>VLOOKUP($B38,Sheet1!B$2:L$1379,10,FALSE)</f>
        <v>"coordinates": [-73.987886500000002, 40.749642999999999]}</v>
      </c>
      <c r="F38" t="str">
        <f t="shared" si="0"/>
        <v xml:space="preserve">{"type": "Feature", "properties": {"id" : 36, </v>
      </c>
      <c r="G38" t="str">
        <f t="shared" si="1"/>
        <v xml:space="preserve">"station" : "34 St - Herald Sq_0", </v>
      </c>
      <c r="H38" t="str">
        <f t="shared" si="2"/>
        <v xml:space="preserve">"delay" : 140234090.533}, </v>
      </c>
      <c r="I38" t="str">
        <f t="shared" si="3"/>
        <v xml:space="preserve">"geometry": { "type": "Point","coordinates": [-73.987886500000002, 40.749642999999999]} }, </v>
      </c>
    </row>
    <row r="39" spans="1:9" x14ac:dyDescent="0.2">
      <c r="A39">
        <v>37</v>
      </c>
      <c r="B39" t="s">
        <v>39</v>
      </c>
      <c r="C39">
        <v>137043733.02599999</v>
      </c>
      <c r="D39" t="str">
        <f>VLOOKUP($B39,Sheet1!B$2:K$1379,9,FALSE)</f>
        <v>"name": "30 Av",</v>
      </c>
      <c r="E39" t="str">
        <f>VLOOKUP($B39,Sheet1!B$2:L$1379,10,FALSE)</f>
        <v>"coordinates": [-73.921479000000005, 40.766779]}</v>
      </c>
      <c r="F39" t="str">
        <f t="shared" si="0"/>
        <v xml:space="preserve">{"type": "Feature", "properties": {"id" : 37, </v>
      </c>
      <c r="G39" t="str">
        <f t="shared" si="1"/>
        <v xml:space="preserve">"station" : "30 Av_0", </v>
      </c>
      <c r="H39" t="str">
        <f t="shared" si="2"/>
        <v xml:space="preserve">"delay" : 137043733.026}, </v>
      </c>
      <c r="I39" t="str">
        <f t="shared" si="3"/>
        <v xml:space="preserve">"geometry": { "type": "Point","coordinates": [-73.921479000000005, 40.766779]} }, </v>
      </c>
    </row>
    <row r="40" spans="1:9" x14ac:dyDescent="0.2">
      <c r="A40">
        <v>38</v>
      </c>
      <c r="B40" t="s">
        <v>40</v>
      </c>
      <c r="C40">
        <v>133027782.432</v>
      </c>
      <c r="D40" t="str">
        <f>VLOOKUP($B40,Sheet1!B$2:K$1379,9,FALSE)</f>
        <v>"name": "Sterling St",</v>
      </c>
      <c r="E40" t="str">
        <f>VLOOKUP($B40,Sheet1!B$2:L$1379,10,FALSE)</f>
        <v>"coordinates": [-73.950850000000003, 40.662742000000001]}</v>
      </c>
      <c r="F40" t="str">
        <f t="shared" si="0"/>
        <v xml:space="preserve">{"type": "Feature", "properties": {"id" : 38, </v>
      </c>
      <c r="G40" t="str">
        <f t="shared" si="1"/>
        <v xml:space="preserve">"station" : "Sterling St_0", </v>
      </c>
      <c r="H40" t="str">
        <f t="shared" si="2"/>
        <v xml:space="preserve">"delay" : 133027782.432}, </v>
      </c>
      <c r="I40" t="str">
        <f t="shared" si="3"/>
        <v xml:space="preserve">"geometry": { "type": "Point","coordinates": [-73.950850000000003, 40.662742000000001]} }, </v>
      </c>
    </row>
    <row r="41" spans="1:9" x14ac:dyDescent="0.2">
      <c r="A41">
        <v>39</v>
      </c>
      <c r="B41" t="s">
        <v>41</v>
      </c>
      <c r="C41">
        <v>131305967.90700001</v>
      </c>
      <c r="D41" t="str">
        <f>VLOOKUP($B41,Sheet1!B$2:K$1379,9,FALSE)</f>
        <v>"name": "59 St",</v>
      </c>
      <c r="E41" t="str">
        <f>VLOOKUP($B41,Sheet1!B$2:L$1379,10,FALSE)</f>
        <v>"coordinates": [-74.017881000000003, 40.641362000000001]}</v>
      </c>
      <c r="F41" t="str">
        <f t="shared" si="0"/>
        <v xml:space="preserve">{"type": "Feature", "properties": {"id" : 39, </v>
      </c>
      <c r="G41" t="str">
        <f t="shared" si="1"/>
        <v xml:space="preserve">"station" : "59 St_1", </v>
      </c>
      <c r="H41" t="str">
        <f t="shared" si="2"/>
        <v xml:space="preserve">"delay" : 131305967.907}, </v>
      </c>
      <c r="I41" t="str">
        <f t="shared" si="3"/>
        <v xml:space="preserve">"geometry": { "type": "Point","coordinates": [-74.017881000000003, 40.641362000000001]} }, </v>
      </c>
    </row>
    <row r="42" spans="1:9" x14ac:dyDescent="0.2">
      <c r="A42">
        <v>40</v>
      </c>
      <c r="B42" t="s">
        <v>42</v>
      </c>
      <c r="C42">
        <v>123750250.403</v>
      </c>
      <c r="D42" t="str">
        <f>VLOOKUP($B42,Sheet1!B$2:K$1379,9,FALSE)</f>
        <v>"name": "Newkirk Plaza",</v>
      </c>
      <c r="E42" t="str">
        <f>VLOOKUP($B42,Sheet1!B$2:L$1379,10,FALSE)</f>
        <v>"coordinates": [-73.962793000000005, 40.635082000000004]}</v>
      </c>
      <c r="F42" t="str">
        <f t="shared" si="0"/>
        <v xml:space="preserve">{"type": "Feature", "properties": {"id" : 40, </v>
      </c>
      <c r="G42" t="str">
        <f t="shared" si="1"/>
        <v xml:space="preserve">"station" : "Newkirk Plaza_0", </v>
      </c>
      <c r="H42" t="str">
        <f t="shared" si="2"/>
        <v xml:space="preserve">"delay" : 123750250.403}, </v>
      </c>
      <c r="I42" t="str">
        <f t="shared" si="3"/>
        <v xml:space="preserve">"geometry": { "type": "Point","coordinates": [-73.962793000000005, 40.635082000000004]} }, </v>
      </c>
    </row>
    <row r="43" spans="1:9" x14ac:dyDescent="0.2">
      <c r="A43">
        <v>41</v>
      </c>
      <c r="B43" t="s">
        <v>43</v>
      </c>
      <c r="C43">
        <v>121898693.744</v>
      </c>
      <c r="D43" t="str">
        <f>VLOOKUP($B43,Sheet1!B$2:K$1379,9,FALSE)</f>
        <v>"name": "Myrtle - Wyckoff Avs",</v>
      </c>
      <c r="E43" t="str">
        <f>VLOOKUP($B43,Sheet1!B$2:L$1379,10,FALSE)</f>
        <v>"coordinates": [-73.9119855, 40.699621999999998]}</v>
      </c>
      <c r="F43" t="str">
        <f t="shared" si="0"/>
        <v xml:space="preserve">{"type": "Feature", "properties": {"id" : 41, </v>
      </c>
      <c r="G43" t="str">
        <f t="shared" si="1"/>
        <v xml:space="preserve">"station" : "Myrtle - Wyckoff Avs_0", </v>
      </c>
      <c r="H43" t="str">
        <f t="shared" si="2"/>
        <v xml:space="preserve">"delay" : 121898693.744}, </v>
      </c>
      <c r="I43" t="str">
        <f t="shared" si="3"/>
        <v xml:space="preserve">"geometry": { "type": "Point","coordinates": [-73.9119855, 40.699621999999998]} }, </v>
      </c>
    </row>
    <row r="44" spans="1:9" x14ac:dyDescent="0.2">
      <c r="A44">
        <v>42</v>
      </c>
      <c r="B44" t="s">
        <v>44</v>
      </c>
      <c r="C44">
        <v>121358401.44400001</v>
      </c>
      <c r="D44" t="str">
        <f>VLOOKUP($B44,Sheet1!B$2:K$1379,9,FALSE)</f>
        <v>"name": "59 St - Columbus Circle",</v>
      </c>
      <c r="E44" t="str">
        <f>VLOOKUP($B44,Sheet1!B$2:L$1379,10,FALSE)</f>
        <v>"coordinates": [-73.981818714300005, 40.768275000000003]}</v>
      </c>
      <c r="F44" t="str">
        <f t="shared" si="0"/>
        <v xml:space="preserve">{"type": "Feature", "properties": {"id" : 42, </v>
      </c>
      <c r="G44" t="str">
        <f t="shared" si="1"/>
        <v xml:space="preserve">"station" : "59 St - Columbus Circle_0", </v>
      </c>
      <c r="H44" t="str">
        <f t="shared" si="2"/>
        <v xml:space="preserve">"delay" : 121358401.444}, </v>
      </c>
      <c r="I44" t="str">
        <f t="shared" si="3"/>
        <v xml:space="preserve">"geometry": { "type": "Point","coordinates": [-73.981818714300005, 40.768275000000003]} }, </v>
      </c>
    </row>
    <row r="45" spans="1:9" x14ac:dyDescent="0.2">
      <c r="A45">
        <v>43</v>
      </c>
      <c r="B45" t="s">
        <v>45</v>
      </c>
      <c r="C45">
        <v>120862367.67399999</v>
      </c>
      <c r="D45" t="str">
        <f>VLOOKUP($B45,Sheet1!B$2:K$1379,9,FALSE)</f>
        <v>"name": "Winthrop St",</v>
      </c>
      <c r="E45" t="str">
        <f>VLOOKUP($B45,Sheet1!B$2:L$1379,10,FALSE)</f>
        <v>"coordinates": [-73.950199999999995, 40.656652000000001]}</v>
      </c>
      <c r="F45" t="str">
        <f t="shared" si="0"/>
        <v xml:space="preserve">{"type": "Feature", "properties": {"id" : 43, </v>
      </c>
      <c r="G45" t="str">
        <f t="shared" si="1"/>
        <v xml:space="preserve">"station" : "Winthrop St_0", </v>
      </c>
      <c r="H45" t="str">
        <f t="shared" si="2"/>
        <v xml:space="preserve">"delay" : 120862367.674}, </v>
      </c>
      <c r="I45" t="str">
        <f t="shared" si="3"/>
        <v xml:space="preserve">"geometry": { "type": "Point","coordinates": [-73.950199999999995, 40.656652000000001]} }, </v>
      </c>
    </row>
    <row r="46" spans="1:9" x14ac:dyDescent="0.2">
      <c r="A46">
        <v>44</v>
      </c>
      <c r="B46" t="s">
        <v>46</v>
      </c>
      <c r="C46">
        <v>110132731.17399999</v>
      </c>
      <c r="D46" t="str">
        <f>VLOOKUP($B46,Sheet1!B$2:K$1379,9,FALSE)</f>
        <v>"name": "Livonia Av",</v>
      </c>
      <c r="E46" t="str">
        <f>VLOOKUP($B46,Sheet1!B$2:L$1379,10,FALSE)</f>
        <v>"coordinates": [-73.900570999999999, 40.664037999999998]}</v>
      </c>
      <c r="F46" t="str">
        <f t="shared" si="0"/>
        <v xml:space="preserve">{"type": "Feature", "properties": {"id" : 44, </v>
      </c>
      <c r="G46" t="str">
        <f t="shared" si="1"/>
        <v xml:space="preserve">"station" : "Livonia Av_0", </v>
      </c>
      <c r="H46" t="str">
        <f t="shared" si="2"/>
        <v xml:space="preserve">"delay" : 110132731.174}, </v>
      </c>
      <c r="I46" t="str">
        <f t="shared" si="3"/>
        <v xml:space="preserve">"geometry": { "type": "Point","coordinates": [-73.900570999999999, 40.664037999999998]} }, </v>
      </c>
    </row>
    <row r="47" spans="1:9" x14ac:dyDescent="0.2">
      <c r="A47">
        <v>45</v>
      </c>
      <c r="B47" t="s">
        <v>47</v>
      </c>
      <c r="C47">
        <v>108488210.707</v>
      </c>
      <c r="D47" t="str">
        <f>VLOOKUP($B47,Sheet1!B$2:K$1379,9,FALSE)</f>
        <v>"name": "168 St - Washington Hts",</v>
      </c>
      <c r="E47" t="str">
        <f>VLOOKUP($B47,Sheet1!B$2:L$1379,10,FALSE)</f>
        <v>"coordinates": [-73.940132999999989, 40.840555999999999]}</v>
      </c>
      <c r="F47" t="str">
        <f t="shared" si="0"/>
        <v xml:space="preserve">{"type": "Feature", "properties": {"id" : 45, </v>
      </c>
      <c r="G47" t="str">
        <f t="shared" si="1"/>
        <v xml:space="preserve">"station" : "168 St - Washington Hts_0", </v>
      </c>
      <c r="H47" t="str">
        <f t="shared" si="2"/>
        <v xml:space="preserve">"delay" : 108488210.707}, </v>
      </c>
      <c r="I47" t="str">
        <f t="shared" si="3"/>
        <v xml:space="preserve">"geometry": { "type": "Point","coordinates": [-73.940132999999989, 40.840555999999999]} }, </v>
      </c>
    </row>
    <row r="48" spans="1:9" x14ac:dyDescent="0.2">
      <c r="A48">
        <v>46</v>
      </c>
      <c r="B48" t="s">
        <v>48</v>
      </c>
      <c r="C48">
        <v>108403102.06999999</v>
      </c>
      <c r="D48" t="str">
        <f>VLOOKUP($B48,Sheet1!B$2:K$1379,9,FALSE)</f>
        <v>"name": "72 St",</v>
      </c>
      <c r="E48" t="str">
        <f>VLOOKUP($B48,Sheet1!B$2:L$1379,10,FALSE)</f>
        <v>"coordinates": [-73.958423999999994, 40.768799000000001]}</v>
      </c>
      <c r="F48" t="str">
        <f t="shared" si="0"/>
        <v xml:space="preserve">{"type": "Feature", "properties": {"id" : 46, </v>
      </c>
      <c r="G48" t="str">
        <f t="shared" si="1"/>
        <v xml:space="preserve">"station" : "72 St_2", </v>
      </c>
      <c r="H48" t="str">
        <f t="shared" si="2"/>
        <v xml:space="preserve">"delay" : 108403102.07}, </v>
      </c>
      <c r="I48" t="str">
        <f t="shared" si="3"/>
        <v xml:space="preserve">"geometry": { "type": "Point","coordinates": [-73.958423999999994, 40.768799000000001]} }, </v>
      </c>
    </row>
    <row r="49" spans="1:9" x14ac:dyDescent="0.2">
      <c r="A49">
        <v>47</v>
      </c>
      <c r="B49" t="s">
        <v>49</v>
      </c>
      <c r="C49">
        <v>104276034.54899999</v>
      </c>
      <c r="D49" t="str">
        <f>VLOOKUP($B49,Sheet1!B$2:K$1379,9,FALSE)</f>
        <v>"name": "72 St",</v>
      </c>
      <c r="E49" t="str">
        <f>VLOOKUP($B49,Sheet1!B$2:L$1379,10,FALSE)</f>
        <v>"coordinates": [-73.98196999999999, 40.778453000000006]}</v>
      </c>
      <c r="F49" t="str">
        <f t="shared" si="0"/>
        <v xml:space="preserve">{"type": "Feature", "properties": {"id" : 47, </v>
      </c>
      <c r="G49" t="str">
        <f t="shared" si="1"/>
        <v xml:space="preserve">"station" : "72 St_0", </v>
      </c>
      <c r="H49" t="str">
        <f t="shared" si="2"/>
        <v xml:space="preserve">"delay" : 104276034.549}, </v>
      </c>
      <c r="I49" t="str">
        <f t="shared" si="3"/>
        <v xml:space="preserve">"geometry": { "type": "Point","coordinates": [-73.98196999999999, 40.778453000000006]} }, </v>
      </c>
    </row>
    <row r="50" spans="1:9" x14ac:dyDescent="0.2">
      <c r="A50">
        <v>48</v>
      </c>
      <c r="B50" t="s">
        <v>50</v>
      </c>
      <c r="C50">
        <v>102467186.766</v>
      </c>
      <c r="D50" t="str">
        <f>VLOOKUP($B50,Sheet1!B$2:K$1379,9,FALSE)</f>
        <v>"name": "Flushing - Main St",</v>
      </c>
      <c r="E50" t="str">
        <f>VLOOKUP($B50,Sheet1!B$2:L$1379,10,FALSE)</f>
        <v>"coordinates": [-73.830030000000008, 40.759599999999999]}</v>
      </c>
      <c r="F50" t="str">
        <f t="shared" si="0"/>
        <v xml:space="preserve">{"type": "Feature", "properties": {"id" : 48, </v>
      </c>
      <c r="G50" t="str">
        <f t="shared" si="1"/>
        <v xml:space="preserve">"station" : "Flushing - Main St_0", </v>
      </c>
      <c r="H50" t="str">
        <f t="shared" si="2"/>
        <v xml:space="preserve">"delay" : 102467186.766}, </v>
      </c>
      <c r="I50" t="str">
        <f t="shared" si="3"/>
        <v xml:space="preserve">"geometry": { "type": "Point","coordinates": [-73.830030000000008, 40.759599999999999]} }, </v>
      </c>
    </row>
    <row r="51" spans="1:9" x14ac:dyDescent="0.2">
      <c r="A51">
        <v>49</v>
      </c>
      <c r="B51" t="s">
        <v>51</v>
      </c>
      <c r="C51">
        <v>101688701.24600001</v>
      </c>
      <c r="D51" t="str">
        <f>VLOOKUP($B51,Sheet1!B$2:K$1379,9,FALSE)</f>
        <v>"name": "Parkchester",</v>
      </c>
      <c r="E51" t="str">
        <f>VLOOKUP($B51,Sheet1!B$2:L$1379,10,FALSE)</f>
        <v>"coordinates": [-73.860816, 40.833226000000003]}</v>
      </c>
      <c r="F51" t="str">
        <f t="shared" si="0"/>
        <v xml:space="preserve">{"type": "Feature", "properties": {"id" : 49, </v>
      </c>
      <c r="G51" t="str">
        <f t="shared" si="1"/>
        <v xml:space="preserve">"station" : "Parkchester_0", </v>
      </c>
      <c r="H51" t="str">
        <f t="shared" si="2"/>
        <v xml:space="preserve">"delay" : 101688701.246}, </v>
      </c>
      <c r="I51" t="str">
        <f t="shared" si="3"/>
        <v xml:space="preserve">"geometry": { "type": "Point","coordinates": [-73.860816, 40.833226000000003]} }, </v>
      </c>
    </row>
    <row r="52" spans="1:9" x14ac:dyDescent="0.2">
      <c r="A52">
        <v>50</v>
      </c>
      <c r="B52" t="s">
        <v>52</v>
      </c>
      <c r="C52">
        <v>100825848.874</v>
      </c>
      <c r="D52" t="str">
        <f>VLOOKUP($B52,Sheet1!B$2:K$1379,9,FALSE)</f>
        <v>"name": "Church Av",</v>
      </c>
      <c r="E52" t="str">
        <f>VLOOKUP($B52,Sheet1!B$2:L$1379,10,FALSE)</f>
        <v>"coordinates": [-73.949574999999996, 40.650843000000002]}</v>
      </c>
      <c r="F52" t="str">
        <f t="shared" si="0"/>
        <v xml:space="preserve">{"type": "Feature", "properties": {"id" : 50, </v>
      </c>
      <c r="G52" t="str">
        <f t="shared" si="1"/>
        <v xml:space="preserve">"station" : "Church Av_0", </v>
      </c>
      <c r="H52" t="str">
        <f t="shared" si="2"/>
        <v xml:space="preserve">"delay" : 100825848.874}, </v>
      </c>
      <c r="I52" t="str">
        <f t="shared" si="3"/>
        <v xml:space="preserve">"geometry": { "type": "Point","coordinates": [-73.949574999999996, 40.650843000000002]} }, </v>
      </c>
    </row>
    <row r="53" spans="1:9" x14ac:dyDescent="0.2">
      <c r="A53">
        <v>51</v>
      </c>
      <c r="B53" t="s">
        <v>53</v>
      </c>
      <c r="C53">
        <v>100474160.741</v>
      </c>
      <c r="D53" t="str">
        <f>VLOOKUP($B53,Sheet1!B$2:K$1379,9,FALSE)</f>
        <v>"name": "170 St",</v>
      </c>
      <c r="E53" t="str">
        <f>VLOOKUP($B53,Sheet1!B$2:L$1379,10,FALSE)</f>
        <v>"coordinates": [-73.917791000000008, 40.840074999999999]}</v>
      </c>
      <c r="F53" t="str">
        <f t="shared" si="0"/>
        <v xml:space="preserve">{"type": "Feature", "properties": {"id" : 51, </v>
      </c>
      <c r="G53" t="str">
        <f t="shared" si="1"/>
        <v xml:space="preserve">"station" : "170 St_0", </v>
      </c>
      <c r="H53" t="str">
        <f t="shared" si="2"/>
        <v xml:space="preserve">"delay" : 100474160.741}, </v>
      </c>
      <c r="I53" t="str">
        <f t="shared" si="3"/>
        <v xml:space="preserve">"geometry": { "type": "Point","coordinates": [-73.917791000000008, 40.840074999999999]} }, </v>
      </c>
    </row>
    <row r="54" spans="1:9" x14ac:dyDescent="0.2">
      <c r="A54">
        <v>52</v>
      </c>
      <c r="B54" t="s">
        <v>54</v>
      </c>
      <c r="C54">
        <v>100265401.95</v>
      </c>
      <c r="D54" t="str">
        <f>VLOOKUP($B54,Sheet1!B$2:K$1379,9,FALSE)</f>
        <v>"name": "51 St",</v>
      </c>
      <c r="E54" t="str">
        <f>VLOOKUP($B54,Sheet1!B$2:L$1379,10,FALSE)</f>
        <v>"coordinates": [-73.971919999999997, 40.757106999999998]}</v>
      </c>
      <c r="F54" t="str">
        <f t="shared" si="0"/>
        <v xml:space="preserve">{"type": "Feature", "properties": {"id" : 52, </v>
      </c>
      <c r="G54" t="str">
        <f t="shared" si="1"/>
        <v xml:space="preserve">"station" : "51 St_0", </v>
      </c>
      <c r="H54" t="str">
        <f t="shared" si="2"/>
        <v xml:space="preserve">"delay" : 100265401.95}, </v>
      </c>
      <c r="I54" t="str">
        <f t="shared" si="3"/>
        <v xml:space="preserve">"geometry": { "type": "Point","coordinates": [-73.971919999999997, 40.757106999999998]} }, </v>
      </c>
    </row>
    <row r="55" spans="1:9" x14ac:dyDescent="0.2">
      <c r="A55">
        <v>53</v>
      </c>
      <c r="B55" t="s">
        <v>55</v>
      </c>
      <c r="C55">
        <v>99186743.165600002</v>
      </c>
      <c r="D55" t="str">
        <f>VLOOKUP($B55,Sheet1!B$2:K$1379,9,FALSE)</f>
        <v>"name": "181 St",</v>
      </c>
      <c r="E55" t="str">
        <f>VLOOKUP($B55,Sheet1!B$2:L$1379,10,FALSE)</f>
        <v>"coordinates": [-73.933595999999994, 40.849505000000001]}</v>
      </c>
      <c r="F55" t="str">
        <f t="shared" si="0"/>
        <v xml:space="preserve">{"type": "Feature", "properties": {"id" : 53, </v>
      </c>
      <c r="G55" t="str">
        <f t="shared" si="1"/>
        <v xml:space="preserve">"station" : "181 St_0", </v>
      </c>
      <c r="H55" t="str">
        <f t="shared" si="2"/>
        <v xml:space="preserve">"delay" : 99186743.1656}, </v>
      </c>
      <c r="I55" t="str">
        <f t="shared" si="3"/>
        <v xml:space="preserve">"geometry": { "type": "Point","coordinates": [-73.933595999999994, 40.849505000000001]} }, </v>
      </c>
    </row>
    <row r="56" spans="1:9" x14ac:dyDescent="0.2">
      <c r="A56">
        <v>54</v>
      </c>
      <c r="B56" t="s">
        <v>56</v>
      </c>
      <c r="C56">
        <v>97062626.091900006</v>
      </c>
      <c r="D56" t="str">
        <f>VLOOKUP($B56,Sheet1!B$2:K$1379,9,FALSE)</f>
        <v>"name": "Jay St - MetroTech",</v>
      </c>
      <c r="E56" t="str">
        <f>VLOOKUP($B56,Sheet1!B$2:L$1379,10,FALSE)</f>
        <v>"coordinates": [-73.986781999999991, 40.6922748]}</v>
      </c>
      <c r="F56" t="str">
        <f t="shared" si="0"/>
        <v xml:space="preserve">{"type": "Feature", "properties": {"id" : 54, </v>
      </c>
      <c r="G56" t="str">
        <f t="shared" si="1"/>
        <v xml:space="preserve">"station" : "Jay St - MetroTech_0", </v>
      </c>
      <c r="H56" t="str">
        <f t="shared" si="2"/>
        <v xml:space="preserve">"delay" : 97062626.0919}, </v>
      </c>
      <c r="I56" t="str">
        <f t="shared" si="3"/>
        <v xml:space="preserve">"geometry": { "type": "Point","coordinates": [-73.986781999999991, 40.6922748]} }, </v>
      </c>
    </row>
    <row r="57" spans="1:9" x14ac:dyDescent="0.2">
      <c r="A57">
        <v>55</v>
      </c>
      <c r="B57" t="s">
        <v>57</v>
      </c>
      <c r="C57">
        <v>96077432.517199993</v>
      </c>
      <c r="D57" t="str">
        <f>VLOOKUP($B57,Sheet1!B$2:K$1379,9,FALSE)</f>
        <v>"name": "New Lots Av",</v>
      </c>
      <c r="E57" t="str">
        <f>VLOOKUP($B57,Sheet1!B$2:L$1379,10,FALSE)</f>
        <v>"coordinates": [-73.899231999999998, 40.658733000000005]}</v>
      </c>
      <c r="F57" t="str">
        <f t="shared" si="0"/>
        <v xml:space="preserve">{"type": "Feature", "properties": {"id" : 55, </v>
      </c>
      <c r="G57" t="str">
        <f t="shared" si="1"/>
        <v xml:space="preserve">"station" : "New Lots Av_1", </v>
      </c>
      <c r="H57" t="str">
        <f t="shared" si="2"/>
        <v xml:space="preserve">"delay" : 96077432.5172}, </v>
      </c>
      <c r="I57" t="str">
        <f t="shared" si="3"/>
        <v xml:space="preserve">"geometry": { "type": "Point","coordinates": [-73.899231999999998, 40.658733000000005]} }, </v>
      </c>
    </row>
    <row r="58" spans="1:9" x14ac:dyDescent="0.2">
      <c r="A58">
        <v>56</v>
      </c>
      <c r="B58" t="s">
        <v>58</v>
      </c>
      <c r="C58">
        <v>93856732.818100005</v>
      </c>
      <c r="D58" t="str">
        <f>VLOOKUP($B58,Sheet1!B$2:K$1379,9,FALSE)</f>
        <v>"name": "Wall St",</v>
      </c>
      <c r="E58" t="str">
        <f>VLOOKUP($B58,Sheet1!B$2:L$1379,10,FALSE)</f>
        <v>"coordinates": [-74.011861999999994, 40.707557000000001]}</v>
      </c>
      <c r="F58" t="str">
        <f t="shared" si="0"/>
        <v xml:space="preserve">{"type": "Feature", "properties": {"id" : 56, </v>
      </c>
      <c r="G58" t="str">
        <f t="shared" si="1"/>
        <v xml:space="preserve">"station" : "Wall St_1", </v>
      </c>
      <c r="H58" t="str">
        <f t="shared" si="2"/>
        <v xml:space="preserve">"delay" : 93856732.8181}, </v>
      </c>
      <c r="I58" t="str">
        <f t="shared" si="3"/>
        <v xml:space="preserve">"geometry": { "type": "Point","coordinates": [-74.011861999999994, 40.707557000000001]} }, </v>
      </c>
    </row>
    <row r="59" spans="1:9" x14ac:dyDescent="0.2">
      <c r="A59">
        <v>57</v>
      </c>
      <c r="B59" t="s">
        <v>59</v>
      </c>
      <c r="C59">
        <v>93620869.650800005</v>
      </c>
      <c r="D59" t="str">
        <f>VLOOKUP($B59,Sheet1!B$2:K$1379,9,FALSE)</f>
        <v>"name": "168 St",</v>
      </c>
      <c r="E59" t="str">
        <f>VLOOKUP($B59,Sheet1!B$2:L$1379,10,FALSE)</f>
        <v>"coordinates": [-73.939560999999998, 40.840719]}</v>
      </c>
      <c r="F59" t="str">
        <f t="shared" si="0"/>
        <v xml:space="preserve">{"type": "Feature", "properties": {"id" : 57, </v>
      </c>
      <c r="G59" t="str">
        <f t="shared" si="1"/>
        <v xml:space="preserve">"station" : "168 St_0", </v>
      </c>
      <c r="H59" t="str">
        <f t="shared" si="2"/>
        <v xml:space="preserve">"delay" : 93620869.6508}, </v>
      </c>
      <c r="I59" t="str">
        <f t="shared" si="3"/>
        <v xml:space="preserve">"geometry": { "type": "Point","coordinates": [-73.939560999999998, 40.840719]} }, </v>
      </c>
    </row>
    <row r="60" spans="1:9" x14ac:dyDescent="0.2">
      <c r="A60">
        <v>58</v>
      </c>
      <c r="B60" t="s">
        <v>60</v>
      </c>
      <c r="C60">
        <v>93553895.810299993</v>
      </c>
      <c r="D60" t="str">
        <f>VLOOKUP($B60,Sheet1!B$2:K$1379,9,FALSE)</f>
        <v>"name": "Tremont Av",</v>
      </c>
      <c r="E60" t="str">
        <f>VLOOKUP($B60,Sheet1!B$2:L$1379,10,FALSE)</f>
        <v>"coordinates": [-73.905226999999996, 40.850409999999997]}</v>
      </c>
      <c r="F60" t="str">
        <f t="shared" si="0"/>
        <v xml:space="preserve">{"type": "Feature", "properties": {"id" : 58, </v>
      </c>
      <c r="G60" t="str">
        <f t="shared" si="1"/>
        <v xml:space="preserve">"station" : "Tremont Av_0", </v>
      </c>
      <c r="H60" t="str">
        <f t="shared" si="2"/>
        <v xml:space="preserve">"delay" : 93553895.8103}, </v>
      </c>
      <c r="I60" t="str">
        <f t="shared" si="3"/>
        <v xml:space="preserve">"geometry": { "type": "Point","coordinates": [-73.905226999999996, 40.850409999999997]} }, </v>
      </c>
    </row>
    <row r="61" spans="1:9" x14ac:dyDescent="0.2">
      <c r="A61">
        <v>59</v>
      </c>
      <c r="B61" t="s">
        <v>61</v>
      </c>
      <c r="C61">
        <v>93549428.744100004</v>
      </c>
      <c r="D61" t="str">
        <f>VLOOKUP($B61,Sheet1!B$2:K$1379,9,FALSE)</f>
        <v>"name": "Lexington Av/53 St",</v>
      </c>
      <c r="E61" t="str">
        <f>VLOOKUP($B61,Sheet1!B$2:L$1379,10,FALSE)</f>
        <v>"coordinates": [-73.969055000000012, 40.757552000000004]}</v>
      </c>
      <c r="F61" t="str">
        <f t="shared" si="0"/>
        <v xml:space="preserve">{"type": "Feature", "properties": {"id" : 59, </v>
      </c>
      <c r="G61" t="str">
        <f t="shared" si="1"/>
        <v xml:space="preserve">"station" : "Lexington Av/53 St_0", </v>
      </c>
      <c r="H61" t="str">
        <f t="shared" si="2"/>
        <v xml:space="preserve">"delay" : 93549428.7441}, </v>
      </c>
      <c r="I61" t="str">
        <f t="shared" si="3"/>
        <v xml:space="preserve">"geometry": { "type": "Point","coordinates": [-73.969055000000012, 40.757552000000004]} }, </v>
      </c>
    </row>
    <row r="62" spans="1:9" x14ac:dyDescent="0.2">
      <c r="A62">
        <v>60</v>
      </c>
      <c r="B62" t="s">
        <v>62</v>
      </c>
      <c r="C62">
        <v>92771860.729499996</v>
      </c>
      <c r="D62" t="str">
        <f>VLOOKUP($B62,Sheet1!B$2:K$1379,9,FALSE)</f>
        <v>"name": "Lorimer St",</v>
      </c>
      <c r="E62" t="str">
        <f>VLOOKUP($B62,Sheet1!B$2:L$1379,10,FALSE)</f>
        <v>"coordinates": [-73.950275000000005, 40.714063000000003]}</v>
      </c>
      <c r="F62" t="str">
        <f t="shared" si="0"/>
        <v xml:space="preserve">{"type": "Feature", "properties": {"id" : 60, </v>
      </c>
      <c r="G62" t="str">
        <f t="shared" si="1"/>
        <v xml:space="preserve">"station" : "Lorimer St_1", </v>
      </c>
      <c r="H62" t="str">
        <f t="shared" si="2"/>
        <v xml:space="preserve">"delay" : 92771860.7295}, </v>
      </c>
      <c r="I62" t="str">
        <f t="shared" si="3"/>
        <v xml:space="preserve">"geometry": { "type": "Point","coordinates": [-73.950275000000005, 40.714063000000003]} }, </v>
      </c>
    </row>
    <row r="63" spans="1:9" x14ac:dyDescent="0.2">
      <c r="A63">
        <v>61</v>
      </c>
      <c r="B63" t="s">
        <v>63</v>
      </c>
      <c r="C63">
        <v>92660090.174099997</v>
      </c>
      <c r="D63" t="str">
        <f>VLOOKUP($B63,Sheet1!B$2:K$1379,9,FALSE)</f>
        <v>"name": "Sutphin Blvd - Archer Av - JFK Airport",</v>
      </c>
      <c r="E63" t="str">
        <f>VLOOKUP($B63,Sheet1!B$2:L$1379,10,FALSE)</f>
        <v>"coordinates": [-73.807969, 40.700485999999998]}</v>
      </c>
      <c r="F63" t="str">
        <f t="shared" si="0"/>
        <v xml:space="preserve">{"type": "Feature", "properties": {"id" : 61, </v>
      </c>
      <c r="G63" t="str">
        <f t="shared" si="1"/>
        <v xml:space="preserve">"station" : "Sutphin Blvd - Archer Av - JFK Airport_0", </v>
      </c>
      <c r="H63" t="str">
        <f t="shared" si="2"/>
        <v xml:space="preserve">"delay" : 92660090.1741}, </v>
      </c>
      <c r="I63" t="str">
        <f t="shared" si="3"/>
        <v xml:space="preserve">"geometry": { "type": "Point","coordinates": [-73.807969, 40.700485999999998]} }, </v>
      </c>
    </row>
    <row r="64" spans="1:9" x14ac:dyDescent="0.2">
      <c r="A64">
        <v>62</v>
      </c>
      <c r="B64" t="s">
        <v>64</v>
      </c>
      <c r="C64">
        <v>90647202.274700001</v>
      </c>
      <c r="D64" t="str">
        <f>VLOOKUP($B64,Sheet1!B$2:K$1379,9,FALSE)</f>
        <v>"name": "Bay Ridge Av",</v>
      </c>
      <c r="E64" t="str">
        <f>VLOOKUP($B64,Sheet1!B$2:L$1379,10,FALSE)</f>
        <v>"coordinates": [-74.023376999999996, 40.634966999999996]}</v>
      </c>
      <c r="F64" t="str">
        <f t="shared" si="0"/>
        <v xml:space="preserve">{"type": "Feature", "properties": {"id" : 62, </v>
      </c>
      <c r="G64" t="str">
        <f t="shared" si="1"/>
        <v xml:space="preserve">"station" : "Bay Ridge Av_0", </v>
      </c>
      <c r="H64" t="str">
        <f t="shared" si="2"/>
        <v xml:space="preserve">"delay" : 90647202.2747}, </v>
      </c>
      <c r="I64" t="str">
        <f t="shared" si="3"/>
        <v xml:space="preserve">"geometry": { "type": "Point","coordinates": [-74.023376999999996, 40.634966999999996]} }, </v>
      </c>
    </row>
    <row r="65" spans="1:9" x14ac:dyDescent="0.2">
      <c r="A65">
        <v>63</v>
      </c>
      <c r="B65" t="s">
        <v>65</v>
      </c>
      <c r="C65">
        <v>89515357.067200005</v>
      </c>
      <c r="D65" t="str">
        <f>VLOOKUP($B65,Sheet1!B$2:K$1379,9,FALSE)</f>
        <v>"name": "Fulton St",</v>
      </c>
      <c r="E65" t="str">
        <f>VLOOKUP($B65,Sheet1!B$2:L$1379,10,FALSE)</f>
        <v>"coordinates": [-74.008781799999994, 40.710299600000006]}</v>
      </c>
      <c r="F65" t="str">
        <f t="shared" si="0"/>
        <v xml:space="preserve">{"type": "Feature", "properties": {"id" : 63, </v>
      </c>
      <c r="G65" t="str">
        <f t="shared" si="1"/>
        <v xml:space="preserve">"station" : "Fulton St_1", </v>
      </c>
      <c r="H65" t="str">
        <f t="shared" si="2"/>
        <v xml:space="preserve">"delay" : 89515357.0672}, </v>
      </c>
      <c r="I65" t="str">
        <f t="shared" si="3"/>
        <v xml:space="preserve">"geometry": { "type": "Point","coordinates": [-74.008781799999994, 40.710299600000006]} }, </v>
      </c>
    </row>
    <row r="66" spans="1:9" x14ac:dyDescent="0.2">
      <c r="A66">
        <v>64</v>
      </c>
      <c r="B66" t="s">
        <v>66</v>
      </c>
      <c r="C66">
        <v>89451033.496800005</v>
      </c>
      <c r="D66" t="str">
        <f>VLOOKUP($B66,Sheet1!B$2:K$1379,9,FALSE)</f>
        <v>"name": "191 St",</v>
      </c>
      <c r="E66" t="str">
        <f>VLOOKUP($B66,Sheet1!B$2:L$1379,10,FALSE)</f>
        <v>"coordinates": [-73.929411999999999, 40.855224999999997]}</v>
      </c>
      <c r="F66" t="str">
        <f t="shared" si="0"/>
        <v xml:space="preserve">{"type": "Feature", "properties": {"id" : 64, </v>
      </c>
      <c r="G66" t="str">
        <f t="shared" si="1"/>
        <v xml:space="preserve">"station" : "191 St_0", </v>
      </c>
      <c r="H66" t="str">
        <f t="shared" si="2"/>
        <v xml:space="preserve">"delay" : 89451033.4968}, </v>
      </c>
      <c r="I66" t="str">
        <f t="shared" si="3"/>
        <v xml:space="preserve">"geometry": { "type": "Point","coordinates": [-73.929411999999999, 40.855224999999997]} }, </v>
      </c>
    </row>
    <row r="67" spans="1:9" x14ac:dyDescent="0.2">
      <c r="A67">
        <v>65</v>
      </c>
      <c r="B67" t="s">
        <v>67</v>
      </c>
      <c r="C67">
        <v>87442239.979200006</v>
      </c>
      <c r="D67" t="str">
        <f>VLOOKUP($B67,Sheet1!B$2:K$1379,9,FALSE)</f>
        <v>"name": "Seneca Av",</v>
      </c>
      <c r="E67" t="str">
        <f>VLOOKUP($B67,Sheet1!B$2:L$1379,10,FALSE)</f>
        <v>"coordinates": [-73.907740000000004, 40.702762]}</v>
      </c>
      <c r="F67" t="str">
        <f t="shared" ref="F67:F130" si="4">$D$1&amp;$F$1&amp;A$1&amp;$F$1&amp;" : " &amp;A67 &amp; ", "</f>
        <v xml:space="preserve">{"type": "Feature", "properties": {"id" : 65, </v>
      </c>
      <c r="G67" t="str">
        <f t="shared" ref="G67:G130" si="5">$F$1&amp;B$1&amp;$F$1&amp;" : "&amp;$F$1&amp;B67&amp;$F$1&amp;", "</f>
        <v xml:space="preserve">"station" : "Seneca Av_0", </v>
      </c>
      <c r="H67" t="str">
        <f t="shared" ref="H67:H130" si="6">$F$1&amp;C$1&amp;$F$1&amp;" : "&amp;C67&amp;"}, "</f>
        <v xml:space="preserve">"delay" : 87442239.9792}, </v>
      </c>
      <c r="I67" t="str">
        <f t="shared" ref="I67:I130" si="7">$F$1&amp;E$1&amp;E67&amp;" }, "</f>
        <v xml:space="preserve">"geometry": { "type": "Point","coordinates": [-73.907740000000004, 40.702762]} }, </v>
      </c>
    </row>
    <row r="68" spans="1:9" x14ac:dyDescent="0.2">
      <c r="A68">
        <v>66</v>
      </c>
      <c r="B68" t="s">
        <v>68</v>
      </c>
      <c r="C68">
        <v>86558845.063700005</v>
      </c>
      <c r="D68" t="str">
        <f>VLOOKUP($B68,Sheet1!B$2:K$1379,9,FALSE)</f>
        <v>"name": "82 St - Jackson Hts",</v>
      </c>
      <c r="E68" t="str">
        <f>VLOOKUP($B68,Sheet1!B$2:L$1379,10,FALSE)</f>
        <v>"coordinates": [-73.883696999999998, 40.747659000000006]}</v>
      </c>
      <c r="F68" t="str">
        <f t="shared" si="4"/>
        <v xml:space="preserve">{"type": "Feature", "properties": {"id" : 66, </v>
      </c>
      <c r="G68" t="str">
        <f t="shared" si="5"/>
        <v xml:space="preserve">"station" : "82 St - Jackson Hts_0", </v>
      </c>
      <c r="H68" t="str">
        <f t="shared" si="6"/>
        <v xml:space="preserve">"delay" : 86558845.0637}, </v>
      </c>
      <c r="I68" t="str">
        <f t="shared" si="7"/>
        <v xml:space="preserve">"geometry": { "type": "Point","coordinates": [-73.883696999999998, 40.747659000000006]} }, </v>
      </c>
    </row>
    <row r="69" spans="1:9" x14ac:dyDescent="0.2">
      <c r="A69">
        <v>67</v>
      </c>
      <c r="B69" t="s">
        <v>69</v>
      </c>
      <c r="C69">
        <v>85133036.479100004</v>
      </c>
      <c r="D69" t="str">
        <f>VLOOKUP($B69,Sheet1!B$2:K$1379,9,FALSE)</f>
        <v>"name": "Union Sq - 14 St",</v>
      </c>
      <c r="E69" t="str">
        <f>VLOOKUP($B69,Sheet1!B$2:L$1379,10,FALSE)</f>
        <v>"coordinates": [-73.990729999999999, 40.734788999999999]}</v>
      </c>
      <c r="F69" t="str">
        <f t="shared" si="4"/>
        <v xml:space="preserve">{"type": "Feature", "properties": {"id" : 67, </v>
      </c>
      <c r="G69" t="str">
        <f t="shared" si="5"/>
        <v xml:space="preserve">"station" : "Union Sq - 14 St_0", </v>
      </c>
      <c r="H69" t="str">
        <f t="shared" si="6"/>
        <v xml:space="preserve">"delay" : 85133036.4791}, </v>
      </c>
      <c r="I69" t="str">
        <f t="shared" si="7"/>
        <v xml:space="preserve">"geometry": { "type": "Point","coordinates": [-73.990729999999999, 40.734788999999999]} }, </v>
      </c>
    </row>
    <row r="70" spans="1:9" x14ac:dyDescent="0.2">
      <c r="A70">
        <v>68</v>
      </c>
      <c r="B70" t="s">
        <v>70</v>
      </c>
      <c r="C70">
        <v>85071220.033999994</v>
      </c>
      <c r="D70" t="str">
        <f>VLOOKUP($B70,Sheet1!B$2:K$1379,9,FALSE)</f>
        <v>"name": "Aqueduct - N Conduit Av",</v>
      </c>
      <c r="E70" t="str">
        <f>VLOOKUP($B70,Sheet1!B$2:L$1379,10,FALSE)</f>
        <v>"coordinates": [-73.834057999999999, 40.668234000000005]}</v>
      </c>
      <c r="F70" t="str">
        <f t="shared" si="4"/>
        <v xml:space="preserve">{"type": "Feature", "properties": {"id" : 68, </v>
      </c>
      <c r="G70" t="str">
        <f t="shared" si="5"/>
        <v xml:space="preserve">"station" : "Aqueduct - N Conduit Av_0", </v>
      </c>
      <c r="H70" t="str">
        <f t="shared" si="6"/>
        <v xml:space="preserve">"delay" : 85071220.034}, </v>
      </c>
      <c r="I70" t="str">
        <f t="shared" si="7"/>
        <v xml:space="preserve">"geometry": { "type": "Point","coordinates": [-73.834057999999999, 40.668234000000005]} }, </v>
      </c>
    </row>
    <row r="71" spans="1:9" x14ac:dyDescent="0.2">
      <c r="A71">
        <v>69</v>
      </c>
      <c r="B71" t="s">
        <v>71</v>
      </c>
      <c r="C71">
        <v>84282687.384800002</v>
      </c>
      <c r="D71" t="str">
        <f>VLOOKUP($B71,Sheet1!B$2:K$1379,9,FALSE)</f>
        <v>"name": "Kings Hwy",</v>
      </c>
      <c r="E71" t="str">
        <f>VLOOKUP($B71,Sheet1!B$2:L$1379,10,FALSE)</f>
        <v>"coordinates": [-73.957734000000002, 40.608670000000004]}</v>
      </c>
      <c r="F71" t="str">
        <f t="shared" si="4"/>
        <v xml:space="preserve">{"type": "Feature", "properties": {"id" : 69, </v>
      </c>
      <c r="G71" t="str">
        <f t="shared" si="5"/>
        <v xml:space="preserve">"station" : "Kings Hwy_0", </v>
      </c>
      <c r="H71" t="str">
        <f t="shared" si="6"/>
        <v xml:space="preserve">"delay" : 84282687.3848}, </v>
      </c>
      <c r="I71" t="str">
        <f t="shared" si="7"/>
        <v xml:space="preserve">"geometry": { "type": "Point","coordinates": [-73.957734000000002, 40.608670000000004]} }, </v>
      </c>
    </row>
    <row r="72" spans="1:9" x14ac:dyDescent="0.2">
      <c r="A72">
        <v>70</v>
      </c>
      <c r="B72" t="s">
        <v>72</v>
      </c>
      <c r="C72">
        <v>84114137.752299994</v>
      </c>
      <c r="D72" t="str">
        <f>VLOOKUP($B72,Sheet1!B$2:K$1379,9,FALSE)</f>
        <v>"name": "Beverly Rd",</v>
      </c>
      <c r="E72" t="str">
        <f>VLOOKUP($B72,Sheet1!B$2:L$1379,10,FALSE)</f>
        <v>"coordinates": [-73.948959000000002, 40.645097999999997]}</v>
      </c>
      <c r="F72" t="str">
        <f t="shared" si="4"/>
        <v xml:space="preserve">{"type": "Feature", "properties": {"id" : 70, </v>
      </c>
      <c r="G72" t="str">
        <f t="shared" si="5"/>
        <v xml:space="preserve">"station" : "Beverly Rd_0", </v>
      </c>
      <c r="H72" t="str">
        <f t="shared" si="6"/>
        <v xml:space="preserve">"delay" : 84114137.7523}, </v>
      </c>
      <c r="I72" t="str">
        <f t="shared" si="7"/>
        <v xml:space="preserve">"geometry": { "type": "Point","coordinates": [-73.948959000000002, 40.645097999999997]} }, </v>
      </c>
    </row>
    <row r="73" spans="1:9" x14ac:dyDescent="0.2">
      <c r="A73">
        <v>71</v>
      </c>
      <c r="B73" t="s">
        <v>73</v>
      </c>
      <c r="C73">
        <v>83935984.196600005</v>
      </c>
      <c r="D73" t="str">
        <f>VLOOKUP($B73,Sheet1!B$2:K$1379,9,FALSE)</f>
        <v>"name": "74 St - Broadway",</v>
      </c>
      <c r="E73" t="str">
        <f>VLOOKUP($B73,Sheet1!B$2:L$1379,10,FALSE)</f>
        <v>"coordinates": [-73.891393999999991, 40.746848]}</v>
      </c>
      <c r="F73" t="str">
        <f t="shared" si="4"/>
        <v xml:space="preserve">{"type": "Feature", "properties": {"id" : 71, </v>
      </c>
      <c r="G73" t="str">
        <f t="shared" si="5"/>
        <v xml:space="preserve">"station" : "74 St - Broadway_0", </v>
      </c>
      <c r="H73" t="str">
        <f t="shared" si="6"/>
        <v xml:space="preserve">"delay" : 83935984.1966}, </v>
      </c>
      <c r="I73" t="str">
        <f t="shared" si="7"/>
        <v xml:space="preserve">"geometry": { "type": "Point","coordinates": [-73.891393999999991, 40.746848]} }, </v>
      </c>
    </row>
    <row r="74" spans="1:9" x14ac:dyDescent="0.2">
      <c r="A74">
        <v>72</v>
      </c>
      <c r="B74" t="s">
        <v>74</v>
      </c>
      <c r="C74">
        <v>83616280.752599999</v>
      </c>
      <c r="D74" t="str">
        <f>VLOOKUP($B74,Sheet1!B$2:K$1379,9,FALSE)</f>
        <v>"name": "90 St - Elmhurst Av",</v>
      </c>
      <c r="E74" t="str">
        <f>VLOOKUP($B74,Sheet1!B$2:L$1379,10,FALSE)</f>
        <v>"coordinates": [-73.876613000000006, 40.748408000000005]}</v>
      </c>
      <c r="F74" t="str">
        <f t="shared" si="4"/>
        <v xml:space="preserve">{"type": "Feature", "properties": {"id" : 72, </v>
      </c>
      <c r="G74" t="str">
        <f t="shared" si="5"/>
        <v xml:space="preserve">"station" : "90 St - Elmhurst Av_0", </v>
      </c>
      <c r="H74" t="str">
        <f t="shared" si="6"/>
        <v xml:space="preserve">"delay" : 83616280.7526}, </v>
      </c>
      <c r="I74" t="str">
        <f t="shared" si="7"/>
        <v xml:space="preserve">"geometry": { "type": "Point","coordinates": [-73.876613000000006, 40.748408000000005]} }, </v>
      </c>
    </row>
    <row r="75" spans="1:9" x14ac:dyDescent="0.2">
      <c r="A75">
        <v>73</v>
      </c>
      <c r="B75" t="s">
        <v>75</v>
      </c>
      <c r="C75">
        <v>83423715.5713</v>
      </c>
      <c r="D75" t="str">
        <f>VLOOKUP($B75,Sheet1!B$2:K$1379,9,FALSE)</f>
        <v>"name": "145 St",</v>
      </c>
      <c r="E75" t="str">
        <f>VLOOKUP($B75,Sheet1!B$2:L$1379,10,FALSE)</f>
        <v>"coordinates": [-73.944215999999997, 40.824783000000004]}</v>
      </c>
      <c r="F75" t="str">
        <f t="shared" si="4"/>
        <v xml:space="preserve">{"type": "Feature", "properties": {"id" : 73, </v>
      </c>
      <c r="G75" t="str">
        <f t="shared" si="5"/>
        <v xml:space="preserve">"station" : "145 St_0", </v>
      </c>
      <c r="H75" t="str">
        <f t="shared" si="6"/>
        <v xml:space="preserve">"delay" : 83423715.5713}, </v>
      </c>
      <c r="I75" t="str">
        <f t="shared" si="7"/>
        <v xml:space="preserve">"geometry": { "type": "Point","coordinates": [-73.944215999999997, 40.824783000000004]} }, </v>
      </c>
    </row>
    <row r="76" spans="1:9" x14ac:dyDescent="0.2">
      <c r="A76">
        <v>74</v>
      </c>
      <c r="B76" t="s">
        <v>76</v>
      </c>
      <c r="C76">
        <v>83212860.300799996</v>
      </c>
      <c r="D76" t="str">
        <f>VLOOKUP($B76,Sheet1!B$2:K$1379,9,FALSE)</f>
        <v>"name": "Mt Eden Av",</v>
      </c>
      <c r="E76" t="str">
        <f>VLOOKUP($B76,Sheet1!B$2:L$1379,10,FALSE)</f>
        <v>"coordinates": [-73.914684999999992, 40.844434]}</v>
      </c>
      <c r="F76" t="str">
        <f t="shared" si="4"/>
        <v xml:space="preserve">{"type": "Feature", "properties": {"id" : 74, </v>
      </c>
      <c r="G76" t="str">
        <f t="shared" si="5"/>
        <v xml:space="preserve">"station" : "Mt Eden Av_0", </v>
      </c>
      <c r="H76" t="str">
        <f t="shared" si="6"/>
        <v xml:space="preserve">"delay" : 83212860.3008}, </v>
      </c>
      <c r="I76" t="str">
        <f t="shared" si="7"/>
        <v xml:space="preserve">"geometry": { "type": "Point","coordinates": [-73.914684999999992, 40.844434]} }, </v>
      </c>
    </row>
    <row r="77" spans="1:9" x14ac:dyDescent="0.2">
      <c r="A77">
        <v>75</v>
      </c>
      <c r="B77" t="s">
        <v>77</v>
      </c>
      <c r="C77">
        <v>83167893.633000001</v>
      </c>
      <c r="D77" t="str">
        <f>VLOOKUP($B77,Sheet1!B$2:K$1379,9,FALSE)</f>
        <v>"name": "4 Av",</v>
      </c>
      <c r="E77" t="str">
        <f>VLOOKUP($B77,Sheet1!B$2:L$1379,10,FALSE)</f>
        <v>"coordinates": [-73.989778999999999, 40.670271999999997]}</v>
      </c>
      <c r="F77" t="str">
        <f t="shared" si="4"/>
        <v xml:space="preserve">{"type": "Feature", "properties": {"id" : 75, </v>
      </c>
      <c r="G77" t="str">
        <f t="shared" si="5"/>
        <v xml:space="preserve">"station" : "4 Av_0", </v>
      </c>
      <c r="H77" t="str">
        <f t="shared" si="6"/>
        <v xml:space="preserve">"delay" : 83167893.633}, </v>
      </c>
      <c r="I77" t="str">
        <f t="shared" si="7"/>
        <v xml:space="preserve">"geometry": { "type": "Point","coordinates": [-73.989778999999999, 40.670271999999997]} }, </v>
      </c>
    </row>
    <row r="78" spans="1:9" x14ac:dyDescent="0.2">
      <c r="A78">
        <v>76</v>
      </c>
      <c r="B78" t="s">
        <v>78</v>
      </c>
      <c r="C78">
        <v>82946961.591900006</v>
      </c>
      <c r="D78" t="str">
        <f>VLOOKUP($B78,Sheet1!B$2:K$1379,9,FALSE)</f>
        <v>"name": "Astoria Blvd",</v>
      </c>
      <c r="E78" t="str">
        <f>VLOOKUP($B78,Sheet1!B$2:L$1379,10,FALSE)</f>
        <v>"coordinates": [-73.917843000000005, 40.770257999999998]}</v>
      </c>
      <c r="F78" t="str">
        <f t="shared" si="4"/>
        <v xml:space="preserve">{"type": "Feature", "properties": {"id" : 76, </v>
      </c>
      <c r="G78" t="str">
        <f t="shared" si="5"/>
        <v xml:space="preserve">"station" : "Astoria Blvd_0", </v>
      </c>
      <c r="H78" t="str">
        <f t="shared" si="6"/>
        <v xml:space="preserve">"delay" : 82946961.5919}, </v>
      </c>
      <c r="I78" t="str">
        <f t="shared" si="7"/>
        <v xml:space="preserve">"geometry": { "type": "Point","coordinates": [-73.917843000000005, 40.770257999999998]} }, </v>
      </c>
    </row>
    <row r="79" spans="1:9" x14ac:dyDescent="0.2">
      <c r="A79">
        <v>77</v>
      </c>
      <c r="B79" t="s">
        <v>79</v>
      </c>
      <c r="C79">
        <v>81985477.949200004</v>
      </c>
      <c r="D79" t="str">
        <f>VLOOKUP($B79,Sheet1!B$2:K$1379,9,FALSE)</f>
        <v>"name": "169 St",</v>
      </c>
      <c r="E79" t="str">
        <f>VLOOKUP($B79,Sheet1!B$2:L$1379,10,FALSE)</f>
        <v>"coordinates": [-73.793604000000002, 40.710470000000001]}</v>
      </c>
      <c r="F79" t="str">
        <f t="shared" si="4"/>
        <v xml:space="preserve">{"type": "Feature", "properties": {"id" : 77, </v>
      </c>
      <c r="G79" t="str">
        <f t="shared" si="5"/>
        <v xml:space="preserve">"station" : "169 St_0", </v>
      </c>
      <c r="H79" t="str">
        <f t="shared" si="6"/>
        <v xml:space="preserve">"delay" : 81985477.9492}, </v>
      </c>
      <c r="I79" t="str">
        <f t="shared" si="7"/>
        <v xml:space="preserve">"geometry": { "type": "Point","coordinates": [-73.793604000000002, 40.710470000000001]} }, </v>
      </c>
    </row>
    <row r="80" spans="1:9" x14ac:dyDescent="0.2">
      <c r="A80">
        <v>78</v>
      </c>
      <c r="B80" t="s">
        <v>80</v>
      </c>
      <c r="C80">
        <v>81539629.501100004</v>
      </c>
      <c r="D80" t="str">
        <f>VLOOKUP($B80,Sheet1!B$2:K$1379,9,FALSE)</f>
        <v>"name": "Hoyt - Schermerhorn Sts",</v>
      </c>
      <c r="E80" t="str">
        <f>VLOOKUP($B80,Sheet1!B$2:L$1379,10,FALSE)</f>
        <v>"coordinates": [-73.985000999999997, 40.688484000000003]}</v>
      </c>
      <c r="F80" t="str">
        <f t="shared" si="4"/>
        <v xml:space="preserve">{"type": "Feature", "properties": {"id" : 78, </v>
      </c>
      <c r="G80" t="str">
        <f t="shared" si="5"/>
        <v xml:space="preserve">"station" : "Hoyt - Schermerhorn Sts_0", </v>
      </c>
      <c r="H80" t="str">
        <f t="shared" si="6"/>
        <v xml:space="preserve">"delay" : 81539629.5011}, </v>
      </c>
      <c r="I80" t="str">
        <f t="shared" si="7"/>
        <v xml:space="preserve">"geometry": { "type": "Point","coordinates": [-73.985000999999997, 40.688484000000003]} }, </v>
      </c>
    </row>
    <row r="81" spans="1:9" x14ac:dyDescent="0.2">
      <c r="A81">
        <v>79</v>
      </c>
      <c r="B81" t="s">
        <v>81</v>
      </c>
      <c r="C81">
        <v>81124382.446400002</v>
      </c>
      <c r="D81" t="str">
        <f>VLOOKUP($B81,Sheet1!B$2:K$1379,9,FALSE)</f>
        <v>"name": "34 St - Penn Station",</v>
      </c>
      <c r="E81" t="str">
        <f>VLOOKUP($B81,Sheet1!B$2:L$1379,10,FALSE)</f>
        <v>"coordinates": [-73.991056999999998, 40.750372999999996]}</v>
      </c>
      <c r="F81" t="str">
        <f t="shared" si="4"/>
        <v xml:space="preserve">{"type": "Feature", "properties": {"id" : 79, </v>
      </c>
      <c r="G81" t="str">
        <f t="shared" si="5"/>
        <v xml:space="preserve">"station" : "34 St - Penn Station_0", </v>
      </c>
      <c r="H81" t="str">
        <f t="shared" si="6"/>
        <v xml:space="preserve">"delay" : 81124382.4464}, </v>
      </c>
      <c r="I81" t="str">
        <f t="shared" si="7"/>
        <v xml:space="preserve">"geometry": { "type": "Point","coordinates": [-73.991056999999998, 40.750372999999996]} }, </v>
      </c>
    </row>
    <row r="82" spans="1:9" x14ac:dyDescent="0.2">
      <c r="A82">
        <v>80</v>
      </c>
      <c r="B82" t="s">
        <v>82</v>
      </c>
      <c r="C82">
        <v>80830420.648900002</v>
      </c>
      <c r="D82" t="str">
        <f>VLOOKUP($B82,Sheet1!B$2:K$1379,9,FALSE)</f>
        <v>"name": "Bronx Park East",</v>
      </c>
      <c r="E82" t="str">
        <f>VLOOKUP($B82,Sheet1!B$2:L$1379,10,FALSE)</f>
        <v>"coordinates": [-73.868456999999992, 40.848828000000005]}</v>
      </c>
      <c r="F82" t="str">
        <f t="shared" si="4"/>
        <v xml:space="preserve">{"type": "Feature", "properties": {"id" : 80, </v>
      </c>
      <c r="G82" t="str">
        <f t="shared" si="5"/>
        <v xml:space="preserve">"station" : "Bronx Park East_0", </v>
      </c>
      <c r="H82" t="str">
        <f t="shared" si="6"/>
        <v xml:space="preserve">"delay" : 80830420.6489}, </v>
      </c>
      <c r="I82" t="str">
        <f t="shared" si="7"/>
        <v xml:space="preserve">"geometry": { "type": "Point","coordinates": [-73.868456999999992, 40.848828000000005]} }, </v>
      </c>
    </row>
    <row r="83" spans="1:9" x14ac:dyDescent="0.2">
      <c r="A83">
        <v>81</v>
      </c>
      <c r="B83" t="s">
        <v>83</v>
      </c>
      <c r="C83">
        <v>80711043.059300005</v>
      </c>
      <c r="D83" t="str">
        <f>VLOOKUP($B83,Sheet1!B$2:K$1379,9,FALSE)</f>
        <v>"name": "Jamaica - 179 St",</v>
      </c>
      <c r="E83" t="str">
        <f>VLOOKUP($B83,Sheet1!B$2:L$1379,10,FALSE)</f>
        <v>"coordinates": [-73.783816999999999, 40.712645999999999]}</v>
      </c>
      <c r="F83" t="str">
        <f t="shared" si="4"/>
        <v xml:space="preserve">{"type": "Feature", "properties": {"id" : 81, </v>
      </c>
      <c r="G83" t="str">
        <f t="shared" si="5"/>
        <v xml:space="preserve">"station" : "Jamaica - 179 St_0", </v>
      </c>
      <c r="H83" t="str">
        <f t="shared" si="6"/>
        <v xml:space="preserve">"delay" : 80711043.0593}, </v>
      </c>
      <c r="I83" t="str">
        <f t="shared" si="7"/>
        <v xml:space="preserve">"geometry": { "type": "Point","coordinates": [-73.783816999999999, 40.712645999999999]} }, </v>
      </c>
    </row>
    <row r="84" spans="1:9" x14ac:dyDescent="0.2">
      <c r="A84">
        <v>82</v>
      </c>
      <c r="B84" t="s">
        <v>84</v>
      </c>
      <c r="C84">
        <v>80629606.838</v>
      </c>
      <c r="D84" t="str">
        <f>VLOOKUP($B84,Sheet1!B$2:K$1379,9,FALSE)</f>
        <v>"name": "3 Av",</v>
      </c>
      <c r="E84" t="str">
        <f>VLOOKUP($B84,Sheet1!B$2:L$1379,10,FALSE)</f>
        <v>"coordinates": [-73.986121999999995, 40.732849000000002]}</v>
      </c>
      <c r="F84" t="str">
        <f t="shared" si="4"/>
        <v xml:space="preserve">{"type": "Feature", "properties": {"id" : 82, </v>
      </c>
      <c r="G84" t="str">
        <f t="shared" si="5"/>
        <v xml:space="preserve">"station" : "3 Av_0", </v>
      </c>
      <c r="H84" t="str">
        <f t="shared" si="6"/>
        <v xml:space="preserve">"delay" : 80629606.838}, </v>
      </c>
      <c r="I84" t="str">
        <f t="shared" si="7"/>
        <v xml:space="preserve">"geometry": { "type": "Point","coordinates": [-73.986121999999995, 40.732849000000002]} }, </v>
      </c>
    </row>
    <row r="85" spans="1:9" x14ac:dyDescent="0.2">
      <c r="A85">
        <v>83</v>
      </c>
      <c r="B85" t="s">
        <v>85</v>
      </c>
      <c r="C85">
        <v>80326356.346499994</v>
      </c>
      <c r="D85" t="str">
        <f>VLOOKUP($B85,Sheet1!B$2:K$1379,9,FALSE)</f>
        <v>"name": "Burnside Av",</v>
      </c>
      <c r="E85" t="str">
        <f>VLOOKUP($B85,Sheet1!B$2:L$1379,10,FALSE)</f>
        <v>"coordinates": [-73.907684000000003, 40.853453000000002]}</v>
      </c>
      <c r="F85" t="str">
        <f t="shared" si="4"/>
        <v xml:space="preserve">{"type": "Feature", "properties": {"id" : 83, </v>
      </c>
      <c r="G85" t="str">
        <f t="shared" si="5"/>
        <v xml:space="preserve">"station" : "Burnside Av_0", </v>
      </c>
      <c r="H85" t="str">
        <f t="shared" si="6"/>
        <v xml:space="preserve">"delay" : 80326356.3465}, </v>
      </c>
      <c r="I85" t="str">
        <f t="shared" si="7"/>
        <v xml:space="preserve">"geometry": { "type": "Point","coordinates": [-73.907684000000003, 40.853453000000002]} }, </v>
      </c>
    </row>
    <row r="86" spans="1:9" x14ac:dyDescent="0.2">
      <c r="A86">
        <v>84</v>
      </c>
      <c r="B86" t="s">
        <v>86</v>
      </c>
      <c r="C86">
        <v>78972407.397799999</v>
      </c>
      <c r="D86" t="str">
        <f>VLOOKUP($B86,Sheet1!B$2:K$1379,9,FALSE)</f>
        <v>"name": "Dyckman St",</v>
      </c>
      <c r="E86" t="str">
        <f>VLOOKUP($B86,Sheet1!B$2:L$1379,10,FALSE)</f>
        <v>"coordinates": [-73.925535999999994, 40.860531000000002]}</v>
      </c>
      <c r="F86" t="str">
        <f t="shared" si="4"/>
        <v xml:space="preserve">{"type": "Feature", "properties": {"id" : 84, </v>
      </c>
      <c r="G86" t="str">
        <f t="shared" si="5"/>
        <v xml:space="preserve">"station" : "Dyckman St_0", </v>
      </c>
      <c r="H86" t="str">
        <f t="shared" si="6"/>
        <v xml:space="preserve">"delay" : 78972407.3978}, </v>
      </c>
      <c r="I86" t="str">
        <f t="shared" si="7"/>
        <v xml:space="preserve">"geometry": { "type": "Point","coordinates": [-73.925535999999994, 40.860531000000002]} }, </v>
      </c>
    </row>
    <row r="87" spans="1:9" x14ac:dyDescent="0.2">
      <c r="A87">
        <v>85</v>
      </c>
      <c r="B87" t="s">
        <v>87</v>
      </c>
      <c r="C87">
        <v>78941772.012600005</v>
      </c>
      <c r="D87" t="str">
        <f>VLOOKUP($B87,Sheet1!B$2:K$1379,9,FALSE)</f>
        <v>"name": "42 St - Port Authority Bus Terminal",</v>
      </c>
      <c r="E87" t="str">
        <f>VLOOKUP($B87,Sheet1!B$2:L$1379,10,FALSE)</f>
        <v>"coordinates": [-73.989734999999996, 40.757308000000002]}</v>
      </c>
      <c r="F87" t="str">
        <f t="shared" si="4"/>
        <v xml:space="preserve">{"type": "Feature", "properties": {"id" : 85, </v>
      </c>
      <c r="G87" t="str">
        <f t="shared" si="5"/>
        <v xml:space="preserve">"station" : "42 St - Port Authority Bus Terminal_0", </v>
      </c>
      <c r="H87" t="str">
        <f t="shared" si="6"/>
        <v xml:space="preserve">"delay" : 78941772.0126}, </v>
      </c>
      <c r="I87" t="str">
        <f t="shared" si="7"/>
        <v xml:space="preserve">"geometry": { "type": "Point","coordinates": [-73.989734999999996, 40.757308000000002]} }, </v>
      </c>
    </row>
    <row r="88" spans="1:9" x14ac:dyDescent="0.2">
      <c r="A88">
        <v>86</v>
      </c>
      <c r="B88" t="s">
        <v>88</v>
      </c>
      <c r="C88">
        <v>78639689.656499997</v>
      </c>
      <c r="D88" t="str">
        <f>VLOOKUP($B88,Sheet1!B$2:K$1379,9,FALSE)</f>
        <v>"name": "Fulton St",</v>
      </c>
      <c r="E88" t="str">
        <f>VLOOKUP($B88,Sheet1!B$2:L$1379,10,FALSE)</f>
        <v>"coordinates": [-74.006907999999996, 40.709735333299996]}</v>
      </c>
      <c r="F88" t="str">
        <f t="shared" si="4"/>
        <v xml:space="preserve">{"type": "Feature", "properties": {"id" : 86, </v>
      </c>
      <c r="G88" t="str">
        <f t="shared" si="5"/>
        <v xml:space="preserve">"station" : "Fulton St_0", </v>
      </c>
      <c r="H88" t="str">
        <f t="shared" si="6"/>
        <v xml:space="preserve">"delay" : 78639689.6565}, </v>
      </c>
      <c r="I88" t="str">
        <f t="shared" si="7"/>
        <v xml:space="preserve">"geometry": { "type": "Point","coordinates": [-74.006907999999996, 40.709735333299996]} }, </v>
      </c>
    </row>
    <row r="89" spans="1:9" x14ac:dyDescent="0.2">
      <c r="A89">
        <v>87</v>
      </c>
      <c r="B89" t="s">
        <v>89</v>
      </c>
      <c r="C89">
        <v>78484851.305999994</v>
      </c>
      <c r="D89" t="str">
        <f>VLOOKUP($B89,Sheet1!B$2:K$1379,9,FALSE)</f>
        <v>"name": "Bedford Av",</v>
      </c>
      <c r="E89" t="str">
        <f>VLOOKUP($B89,Sheet1!B$2:L$1379,10,FALSE)</f>
        <v>"coordinates": [-73.956872000000004, 40.717303999999999]}</v>
      </c>
      <c r="F89" t="str">
        <f t="shared" si="4"/>
        <v xml:space="preserve">{"type": "Feature", "properties": {"id" : 87, </v>
      </c>
      <c r="G89" t="str">
        <f t="shared" si="5"/>
        <v xml:space="preserve">"station" : "Bedford Av_0", </v>
      </c>
      <c r="H89" t="str">
        <f t="shared" si="6"/>
        <v xml:space="preserve">"delay" : 78484851.306}, </v>
      </c>
      <c r="I89" t="str">
        <f t="shared" si="7"/>
        <v xml:space="preserve">"geometry": { "type": "Point","coordinates": [-73.956872000000004, 40.717303999999999]} }, </v>
      </c>
    </row>
    <row r="90" spans="1:9" x14ac:dyDescent="0.2">
      <c r="A90">
        <v>88</v>
      </c>
      <c r="B90" t="s">
        <v>90</v>
      </c>
      <c r="C90">
        <v>78207176.4903</v>
      </c>
      <c r="D90" t="str">
        <f>VLOOKUP($B90,Sheet1!B$2:K$1379,9,FALSE)</f>
        <v>"name": "Graham Av",</v>
      </c>
      <c r="E90" t="str">
        <f>VLOOKUP($B90,Sheet1!B$2:L$1379,10,FALSE)</f>
        <v>"coordinates": [-73.944052999999997, 40.714565]}</v>
      </c>
      <c r="F90" t="str">
        <f t="shared" si="4"/>
        <v xml:space="preserve">{"type": "Feature", "properties": {"id" : 88, </v>
      </c>
      <c r="G90" t="str">
        <f t="shared" si="5"/>
        <v xml:space="preserve">"station" : "Graham Av_0", </v>
      </c>
      <c r="H90" t="str">
        <f t="shared" si="6"/>
        <v xml:space="preserve">"delay" : 78207176.4903}, </v>
      </c>
      <c r="I90" t="str">
        <f t="shared" si="7"/>
        <v xml:space="preserve">"geometry": { "type": "Point","coordinates": [-73.944052999999997, 40.714565]} }, </v>
      </c>
    </row>
    <row r="91" spans="1:9" x14ac:dyDescent="0.2">
      <c r="A91">
        <v>89</v>
      </c>
      <c r="B91" t="s">
        <v>91</v>
      </c>
      <c r="C91">
        <v>76982130.616699994</v>
      </c>
      <c r="D91" t="str">
        <f>VLOOKUP($B91,Sheet1!B$2:K$1379,9,FALSE)</f>
        <v>"name": "34 St - Penn Station",</v>
      </c>
      <c r="E91" t="str">
        <f>VLOOKUP($B91,Sheet1!B$2:L$1379,10,FALSE)</f>
        <v>"coordinates": [-73.993391000000003, 40.752287000000003]}</v>
      </c>
      <c r="F91" t="str">
        <f t="shared" si="4"/>
        <v xml:space="preserve">{"type": "Feature", "properties": {"id" : 89, </v>
      </c>
      <c r="G91" t="str">
        <f t="shared" si="5"/>
        <v xml:space="preserve">"station" : "34 St - Penn Station_1", </v>
      </c>
      <c r="H91" t="str">
        <f t="shared" si="6"/>
        <v xml:space="preserve">"delay" : 76982130.6167}, </v>
      </c>
      <c r="I91" t="str">
        <f t="shared" si="7"/>
        <v xml:space="preserve">"geometry": { "type": "Point","coordinates": [-73.993391000000003, 40.752287000000003]} }, </v>
      </c>
    </row>
    <row r="92" spans="1:9" x14ac:dyDescent="0.2">
      <c r="A92">
        <v>90</v>
      </c>
      <c r="B92" t="s">
        <v>92</v>
      </c>
      <c r="C92">
        <v>76858204.469600007</v>
      </c>
      <c r="D92" t="str">
        <f>VLOOKUP($B92,Sheet1!B$2:K$1379,9,FALSE)</f>
        <v>"name": "47-50 Sts - Rockefeller Ctr",</v>
      </c>
      <c r="E92" t="str">
        <f>VLOOKUP($B92,Sheet1!B$2:L$1379,10,FALSE)</f>
        <v>"coordinates": [-73.981329000000002, 40.758662999999999]}</v>
      </c>
      <c r="F92" t="str">
        <f t="shared" si="4"/>
        <v xml:space="preserve">{"type": "Feature", "properties": {"id" : 90, </v>
      </c>
      <c r="G92" t="str">
        <f t="shared" si="5"/>
        <v xml:space="preserve">"station" : "47-50 Sts - Rockefeller Ctr_0", </v>
      </c>
      <c r="H92" t="str">
        <f t="shared" si="6"/>
        <v xml:space="preserve">"delay" : 76858204.4696}, </v>
      </c>
      <c r="I92" t="str">
        <f t="shared" si="7"/>
        <v xml:space="preserve">"geometry": { "type": "Point","coordinates": [-73.981329000000002, 40.758662999999999]} }, </v>
      </c>
    </row>
    <row r="93" spans="1:9" x14ac:dyDescent="0.2">
      <c r="A93">
        <v>91</v>
      </c>
      <c r="B93" t="s">
        <v>93</v>
      </c>
      <c r="C93">
        <v>76720895.990799993</v>
      </c>
      <c r="D93" t="str">
        <f>VLOOKUP($B93,Sheet1!B$2:K$1379,9,FALSE)</f>
        <v>"name": "33 St",</v>
      </c>
      <c r="E93" t="str">
        <f>VLOOKUP($B93,Sheet1!B$2:L$1379,10,FALSE)</f>
        <v>"coordinates": [-73.982076000000006, 40.746080999999997]}</v>
      </c>
      <c r="F93" t="str">
        <f t="shared" si="4"/>
        <v xml:space="preserve">{"type": "Feature", "properties": {"id" : 91, </v>
      </c>
      <c r="G93" t="str">
        <f t="shared" si="5"/>
        <v xml:space="preserve">"station" : "33 St_0", </v>
      </c>
      <c r="H93" t="str">
        <f t="shared" si="6"/>
        <v xml:space="preserve">"delay" : 76720895.9908}, </v>
      </c>
      <c r="I93" t="str">
        <f t="shared" si="7"/>
        <v xml:space="preserve">"geometry": { "type": "Point","coordinates": [-73.982076000000006, 40.746080999999997]} }, </v>
      </c>
    </row>
    <row r="94" spans="1:9" x14ac:dyDescent="0.2">
      <c r="A94">
        <v>92</v>
      </c>
      <c r="B94" t="s">
        <v>94</v>
      </c>
      <c r="C94">
        <v>76659499.766100004</v>
      </c>
      <c r="D94" t="str">
        <f>VLOOKUP($B94,Sheet1!B$2:K$1379,9,FALSE)</f>
        <v>"name": "5 Av/53 St",</v>
      </c>
      <c r="E94" t="str">
        <f>VLOOKUP($B94,Sheet1!B$2:L$1379,10,FALSE)</f>
        <v>"coordinates": [-73.975223999999997, 40.760166999999996]}</v>
      </c>
      <c r="F94" t="str">
        <f t="shared" si="4"/>
        <v xml:space="preserve">{"type": "Feature", "properties": {"id" : 92, </v>
      </c>
      <c r="G94" t="str">
        <f t="shared" si="5"/>
        <v xml:space="preserve">"station" : "5 Av/53 St_0", </v>
      </c>
      <c r="H94" t="str">
        <f t="shared" si="6"/>
        <v xml:space="preserve">"delay" : 76659499.7661}, </v>
      </c>
      <c r="I94" t="str">
        <f t="shared" si="7"/>
        <v xml:space="preserve">"geometry": { "type": "Point","coordinates": [-73.975223999999997, 40.760166999999996]} }, </v>
      </c>
    </row>
    <row r="95" spans="1:9" x14ac:dyDescent="0.2">
      <c r="A95">
        <v>93</v>
      </c>
      <c r="B95" t="s">
        <v>95</v>
      </c>
      <c r="C95">
        <v>76243580.239399999</v>
      </c>
      <c r="D95" t="str">
        <f>VLOOKUP($B95,Sheet1!B$2:K$1379,9,FALSE)</f>
        <v>"name": "W 4 St",</v>
      </c>
      <c r="E95" t="str">
        <f>VLOOKUP($B95,Sheet1!B$2:L$1379,10,FALSE)</f>
        <v>"coordinates": [-74.000495000000001, 40.732337999999999]}</v>
      </c>
      <c r="F95" t="str">
        <f t="shared" si="4"/>
        <v xml:space="preserve">{"type": "Feature", "properties": {"id" : 93, </v>
      </c>
      <c r="G95" t="str">
        <f t="shared" si="5"/>
        <v xml:space="preserve">"station" : "W 4 St_0", </v>
      </c>
      <c r="H95" t="str">
        <f t="shared" si="6"/>
        <v xml:space="preserve">"delay" : 76243580.2394}, </v>
      </c>
      <c r="I95" t="str">
        <f t="shared" si="7"/>
        <v xml:space="preserve">"geometry": { "type": "Point","coordinates": [-74.000495000000001, 40.732337999999999]} }, </v>
      </c>
    </row>
    <row r="96" spans="1:9" x14ac:dyDescent="0.2">
      <c r="A96">
        <v>94</v>
      </c>
      <c r="B96" t="s">
        <v>96</v>
      </c>
      <c r="C96">
        <v>76107032.307400003</v>
      </c>
      <c r="D96" t="str">
        <f>VLOOKUP($B96,Sheet1!B$2:K$1379,9,FALSE)</f>
        <v>"name": "125 St",</v>
      </c>
      <c r="E96" t="str">
        <f>VLOOKUP($B96,Sheet1!B$2:L$1379,10,FALSE)</f>
        <v>"coordinates": [-73.952342999999999, 40.811109000000002]}</v>
      </c>
      <c r="F96" t="str">
        <f t="shared" si="4"/>
        <v xml:space="preserve">{"type": "Feature", "properties": {"id" : 94, </v>
      </c>
      <c r="G96" t="str">
        <f t="shared" si="5"/>
        <v xml:space="preserve">"station" : "125 St_3", </v>
      </c>
      <c r="H96" t="str">
        <f t="shared" si="6"/>
        <v xml:space="preserve">"delay" : 76107032.3074}, </v>
      </c>
      <c r="I96" t="str">
        <f t="shared" si="7"/>
        <v xml:space="preserve">"geometry": { "type": "Point","coordinates": [-73.952342999999999, 40.811109000000002]} }, </v>
      </c>
    </row>
    <row r="97" spans="1:9" x14ac:dyDescent="0.2">
      <c r="A97">
        <v>95</v>
      </c>
      <c r="B97" t="s">
        <v>97</v>
      </c>
      <c r="C97">
        <v>74625965.506799996</v>
      </c>
      <c r="D97" t="str">
        <f>VLOOKUP($B97,Sheet1!B$2:K$1379,9,FALSE)</f>
        <v>"name": "103 St - Corona Plaza",</v>
      </c>
      <c r="E97" t="str">
        <f>VLOOKUP($B97,Sheet1!B$2:L$1379,10,FALSE)</f>
        <v>"coordinates": [-73.862700000000004, 40.749865]}</v>
      </c>
      <c r="F97" t="str">
        <f t="shared" si="4"/>
        <v xml:space="preserve">{"type": "Feature", "properties": {"id" : 95, </v>
      </c>
      <c r="G97" t="str">
        <f t="shared" si="5"/>
        <v xml:space="preserve">"station" : "103 St - Corona Plaza_0", </v>
      </c>
      <c r="H97" t="str">
        <f t="shared" si="6"/>
        <v xml:space="preserve">"delay" : 74625965.5068}, </v>
      </c>
      <c r="I97" t="str">
        <f t="shared" si="7"/>
        <v xml:space="preserve">"geometry": { "type": "Point","coordinates": [-73.862700000000004, 40.749865]} }, </v>
      </c>
    </row>
    <row r="98" spans="1:9" x14ac:dyDescent="0.2">
      <c r="A98">
        <v>96</v>
      </c>
      <c r="B98" t="s">
        <v>98</v>
      </c>
      <c r="C98">
        <v>74516656.259599999</v>
      </c>
      <c r="D98" t="str">
        <f>VLOOKUP($B98,Sheet1!B$2:K$1379,9,FALSE)</f>
        <v>"name": "28 St",</v>
      </c>
      <c r="E98" t="str">
        <f>VLOOKUP($B98,Sheet1!B$2:L$1379,10,FALSE)</f>
        <v>"coordinates": [-73.984263999999996, 40.743070000000003]}</v>
      </c>
      <c r="F98" t="str">
        <f t="shared" si="4"/>
        <v xml:space="preserve">{"type": "Feature", "properties": {"id" : 96, </v>
      </c>
      <c r="G98" t="str">
        <f t="shared" si="5"/>
        <v xml:space="preserve">"station" : "28 St_1", </v>
      </c>
      <c r="H98" t="str">
        <f t="shared" si="6"/>
        <v xml:space="preserve">"delay" : 74516656.2596}, </v>
      </c>
      <c r="I98" t="str">
        <f t="shared" si="7"/>
        <v xml:space="preserve">"geometry": { "type": "Point","coordinates": [-73.984263999999996, 40.743070000000003]} }, </v>
      </c>
    </row>
    <row r="99" spans="1:9" x14ac:dyDescent="0.2">
      <c r="A99">
        <v>97</v>
      </c>
      <c r="B99" t="s">
        <v>99</v>
      </c>
      <c r="C99">
        <v>74171566.443599999</v>
      </c>
      <c r="D99" t="str">
        <f>VLOOKUP($B99,Sheet1!B$2:K$1379,9,FALSE)</f>
        <v>"name": "96 St",</v>
      </c>
      <c r="E99" t="str">
        <f>VLOOKUP($B99,Sheet1!B$2:L$1379,10,FALSE)</f>
        <v>"coordinates": [-73.972323000000003, 40.793919000000002]}</v>
      </c>
      <c r="F99" t="str">
        <f t="shared" si="4"/>
        <v xml:space="preserve">{"type": "Feature", "properties": {"id" : 97, </v>
      </c>
      <c r="G99" t="str">
        <f t="shared" si="5"/>
        <v xml:space="preserve">"station" : "96 St_0", </v>
      </c>
      <c r="H99" t="str">
        <f t="shared" si="6"/>
        <v xml:space="preserve">"delay" : 74171566.4436}, </v>
      </c>
      <c r="I99" t="str">
        <f t="shared" si="7"/>
        <v xml:space="preserve">"geometry": { "type": "Point","coordinates": [-73.972323000000003, 40.793919000000002]} }, </v>
      </c>
    </row>
    <row r="100" spans="1:9" x14ac:dyDescent="0.2">
      <c r="A100">
        <v>98</v>
      </c>
      <c r="B100" t="s">
        <v>100</v>
      </c>
      <c r="C100">
        <v>73973166.387600005</v>
      </c>
      <c r="D100" t="str">
        <f>VLOOKUP($B100,Sheet1!B$2:K$1379,9,FALSE)</f>
        <v>"name": "Brooklyn Bridge - City Hall",</v>
      </c>
      <c r="E100" t="str">
        <f>VLOOKUP($B100,Sheet1!B$2:L$1379,10,FALSE)</f>
        <v>"coordinates": [-74.004131000000001, 40.713065]}</v>
      </c>
      <c r="F100" t="str">
        <f t="shared" si="4"/>
        <v xml:space="preserve">{"type": "Feature", "properties": {"id" : 98, </v>
      </c>
      <c r="G100" t="str">
        <f t="shared" si="5"/>
        <v xml:space="preserve">"station" : "Brooklyn Bridge - City Hall_0", </v>
      </c>
      <c r="H100" t="str">
        <f t="shared" si="6"/>
        <v xml:space="preserve">"delay" : 73973166.3876}, </v>
      </c>
      <c r="I100" t="str">
        <f t="shared" si="7"/>
        <v xml:space="preserve">"geometry": { "type": "Point","coordinates": [-74.004131000000001, 40.713065]} }, </v>
      </c>
    </row>
    <row r="101" spans="1:9" x14ac:dyDescent="0.2">
      <c r="A101">
        <v>99</v>
      </c>
      <c r="B101" t="s">
        <v>101</v>
      </c>
      <c r="C101">
        <v>73074193.416600004</v>
      </c>
      <c r="D101" t="str">
        <f>VLOOKUP($B101,Sheet1!B$2:K$1379,9,FALSE)</f>
        <v>"name": "7 Av",</v>
      </c>
      <c r="E101" t="str">
        <f>VLOOKUP($B101,Sheet1!B$2:L$1379,10,FALSE)</f>
        <v>"coordinates": [-73.980305000000001, 40.666271000000002]}</v>
      </c>
      <c r="F101" t="str">
        <f t="shared" si="4"/>
        <v xml:space="preserve">{"type": "Feature", "properties": {"id" : 99, </v>
      </c>
      <c r="G101" t="str">
        <f t="shared" si="5"/>
        <v xml:space="preserve">"station" : "7 Av_2", </v>
      </c>
      <c r="H101" t="str">
        <f t="shared" si="6"/>
        <v xml:space="preserve">"delay" : 73074193.4166}, </v>
      </c>
      <c r="I101" t="str">
        <f t="shared" si="7"/>
        <v xml:space="preserve">"geometry": { "type": "Point","coordinates": [-73.980305000000001, 40.666271000000002]} }, </v>
      </c>
    </row>
    <row r="102" spans="1:9" x14ac:dyDescent="0.2">
      <c r="A102">
        <v>100</v>
      </c>
      <c r="B102" t="s">
        <v>102</v>
      </c>
      <c r="C102">
        <v>72182057.815500006</v>
      </c>
      <c r="D102" t="str">
        <f>VLOOKUP($B102,Sheet1!B$2:K$1379,9,FALSE)</f>
        <v>"name": "Briarwood - Van Wyck Blvd",</v>
      </c>
      <c r="E102" t="str">
        <f>VLOOKUP($B102,Sheet1!B$2:L$1379,10,FALSE)</f>
        <v>"coordinates": [-73.820573999999993, 40.709178999999999]}</v>
      </c>
      <c r="F102" t="str">
        <f t="shared" si="4"/>
        <v xml:space="preserve">{"type": "Feature", "properties": {"id" : 100, </v>
      </c>
      <c r="G102" t="str">
        <f t="shared" si="5"/>
        <v xml:space="preserve">"station" : "Briarwood - Van Wyck Blvd_0", </v>
      </c>
      <c r="H102" t="str">
        <f t="shared" si="6"/>
        <v xml:space="preserve">"delay" : 72182057.8155}, </v>
      </c>
      <c r="I102" t="str">
        <f t="shared" si="7"/>
        <v xml:space="preserve">"geometry": { "type": "Point","coordinates": [-73.820573999999993, 40.709178999999999]} }, </v>
      </c>
    </row>
    <row r="103" spans="1:9" x14ac:dyDescent="0.2">
      <c r="A103">
        <v>101</v>
      </c>
      <c r="B103" t="s">
        <v>103</v>
      </c>
      <c r="C103">
        <v>71969640.873999998</v>
      </c>
      <c r="D103" t="str">
        <f>VLOOKUP($B103,Sheet1!B$2:K$1379,9,FALSE)</f>
        <v>"name": "207 St",</v>
      </c>
      <c r="E103" t="str">
        <f>VLOOKUP($B103,Sheet1!B$2:L$1379,10,FALSE)</f>
        <v>"coordinates": [-73.918821999999992, 40.864621]}</v>
      </c>
      <c r="F103" t="str">
        <f t="shared" si="4"/>
        <v xml:space="preserve">{"type": "Feature", "properties": {"id" : 101, </v>
      </c>
      <c r="G103" t="str">
        <f t="shared" si="5"/>
        <v xml:space="preserve">"station" : "207 St_0", </v>
      </c>
      <c r="H103" t="str">
        <f t="shared" si="6"/>
        <v xml:space="preserve">"delay" : 71969640.874}, </v>
      </c>
      <c r="I103" t="str">
        <f t="shared" si="7"/>
        <v xml:space="preserve">"geometry": { "type": "Point","coordinates": [-73.918821999999992, 40.864621]} }, </v>
      </c>
    </row>
    <row r="104" spans="1:9" x14ac:dyDescent="0.2">
      <c r="A104">
        <v>102</v>
      </c>
      <c r="B104" t="s">
        <v>104</v>
      </c>
      <c r="C104">
        <v>71687920.555999994</v>
      </c>
      <c r="D104" t="str">
        <f>VLOOKUP($B104,Sheet1!B$2:K$1379,9,FALSE)</f>
        <v>"name": "Pelham Pkwy",</v>
      </c>
      <c r="E104" t="str">
        <f>VLOOKUP($B104,Sheet1!B$2:L$1379,10,FALSE)</f>
        <v>"coordinates": [-73.867615000000001, 40.857191999999998]}</v>
      </c>
      <c r="F104" t="str">
        <f t="shared" si="4"/>
        <v xml:space="preserve">{"type": "Feature", "properties": {"id" : 102, </v>
      </c>
      <c r="G104" t="str">
        <f t="shared" si="5"/>
        <v xml:space="preserve">"station" : "Pelham Pkwy_0", </v>
      </c>
      <c r="H104" t="str">
        <f t="shared" si="6"/>
        <v xml:space="preserve">"delay" : 71687920.556}, </v>
      </c>
      <c r="I104" t="str">
        <f t="shared" si="7"/>
        <v xml:space="preserve">"geometry": { "type": "Point","coordinates": [-73.867615000000001, 40.857191999999998]} }, </v>
      </c>
    </row>
    <row r="105" spans="1:9" x14ac:dyDescent="0.2">
      <c r="A105">
        <v>103</v>
      </c>
      <c r="B105" t="s">
        <v>105</v>
      </c>
      <c r="C105">
        <v>71000339.244000003</v>
      </c>
      <c r="D105" t="str">
        <f>VLOOKUP($B105,Sheet1!B$2:K$1379,9,FALSE)</f>
        <v>"name": "Nostrand Av",</v>
      </c>
      <c r="E105" t="str">
        <f>VLOOKUP($B105,Sheet1!B$2:L$1379,10,FALSE)</f>
        <v>"coordinates": [-73.950426000000007, 40.680438000000002]}</v>
      </c>
      <c r="F105" t="str">
        <f t="shared" si="4"/>
        <v xml:space="preserve">{"type": "Feature", "properties": {"id" : 103, </v>
      </c>
      <c r="G105" t="str">
        <f t="shared" si="5"/>
        <v xml:space="preserve">"station" : "Nostrand Av_1", </v>
      </c>
      <c r="H105" t="str">
        <f t="shared" si="6"/>
        <v xml:space="preserve">"delay" : 71000339.244}, </v>
      </c>
      <c r="I105" t="str">
        <f t="shared" si="7"/>
        <v xml:space="preserve">"geometry": { "type": "Point","coordinates": [-73.950426000000007, 40.680438000000002]} }, </v>
      </c>
    </row>
    <row r="106" spans="1:9" x14ac:dyDescent="0.2">
      <c r="A106">
        <v>104</v>
      </c>
      <c r="B106" t="s">
        <v>106</v>
      </c>
      <c r="C106">
        <v>70927026.007699996</v>
      </c>
      <c r="D106" t="str">
        <f>VLOOKUP($B106,Sheet1!B$2:K$1379,9,FALSE)</f>
        <v>"name": "E 105 St",</v>
      </c>
      <c r="E106" t="str">
        <f>VLOOKUP($B106,Sheet1!B$2:L$1379,10,FALSE)</f>
        <v>"coordinates": [-73.899484999999999, 40.650573000000001]}</v>
      </c>
      <c r="F106" t="str">
        <f t="shared" si="4"/>
        <v xml:space="preserve">{"type": "Feature", "properties": {"id" : 104, </v>
      </c>
      <c r="G106" t="str">
        <f t="shared" si="5"/>
        <v xml:space="preserve">"station" : "E 105 St_0", </v>
      </c>
      <c r="H106" t="str">
        <f t="shared" si="6"/>
        <v xml:space="preserve">"delay" : 70927026.0077}, </v>
      </c>
      <c r="I106" t="str">
        <f t="shared" si="7"/>
        <v xml:space="preserve">"geometry": { "type": "Point","coordinates": [-73.899484999999999, 40.650573000000001]} }, </v>
      </c>
    </row>
    <row r="107" spans="1:9" x14ac:dyDescent="0.2">
      <c r="A107">
        <v>105</v>
      </c>
      <c r="B107" t="s">
        <v>107</v>
      </c>
      <c r="C107">
        <v>70915133.225799993</v>
      </c>
      <c r="D107" t="str">
        <f>VLOOKUP($B107,Sheet1!B$2:K$1379,9,FALSE)</f>
        <v>"name": "1 Av",</v>
      </c>
      <c r="E107" t="str">
        <f>VLOOKUP($B107,Sheet1!B$2:L$1379,10,FALSE)</f>
        <v>"coordinates": [-73.981628000000001, 40.730953]}</v>
      </c>
      <c r="F107" t="str">
        <f t="shared" si="4"/>
        <v xml:space="preserve">{"type": "Feature", "properties": {"id" : 105, </v>
      </c>
      <c r="G107" t="str">
        <f t="shared" si="5"/>
        <v xml:space="preserve">"station" : "1 Av_0", </v>
      </c>
      <c r="H107" t="str">
        <f t="shared" si="6"/>
        <v xml:space="preserve">"delay" : 70915133.2258}, </v>
      </c>
      <c r="I107" t="str">
        <f t="shared" si="7"/>
        <v xml:space="preserve">"geometry": { "type": "Point","coordinates": [-73.981628000000001, 40.730953]} }, </v>
      </c>
    </row>
    <row r="108" spans="1:9" x14ac:dyDescent="0.2">
      <c r="A108">
        <v>106</v>
      </c>
      <c r="B108" t="s">
        <v>108</v>
      </c>
      <c r="C108">
        <v>70911118.252200007</v>
      </c>
      <c r="D108" t="str">
        <f>VLOOKUP($B108,Sheet1!B$2:K$1379,9,FALSE)</f>
        <v>"name": "7 Av",</v>
      </c>
      <c r="E108" t="str">
        <f>VLOOKUP($B108,Sheet1!B$2:L$1379,10,FALSE)</f>
        <v>"coordinates": [-73.972367000000006, 40.677050000000001]}</v>
      </c>
      <c r="F108" t="str">
        <f t="shared" si="4"/>
        <v xml:space="preserve">{"type": "Feature", "properties": {"id" : 106, </v>
      </c>
      <c r="G108" t="str">
        <f t="shared" si="5"/>
        <v xml:space="preserve">"station" : "7 Av_1", </v>
      </c>
      <c r="H108" t="str">
        <f t="shared" si="6"/>
        <v xml:space="preserve">"delay" : 70911118.2522}, </v>
      </c>
      <c r="I108" t="str">
        <f t="shared" si="7"/>
        <v xml:space="preserve">"geometry": { "type": "Point","coordinates": [-73.972367000000006, 40.677050000000001]} }, </v>
      </c>
    </row>
    <row r="109" spans="1:9" x14ac:dyDescent="0.2">
      <c r="A109">
        <v>107</v>
      </c>
      <c r="B109" t="s">
        <v>109</v>
      </c>
      <c r="C109">
        <v>70087970.8565</v>
      </c>
      <c r="D109" t="str">
        <f>VLOOKUP($B109,Sheet1!B$2:K$1379,9,FALSE)</f>
        <v>"name": "176 St",</v>
      </c>
      <c r="E109" t="str">
        <f>VLOOKUP($B109,Sheet1!B$2:L$1379,10,FALSE)</f>
        <v>"coordinates": [-73.911794, 40.848480000000002]}</v>
      </c>
      <c r="F109" t="str">
        <f t="shared" si="4"/>
        <v xml:space="preserve">{"type": "Feature", "properties": {"id" : 107, </v>
      </c>
      <c r="G109" t="str">
        <f t="shared" si="5"/>
        <v xml:space="preserve">"station" : "176 St_0", </v>
      </c>
      <c r="H109" t="str">
        <f t="shared" si="6"/>
        <v xml:space="preserve">"delay" : 70087970.8565}, </v>
      </c>
      <c r="I109" t="str">
        <f t="shared" si="7"/>
        <v xml:space="preserve">"geometry": { "type": "Point","coordinates": [-73.911794, 40.848480000000002]} }, </v>
      </c>
    </row>
    <row r="110" spans="1:9" x14ac:dyDescent="0.2">
      <c r="A110">
        <v>108</v>
      </c>
      <c r="B110" t="s">
        <v>110</v>
      </c>
      <c r="C110">
        <v>69833172.707399994</v>
      </c>
      <c r="D110" t="str">
        <f>VLOOKUP($B110,Sheet1!B$2:K$1379,9,FALSE)</f>
        <v>"name": "Broadway-Lafayette St",</v>
      </c>
      <c r="E110" t="str">
        <f>VLOOKUP($B110,Sheet1!B$2:L$1379,10,FALSE)</f>
        <v>"coordinates": [-73.996204000000006, 40.725296999999998]}</v>
      </c>
      <c r="F110" t="str">
        <f t="shared" si="4"/>
        <v xml:space="preserve">{"type": "Feature", "properties": {"id" : 108, </v>
      </c>
      <c r="G110" t="str">
        <f t="shared" si="5"/>
        <v xml:space="preserve">"station" : "Broadway-Lafayette St_0", </v>
      </c>
      <c r="H110" t="str">
        <f t="shared" si="6"/>
        <v xml:space="preserve">"delay" : 69833172.7074}, </v>
      </c>
      <c r="I110" t="str">
        <f t="shared" si="7"/>
        <v xml:space="preserve">"geometry": { "type": "Point","coordinates": [-73.996204000000006, 40.725296999999998]} }, </v>
      </c>
    </row>
    <row r="111" spans="1:9" x14ac:dyDescent="0.2">
      <c r="A111">
        <v>109</v>
      </c>
      <c r="B111" t="s">
        <v>111</v>
      </c>
      <c r="C111">
        <v>69705658.826100007</v>
      </c>
      <c r="D111" t="str">
        <f>VLOOKUP($B111,Sheet1!B$2:K$1379,9,FALSE)</f>
        <v>"name": "23 St",</v>
      </c>
      <c r="E111" t="str">
        <f>VLOOKUP($B111,Sheet1!B$2:L$1379,10,FALSE)</f>
        <v>"coordinates": [-73.986598999999998, 40.739864000000004]}</v>
      </c>
      <c r="F111" t="str">
        <f t="shared" si="4"/>
        <v xml:space="preserve">{"type": "Feature", "properties": {"id" : 109, </v>
      </c>
      <c r="G111" t="str">
        <f t="shared" si="5"/>
        <v xml:space="preserve">"station" : "23 St_1", </v>
      </c>
      <c r="H111" t="str">
        <f t="shared" si="6"/>
        <v xml:space="preserve">"delay" : 69705658.8261}, </v>
      </c>
      <c r="I111" t="str">
        <f t="shared" si="7"/>
        <v xml:space="preserve">"geometry": { "type": "Point","coordinates": [-73.986598999999998, 40.739864000000004]} }, </v>
      </c>
    </row>
    <row r="112" spans="1:9" x14ac:dyDescent="0.2">
      <c r="A112">
        <v>110</v>
      </c>
      <c r="B112" t="s">
        <v>112</v>
      </c>
      <c r="C112">
        <v>68725914.639699996</v>
      </c>
      <c r="D112" t="str">
        <f>VLOOKUP($B112,Sheet1!B$2:K$1379,9,FALSE)</f>
        <v>"name": "57 St - 7 Av",</v>
      </c>
      <c r="E112" t="str">
        <f>VLOOKUP($B112,Sheet1!B$2:L$1379,10,FALSE)</f>
        <v>"coordinates": [-73.980657999999991, 40.764664000000003]}</v>
      </c>
      <c r="F112" t="str">
        <f t="shared" si="4"/>
        <v xml:space="preserve">{"type": "Feature", "properties": {"id" : 110, </v>
      </c>
      <c r="G112" t="str">
        <f t="shared" si="5"/>
        <v xml:space="preserve">"station" : "57 St - 7 Av_0", </v>
      </c>
      <c r="H112" t="str">
        <f t="shared" si="6"/>
        <v xml:space="preserve">"delay" : 68725914.6397}, </v>
      </c>
      <c r="I112" t="str">
        <f t="shared" si="7"/>
        <v xml:space="preserve">"geometry": { "type": "Point","coordinates": [-73.980657999999991, 40.764664000000003]} }, </v>
      </c>
    </row>
    <row r="113" spans="1:9" x14ac:dyDescent="0.2">
      <c r="A113">
        <v>111</v>
      </c>
      <c r="B113" t="s">
        <v>113</v>
      </c>
      <c r="C113">
        <v>68159070.566</v>
      </c>
      <c r="D113" t="str">
        <f>VLOOKUP($B113,Sheet1!B$2:K$1379,9,FALSE)</f>
        <v>"name": "5 Av",</v>
      </c>
      <c r="E113" t="str">
        <f>VLOOKUP($B113,Sheet1!B$2:L$1379,10,FALSE)</f>
        <v>"coordinates": [-73.981963000000007, 40.753821000000002]}</v>
      </c>
      <c r="F113" t="str">
        <f t="shared" si="4"/>
        <v xml:space="preserve">{"type": "Feature", "properties": {"id" : 111, </v>
      </c>
      <c r="G113" t="str">
        <f t="shared" si="5"/>
        <v xml:space="preserve">"station" : "5 Av_0", </v>
      </c>
      <c r="H113" t="str">
        <f t="shared" si="6"/>
        <v xml:space="preserve">"delay" : 68159070.566}, </v>
      </c>
      <c r="I113" t="str">
        <f t="shared" si="7"/>
        <v xml:space="preserve">"geometry": { "type": "Point","coordinates": [-73.981963000000007, 40.753821000000002]} }, </v>
      </c>
    </row>
    <row r="114" spans="1:9" x14ac:dyDescent="0.2">
      <c r="A114">
        <v>112</v>
      </c>
      <c r="B114" t="s">
        <v>114</v>
      </c>
      <c r="C114">
        <v>67979966.181899995</v>
      </c>
      <c r="D114" t="str">
        <f>VLOOKUP($B114,Sheet1!B$2:K$1379,9,FALSE)</f>
        <v>"name": "Morris Park",</v>
      </c>
      <c r="E114" t="str">
        <f>VLOOKUP($B114,Sheet1!B$2:L$1379,10,FALSE)</f>
        <v>"coordinates": [-73.860495, 40.854364000000004]}</v>
      </c>
      <c r="F114" t="str">
        <f t="shared" si="4"/>
        <v xml:space="preserve">{"type": "Feature", "properties": {"id" : 112, </v>
      </c>
      <c r="G114" t="str">
        <f t="shared" si="5"/>
        <v xml:space="preserve">"station" : "Morris Park_0", </v>
      </c>
      <c r="H114" t="str">
        <f t="shared" si="6"/>
        <v xml:space="preserve">"delay" : 67979966.1819}, </v>
      </c>
      <c r="I114" t="str">
        <f t="shared" si="7"/>
        <v xml:space="preserve">"geometry": { "type": "Point","coordinates": [-73.860495, 40.854364000000004]} }, </v>
      </c>
    </row>
    <row r="115" spans="1:9" x14ac:dyDescent="0.2">
      <c r="A115">
        <v>113</v>
      </c>
      <c r="B115" t="s">
        <v>115</v>
      </c>
      <c r="C115">
        <v>66665551.509199999</v>
      </c>
      <c r="D115" t="str">
        <f>VLOOKUP($B115,Sheet1!B$2:K$1379,9,FALSE)</f>
        <v>"name": "86 St",</v>
      </c>
      <c r="E115" t="str">
        <f>VLOOKUP($B115,Sheet1!B$2:L$1379,10,FALSE)</f>
        <v>"coordinates": [-73.951786999999996, 40.777890999999997]}</v>
      </c>
      <c r="F115" t="str">
        <f t="shared" si="4"/>
        <v xml:space="preserve">{"type": "Feature", "properties": {"id" : 113, </v>
      </c>
      <c r="G115" t="str">
        <f t="shared" si="5"/>
        <v xml:space="preserve">"station" : "86 St_4", </v>
      </c>
      <c r="H115" t="str">
        <f t="shared" si="6"/>
        <v xml:space="preserve">"delay" : 66665551.5092}, </v>
      </c>
      <c r="I115" t="str">
        <f t="shared" si="7"/>
        <v xml:space="preserve">"geometry": { "type": "Point","coordinates": [-73.951786999999996, 40.777890999999997]} }, </v>
      </c>
    </row>
    <row r="116" spans="1:9" x14ac:dyDescent="0.2">
      <c r="A116">
        <v>114</v>
      </c>
      <c r="B116" t="s">
        <v>116</v>
      </c>
      <c r="C116">
        <v>66514247.664700001</v>
      </c>
      <c r="D116" t="str">
        <f>VLOOKUP($B116,Sheet1!B$2:K$1379,9,FALSE)</f>
        <v>"name": "77 St",</v>
      </c>
      <c r="E116" t="str">
        <f>VLOOKUP($B116,Sheet1!B$2:L$1379,10,FALSE)</f>
        <v>"coordinates": [-74.025509999999997, 40.629742]}</v>
      </c>
      <c r="F116" t="str">
        <f t="shared" si="4"/>
        <v xml:space="preserve">{"type": "Feature", "properties": {"id" : 114, </v>
      </c>
      <c r="G116" t="str">
        <f t="shared" si="5"/>
        <v xml:space="preserve">"station" : "77 St_1", </v>
      </c>
      <c r="H116" t="str">
        <f t="shared" si="6"/>
        <v xml:space="preserve">"delay" : 66514247.6647}, </v>
      </c>
      <c r="I116" t="str">
        <f t="shared" si="7"/>
        <v xml:space="preserve">"geometry": { "type": "Point","coordinates": [-74.025509999999997, 40.629742]} }, </v>
      </c>
    </row>
    <row r="117" spans="1:9" x14ac:dyDescent="0.2">
      <c r="A117">
        <v>115</v>
      </c>
      <c r="B117" t="s">
        <v>117</v>
      </c>
      <c r="C117">
        <v>66352069.174000002</v>
      </c>
      <c r="D117" t="str">
        <f>VLOOKUP($B117,Sheet1!B$2:K$1379,9,FALSE)</f>
        <v>"name": "42 St - Bryant Pk",</v>
      </c>
      <c r="E117" t="str">
        <f>VLOOKUP($B117,Sheet1!B$2:L$1379,10,FALSE)</f>
        <v>"coordinates": [-73.984568999999993, 40.754221999999999]}</v>
      </c>
      <c r="F117" t="str">
        <f t="shared" si="4"/>
        <v xml:space="preserve">{"type": "Feature", "properties": {"id" : 115, </v>
      </c>
      <c r="G117" t="str">
        <f t="shared" si="5"/>
        <v xml:space="preserve">"station" : "42 St - Bryant Pk_0", </v>
      </c>
      <c r="H117" t="str">
        <f t="shared" si="6"/>
        <v xml:space="preserve">"delay" : 66352069.174}, </v>
      </c>
      <c r="I117" t="str">
        <f t="shared" si="7"/>
        <v xml:space="preserve">"geometry": { "type": "Point","coordinates": [-73.984568999999993, 40.754221999999999]} }, </v>
      </c>
    </row>
    <row r="118" spans="1:9" x14ac:dyDescent="0.2">
      <c r="A118">
        <v>116</v>
      </c>
      <c r="B118" t="s">
        <v>118</v>
      </c>
      <c r="C118">
        <v>66172336.559900001</v>
      </c>
      <c r="D118" t="str">
        <f>VLOOKUP($B118,Sheet1!B$2:K$1379,9,FALSE)</f>
        <v>"name": "Grand St",</v>
      </c>
      <c r="E118" t="str">
        <f>VLOOKUP($B118,Sheet1!B$2:L$1379,10,FALSE)</f>
        <v>"coordinates": [-73.940669999999997, 40.711925999999998]}</v>
      </c>
      <c r="F118" t="str">
        <f t="shared" si="4"/>
        <v xml:space="preserve">{"type": "Feature", "properties": {"id" : 116, </v>
      </c>
      <c r="G118" t="str">
        <f t="shared" si="5"/>
        <v xml:space="preserve">"station" : "Grand St_1", </v>
      </c>
      <c r="H118" t="str">
        <f t="shared" si="6"/>
        <v xml:space="preserve">"delay" : 66172336.5599}, </v>
      </c>
      <c r="I118" t="str">
        <f t="shared" si="7"/>
        <v xml:space="preserve">"geometry": { "type": "Point","coordinates": [-73.940669999999997, 40.711925999999998]} }, </v>
      </c>
    </row>
    <row r="119" spans="1:9" x14ac:dyDescent="0.2">
      <c r="A119">
        <v>117</v>
      </c>
      <c r="B119" t="s">
        <v>119</v>
      </c>
      <c r="C119">
        <v>66166946.9476</v>
      </c>
      <c r="D119" t="str">
        <f>VLOOKUP($B119,Sheet1!B$2:K$1379,9,FALSE)</f>
        <v>"name": "Fordham Rd",</v>
      </c>
      <c r="E119" t="str">
        <f>VLOOKUP($B119,Sheet1!B$2:L$1379,10,FALSE)</f>
        <v>"coordinates": [-73.897749000000005, 40.861296000000003]}</v>
      </c>
      <c r="F119" t="str">
        <f t="shared" si="4"/>
        <v xml:space="preserve">{"type": "Feature", "properties": {"id" : 117, </v>
      </c>
      <c r="G119" t="str">
        <f t="shared" si="5"/>
        <v xml:space="preserve">"station" : "Fordham Rd_1", </v>
      </c>
      <c r="H119" t="str">
        <f t="shared" si="6"/>
        <v xml:space="preserve">"delay" : 66166946.9476}, </v>
      </c>
      <c r="I119" t="str">
        <f t="shared" si="7"/>
        <v xml:space="preserve">"geometry": { "type": "Point","coordinates": [-73.897749000000005, 40.861296000000003]} }, </v>
      </c>
    </row>
    <row r="120" spans="1:9" x14ac:dyDescent="0.2">
      <c r="A120">
        <v>118</v>
      </c>
      <c r="B120" t="s">
        <v>120</v>
      </c>
      <c r="C120">
        <v>66156570.767999999</v>
      </c>
      <c r="D120" t="str">
        <f>VLOOKUP($B120,Sheet1!B$2:K$1379,9,FALSE)</f>
        <v>"name": "Canal St",</v>
      </c>
      <c r="E120" t="str">
        <f>VLOOKUP($B120,Sheet1!B$2:L$1379,10,FALSE)</f>
        <v>"coordinates": [-74.005229, 40.720824]}</v>
      </c>
      <c r="F120" t="str">
        <f t="shared" si="4"/>
        <v xml:space="preserve">{"type": "Feature", "properties": {"id" : 118, </v>
      </c>
      <c r="G120" t="str">
        <f t="shared" si="5"/>
        <v xml:space="preserve">"station" : "Canal St_2", </v>
      </c>
      <c r="H120" t="str">
        <f t="shared" si="6"/>
        <v xml:space="preserve">"delay" : 66156570.768}, </v>
      </c>
      <c r="I120" t="str">
        <f t="shared" si="7"/>
        <v xml:space="preserve">"geometry": { "type": "Point","coordinates": [-74.005229, 40.720824]} }, </v>
      </c>
    </row>
    <row r="121" spans="1:9" x14ac:dyDescent="0.2">
      <c r="A121">
        <v>119</v>
      </c>
      <c r="B121" t="s">
        <v>121</v>
      </c>
      <c r="C121">
        <v>65686047.813299999</v>
      </c>
      <c r="D121" t="str">
        <f>VLOOKUP($B121,Sheet1!B$2:K$1379,9,FALSE)</f>
        <v>"name": "183 St",</v>
      </c>
      <c r="E121" t="str">
        <f>VLOOKUP($B121,Sheet1!B$2:L$1379,10,FALSE)</f>
        <v>"coordinates": [-73.903879000000003, 40.858407]}</v>
      </c>
      <c r="F121" t="str">
        <f t="shared" si="4"/>
        <v xml:space="preserve">{"type": "Feature", "properties": {"id" : 119, </v>
      </c>
      <c r="G121" t="str">
        <f t="shared" si="5"/>
        <v xml:space="preserve">"station" : "183 St_0", </v>
      </c>
      <c r="H121" t="str">
        <f t="shared" si="6"/>
        <v xml:space="preserve">"delay" : 65686047.8133}, </v>
      </c>
      <c r="I121" t="str">
        <f t="shared" si="7"/>
        <v xml:space="preserve">"geometry": { "type": "Point","coordinates": [-73.903879000000003, 40.858407]} }, </v>
      </c>
    </row>
    <row r="122" spans="1:9" x14ac:dyDescent="0.2">
      <c r="A122">
        <v>120</v>
      </c>
      <c r="B122" t="s">
        <v>122</v>
      </c>
      <c r="C122">
        <v>65685358.110600002</v>
      </c>
      <c r="D122" t="str">
        <f>VLOOKUP($B122,Sheet1!B$2:K$1379,9,FALSE)</f>
        <v>"name": "175 St",</v>
      </c>
      <c r="E122" t="str">
        <f>VLOOKUP($B122,Sheet1!B$2:L$1379,10,FALSE)</f>
        <v>"coordinates": [-73.939704000000006, 40.847390999999995]}</v>
      </c>
      <c r="F122" t="str">
        <f t="shared" si="4"/>
        <v xml:space="preserve">{"type": "Feature", "properties": {"id" : 120, </v>
      </c>
      <c r="G122" t="str">
        <f t="shared" si="5"/>
        <v xml:space="preserve">"station" : "175 St_0", </v>
      </c>
      <c r="H122" t="str">
        <f t="shared" si="6"/>
        <v xml:space="preserve">"delay" : 65685358.1106}, </v>
      </c>
      <c r="I122" t="str">
        <f t="shared" si="7"/>
        <v xml:space="preserve">"geometry": { "type": "Point","coordinates": [-73.939704000000006, 40.847390999999995]} }, </v>
      </c>
    </row>
    <row r="123" spans="1:9" x14ac:dyDescent="0.2">
      <c r="A123">
        <v>121</v>
      </c>
      <c r="B123" t="s">
        <v>123</v>
      </c>
      <c r="C123">
        <v>65424467.964299999</v>
      </c>
      <c r="D123" t="str">
        <f>VLOOKUP($B123,Sheet1!B$2:K$1379,9,FALSE)</f>
        <v>"name": "Forest Av",</v>
      </c>
      <c r="E123" t="str">
        <f>VLOOKUP($B123,Sheet1!B$2:L$1379,10,FALSE)</f>
        <v>"coordinates": [-73.903076999999996, 40.704422999999998]}</v>
      </c>
      <c r="F123" t="str">
        <f t="shared" si="4"/>
        <v xml:space="preserve">{"type": "Feature", "properties": {"id" : 121, </v>
      </c>
      <c r="G123" t="str">
        <f t="shared" si="5"/>
        <v xml:space="preserve">"station" : "Forest Av_0", </v>
      </c>
      <c r="H123" t="str">
        <f t="shared" si="6"/>
        <v xml:space="preserve">"delay" : 65424467.9643}, </v>
      </c>
      <c r="I123" t="str">
        <f t="shared" si="7"/>
        <v xml:space="preserve">"geometry": { "type": "Point","coordinates": [-73.903076999999996, 40.704422999999998]} }, </v>
      </c>
    </row>
    <row r="124" spans="1:9" x14ac:dyDescent="0.2">
      <c r="A124">
        <v>122</v>
      </c>
      <c r="B124" t="s">
        <v>124</v>
      </c>
      <c r="C124">
        <v>65094073.431999996</v>
      </c>
      <c r="D124" t="str">
        <f>VLOOKUP($B124,Sheet1!B$2:K$1379,9,FALSE)</f>
        <v>"name": "Howard Beach - JFK Airport",</v>
      </c>
      <c r="E124" t="str">
        <f>VLOOKUP($B124,Sheet1!B$2:L$1379,10,FALSE)</f>
        <v>"coordinates": [-73.830301000000006, 40.660476000000003]}</v>
      </c>
      <c r="F124" t="str">
        <f t="shared" si="4"/>
        <v xml:space="preserve">{"type": "Feature", "properties": {"id" : 122, </v>
      </c>
      <c r="G124" t="str">
        <f t="shared" si="5"/>
        <v xml:space="preserve">"station" : "Howard Beach - JFK Airport_0", </v>
      </c>
      <c r="H124" t="str">
        <f t="shared" si="6"/>
        <v xml:space="preserve">"delay" : 65094073.432}, </v>
      </c>
      <c r="I124" t="str">
        <f t="shared" si="7"/>
        <v xml:space="preserve">"geometry": { "type": "Point","coordinates": [-73.830301000000006, 40.660476000000003]} }, </v>
      </c>
    </row>
    <row r="125" spans="1:9" x14ac:dyDescent="0.2">
      <c r="A125">
        <v>123</v>
      </c>
      <c r="B125" t="s">
        <v>125</v>
      </c>
      <c r="C125">
        <v>65019118.747299999</v>
      </c>
      <c r="D125" t="str">
        <f>VLOOKUP($B125,Sheet1!B$2:K$1379,9,FALSE)</f>
        <v>"name": "Aqueduct Racetrack",</v>
      </c>
      <c r="E125" t="str">
        <f>VLOOKUP($B125,Sheet1!B$2:L$1379,10,FALSE)</f>
        <v>"coordinates": [-73.834057999999999, 40.668234000000005]}</v>
      </c>
      <c r="F125" t="str">
        <f t="shared" si="4"/>
        <v xml:space="preserve">{"type": "Feature", "properties": {"id" : 123, </v>
      </c>
      <c r="G125" t="str">
        <f t="shared" si="5"/>
        <v xml:space="preserve">"station" : "Aqueduct Racetrack_0", </v>
      </c>
      <c r="H125" t="str">
        <f t="shared" si="6"/>
        <v xml:space="preserve">"delay" : 65019118.7473}, </v>
      </c>
      <c r="I125" t="str">
        <f t="shared" si="7"/>
        <v xml:space="preserve">"geometry": { "type": "Point","coordinates": [-73.834057999999999, 40.668234000000005]} }, </v>
      </c>
    </row>
    <row r="126" spans="1:9" x14ac:dyDescent="0.2">
      <c r="A126">
        <v>124</v>
      </c>
      <c r="B126" t="s">
        <v>126</v>
      </c>
      <c r="C126">
        <v>64389332.997100003</v>
      </c>
      <c r="D126" t="str">
        <f>VLOOKUP($B126,Sheet1!B$2:K$1379,9,FALSE)</f>
        <v>"name": "Grand Central - 42 St",</v>
      </c>
      <c r="E126" t="str">
        <f>VLOOKUP($B126,Sheet1!B$2:L$1379,10,FALSE)</f>
        <v>"coordinates": [-73.979189000000005, 40.752769000000001]}</v>
      </c>
      <c r="F126" t="str">
        <f t="shared" si="4"/>
        <v xml:space="preserve">{"type": "Feature", "properties": {"id" : 124, </v>
      </c>
      <c r="G126" t="str">
        <f t="shared" si="5"/>
        <v xml:space="preserve">"station" : "Grand Central - 42 St_1", </v>
      </c>
      <c r="H126" t="str">
        <f t="shared" si="6"/>
        <v xml:space="preserve">"delay" : 64389332.9971}, </v>
      </c>
      <c r="I126" t="str">
        <f t="shared" si="7"/>
        <v xml:space="preserve">"geometry": { "type": "Point","coordinates": [-73.979189000000005, 40.752769000000001]} }, </v>
      </c>
    </row>
    <row r="127" spans="1:9" x14ac:dyDescent="0.2">
      <c r="A127">
        <v>125</v>
      </c>
      <c r="B127" t="s">
        <v>127</v>
      </c>
      <c r="C127">
        <v>64322769.596100003</v>
      </c>
      <c r="D127" t="str">
        <f>VLOOKUP($B127,Sheet1!B$2:K$1379,9,FALSE)</f>
        <v>"name": "Castle Hill Av",</v>
      </c>
      <c r="E127" t="str">
        <f>VLOOKUP($B127,Sheet1!B$2:L$1379,10,FALSE)</f>
        <v>"coordinates": [-73.851221999999993, 40.834254999999999]}</v>
      </c>
      <c r="F127" t="str">
        <f t="shared" si="4"/>
        <v xml:space="preserve">{"type": "Feature", "properties": {"id" : 125, </v>
      </c>
      <c r="G127" t="str">
        <f t="shared" si="5"/>
        <v xml:space="preserve">"station" : "Castle Hill Av_0", </v>
      </c>
      <c r="H127" t="str">
        <f t="shared" si="6"/>
        <v xml:space="preserve">"delay" : 64322769.5961}, </v>
      </c>
      <c r="I127" t="str">
        <f t="shared" si="7"/>
        <v xml:space="preserve">"geometry": { "type": "Point","coordinates": [-73.851221999999993, 40.834254999999999]} }, </v>
      </c>
    </row>
    <row r="128" spans="1:9" x14ac:dyDescent="0.2">
      <c r="A128">
        <v>126</v>
      </c>
      <c r="B128" t="s">
        <v>128</v>
      </c>
      <c r="C128">
        <v>63953615.984800003</v>
      </c>
      <c r="D128" t="str">
        <f>VLOOKUP($B128,Sheet1!B$2:K$1379,9,FALSE)</f>
        <v>"name": "111 St",</v>
      </c>
      <c r="E128" t="str">
        <f>VLOOKUP($B128,Sheet1!B$2:L$1379,10,FALSE)</f>
        <v>"coordinates": [-73.855333999999999, 40.751730000000002]}</v>
      </c>
      <c r="F128" t="str">
        <f t="shared" si="4"/>
        <v xml:space="preserve">{"type": "Feature", "properties": {"id" : 126, </v>
      </c>
      <c r="G128" t="str">
        <f t="shared" si="5"/>
        <v xml:space="preserve">"station" : "111 St_0", </v>
      </c>
      <c r="H128" t="str">
        <f t="shared" si="6"/>
        <v xml:space="preserve">"delay" : 63953615.9848}, </v>
      </c>
      <c r="I128" t="str">
        <f t="shared" si="7"/>
        <v xml:space="preserve">"geometry": { "type": "Point","coordinates": [-73.855333999999999, 40.751730000000002]} }, </v>
      </c>
    </row>
    <row r="129" spans="1:9" x14ac:dyDescent="0.2">
      <c r="A129">
        <v>127</v>
      </c>
      <c r="B129" t="s">
        <v>129</v>
      </c>
      <c r="C129">
        <v>63176939.3169</v>
      </c>
      <c r="D129" t="str">
        <f>VLOOKUP($B129,Sheet1!B$2:K$1379,9,FALSE)</f>
        <v>"name": "Allerton Av",</v>
      </c>
      <c r="E129" t="str">
        <f>VLOOKUP($B129,Sheet1!B$2:L$1379,10,FALSE)</f>
        <v>"coordinates": [-73.867351999999997, 40.865462000000001]}</v>
      </c>
      <c r="F129" t="str">
        <f t="shared" si="4"/>
        <v xml:space="preserve">{"type": "Feature", "properties": {"id" : 127, </v>
      </c>
      <c r="G129" t="str">
        <f t="shared" si="5"/>
        <v xml:space="preserve">"station" : "Allerton Av_0", </v>
      </c>
      <c r="H129" t="str">
        <f t="shared" si="6"/>
        <v xml:space="preserve">"delay" : 63176939.3169}, </v>
      </c>
      <c r="I129" t="str">
        <f t="shared" si="7"/>
        <v xml:space="preserve">"geometry": { "type": "Point","coordinates": [-73.867351999999997, 40.865462000000001]} }, </v>
      </c>
    </row>
    <row r="130" spans="1:9" x14ac:dyDescent="0.2">
      <c r="A130">
        <v>128</v>
      </c>
      <c r="B130" t="s">
        <v>130</v>
      </c>
      <c r="C130">
        <v>62702519.306900002</v>
      </c>
      <c r="D130" t="str">
        <f>VLOOKUP($B130,Sheet1!B$2:K$1379,9,FALSE)</f>
        <v>"name": "Montrose Av",</v>
      </c>
      <c r="E130" t="str">
        <f>VLOOKUP($B130,Sheet1!B$2:L$1379,10,FALSE)</f>
        <v>"coordinates": [-73.939850000000007, 40.707739000000004]}</v>
      </c>
      <c r="F130" t="str">
        <f t="shared" si="4"/>
        <v xml:space="preserve">{"type": "Feature", "properties": {"id" : 128, </v>
      </c>
      <c r="G130" t="str">
        <f t="shared" si="5"/>
        <v xml:space="preserve">"station" : "Montrose Av_0", </v>
      </c>
      <c r="H130" t="str">
        <f t="shared" si="6"/>
        <v xml:space="preserve">"delay" : 62702519.3069}, </v>
      </c>
      <c r="I130" t="str">
        <f t="shared" si="7"/>
        <v xml:space="preserve">"geometry": { "type": "Point","coordinates": [-73.939850000000007, 40.707739000000004]} }, </v>
      </c>
    </row>
    <row r="131" spans="1:9" x14ac:dyDescent="0.2">
      <c r="A131">
        <v>129</v>
      </c>
      <c r="B131" t="s">
        <v>131</v>
      </c>
      <c r="C131">
        <v>62383820.452500001</v>
      </c>
      <c r="D131" t="str">
        <f>VLOOKUP($B131,Sheet1!B$2:K$1379,9,FALSE)</f>
        <v>"name": "Utica Av",</v>
      </c>
      <c r="E131" t="str">
        <f>VLOOKUP($B131,Sheet1!B$2:L$1379,10,FALSE)</f>
        <v>"coordinates": [-73.930728999999999, 40.679364]}</v>
      </c>
      <c r="F131" t="str">
        <f t="shared" ref="F131:F194" si="8">$D$1&amp;$F$1&amp;A$1&amp;$F$1&amp;" : " &amp;A131 &amp; ", "</f>
        <v xml:space="preserve">{"type": "Feature", "properties": {"id" : 129, </v>
      </c>
      <c r="G131" t="str">
        <f t="shared" ref="G131:G194" si="9">$F$1&amp;B$1&amp;$F$1&amp;" : "&amp;$F$1&amp;B131&amp;$F$1&amp;", "</f>
        <v xml:space="preserve">"station" : "Utica Av_0", </v>
      </c>
      <c r="H131" t="str">
        <f t="shared" ref="H131:H194" si="10">$F$1&amp;C$1&amp;$F$1&amp;" : "&amp;C131&amp;"}, "</f>
        <v xml:space="preserve">"delay" : 62383820.4525}, </v>
      </c>
      <c r="I131" t="str">
        <f t="shared" ref="I131:I194" si="11">$F$1&amp;E$1&amp;E131&amp;" }, "</f>
        <v xml:space="preserve">"geometry": { "type": "Point","coordinates": [-73.930728999999999, 40.679364]} }, </v>
      </c>
    </row>
    <row r="132" spans="1:9" x14ac:dyDescent="0.2">
      <c r="A132">
        <v>130</v>
      </c>
      <c r="B132" t="s">
        <v>132</v>
      </c>
      <c r="C132">
        <v>60821188.734200001</v>
      </c>
      <c r="D132" t="str">
        <f>VLOOKUP($B132,Sheet1!B$2:K$1379,9,FALSE)</f>
        <v>"name": "Morgan Av",</v>
      </c>
      <c r="E132" t="str">
        <f>VLOOKUP($B132,Sheet1!B$2:L$1379,10,FALSE)</f>
        <v>"coordinates": [-73.933146999999991, 40.706152000000003]}</v>
      </c>
      <c r="F132" t="str">
        <f t="shared" si="8"/>
        <v xml:space="preserve">{"type": "Feature", "properties": {"id" : 130, </v>
      </c>
      <c r="G132" t="str">
        <f t="shared" si="9"/>
        <v xml:space="preserve">"station" : "Morgan Av_0", </v>
      </c>
      <c r="H132" t="str">
        <f t="shared" si="10"/>
        <v xml:space="preserve">"delay" : 60821188.7342}, </v>
      </c>
      <c r="I132" t="str">
        <f t="shared" si="11"/>
        <v xml:space="preserve">"geometry": { "type": "Point","coordinates": [-73.933146999999991, 40.706152000000003]} }, </v>
      </c>
    </row>
    <row r="133" spans="1:9" x14ac:dyDescent="0.2">
      <c r="A133">
        <v>131</v>
      </c>
      <c r="B133" t="s">
        <v>133</v>
      </c>
      <c r="C133">
        <v>60265761.274599999</v>
      </c>
      <c r="D133" t="str">
        <f>VLOOKUP($B133,Sheet1!B$2:K$1379,9,FALSE)</f>
        <v>"name": "Spring St",</v>
      </c>
      <c r="E133" t="str">
        <f>VLOOKUP($B133,Sheet1!B$2:L$1379,10,FALSE)</f>
        <v>"coordinates": [-74.003738999999996, 40.726227000000002]}</v>
      </c>
      <c r="F133" t="str">
        <f t="shared" si="8"/>
        <v xml:space="preserve">{"type": "Feature", "properties": {"id" : 131, </v>
      </c>
      <c r="G133" t="str">
        <f t="shared" si="9"/>
        <v xml:space="preserve">"station" : "Spring St_1", </v>
      </c>
      <c r="H133" t="str">
        <f t="shared" si="10"/>
        <v xml:space="preserve">"delay" : 60265761.2746}, </v>
      </c>
      <c r="I133" t="str">
        <f t="shared" si="11"/>
        <v xml:space="preserve">"geometry": { "type": "Point","coordinates": [-74.003738999999996, 40.726227000000002]} }, </v>
      </c>
    </row>
    <row r="134" spans="1:9" x14ac:dyDescent="0.2">
      <c r="A134">
        <v>132</v>
      </c>
      <c r="B134" t="s">
        <v>134</v>
      </c>
      <c r="C134">
        <v>60166735.759400003</v>
      </c>
      <c r="D134" t="str">
        <f>VLOOKUP($B134,Sheet1!B$2:K$1379,9,FALSE)</f>
        <v>"name": "Court Sq",</v>
      </c>
      <c r="E134" t="str">
        <f>VLOOKUP($B134,Sheet1!B$2:L$1379,10,FALSE)</f>
        <v>"coordinates": [-73.945273999999998, 40.747317250000002]}</v>
      </c>
      <c r="F134" t="str">
        <f t="shared" si="8"/>
        <v xml:space="preserve">{"type": "Feature", "properties": {"id" : 132, </v>
      </c>
      <c r="G134" t="str">
        <f t="shared" si="9"/>
        <v xml:space="preserve">"station" : "Court Sq_0", </v>
      </c>
      <c r="H134" t="str">
        <f t="shared" si="10"/>
        <v xml:space="preserve">"delay" : 60166735.7594}, </v>
      </c>
      <c r="I134" t="str">
        <f t="shared" si="11"/>
        <v xml:space="preserve">"geometry": { "type": "Point","coordinates": [-73.945273999999998, 40.747317250000002]} }, </v>
      </c>
    </row>
    <row r="135" spans="1:9" x14ac:dyDescent="0.2">
      <c r="A135">
        <v>133</v>
      </c>
      <c r="B135" t="s">
        <v>135</v>
      </c>
      <c r="C135">
        <v>59872507.087800004</v>
      </c>
      <c r="D135" t="str">
        <f>VLOOKUP($B135,Sheet1!B$2:K$1379,9,FALSE)</f>
        <v>"name": "Canal St",</v>
      </c>
      <c r="E135" t="str">
        <f>VLOOKUP($B135,Sheet1!B$2:L$1379,10,FALSE)</f>
        <v>"coordinates": [-74.000712777800004, 40.718792999999998]}</v>
      </c>
      <c r="F135" t="str">
        <f t="shared" si="8"/>
        <v xml:space="preserve">{"type": "Feature", "properties": {"id" : 133, </v>
      </c>
      <c r="G135" t="str">
        <f t="shared" si="9"/>
        <v xml:space="preserve">"station" : "Canal St_0", </v>
      </c>
      <c r="H135" t="str">
        <f t="shared" si="10"/>
        <v xml:space="preserve">"delay" : 59872507.0878}, </v>
      </c>
      <c r="I135" t="str">
        <f t="shared" si="11"/>
        <v xml:space="preserve">"geometry": { "type": "Point","coordinates": [-74.000712777800004, 40.718792999999998]} }, </v>
      </c>
    </row>
    <row r="136" spans="1:9" x14ac:dyDescent="0.2">
      <c r="A136">
        <v>134</v>
      </c>
      <c r="B136" t="s">
        <v>136</v>
      </c>
      <c r="C136">
        <v>59863895.031599998</v>
      </c>
      <c r="D136" t="str">
        <f>VLOOKUP($B136,Sheet1!B$2:K$1379,9,FALSE)</f>
        <v>"name": "7 Av",</v>
      </c>
      <c r="E136" t="str">
        <f>VLOOKUP($B136,Sheet1!B$2:L$1379,10,FALSE)</f>
        <v>"coordinates": [-73.981637000000006, 40.762861999999998]}</v>
      </c>
      <c r="F136" t="str">
        <f t="shared" si="8"/>
        <v xml:space="preserve">{"type": "Feature", "properties": {"id" : 134, </v>
      </c>
      <c r="G136" t="str">
        <f t="shared" si="9"/>
        <v xml:space="preserve">"station" : "7 Av_0", </v>
      </c>
      <c r="H136" t="str">
        <f t="shared" si="10"/>
        <v xml:space="preserve">"delay" : 59863895.0316}, </v>
      </c>
      <c r="I136" t="str">
        <f t="shared" si="11"/>
        <v xml:space="preserve">"geometry": { "type": "Point","coordinates": [-73.981637000000006, 40.762861999999998]} }, </v>
      </c>
    </row>
    <row r="137" spans="1:9" x14ac:dyDescent="0.2">
      <c r="A137">
        <v>135</v>
      </c>
      <c r="B137" t="s">
        <v>137</v>
      </c>
      <c r="C137">
        <v>59660095.088399999</v>
      </c>
      <c r="D137" t="str">
        <f>VLOOKUP($B137,Sheet1!B$2:K$1379,9,FALSE)</f>
        <v>"name": "Sutphin Blvd",</v>
      </c>
      <c r="E137" t="str">
        <f>VLOOKUP($B137,Sheet1!B$2:L$1379,10,FALSE)</f>
        <v>"coordinates": [-73.810707999999991, 40.705459999999995]}</v>
      </c>
      <c r="F137" t="str">
        <f t="shared" si="8"/>
        <v xml:space="preserve">{"type": "Feature", "properties": {"id" : 135, </v>
      </c>
      <c r="G137" t="str">
        <f t="shared" si="9"/>
        <v xml:space="preserve">"station" : "Sutphin Blvd_0", </v>
      </c>
      <c r="H137" t="str">
        <f t="shared" si="10"/>
        <v xml:space="preserve">"delay" : 59660095.0884}, </v>
      </c>
      <c r="I137" t="str">
        <f t="shared" si="11"/>
        <v xml:space="preserve">"geometry": { "type": "Point","coordinates": [-73.810707999999991, 40.705459999999995]} }, </v>
      </c>
    </row>
    <row r="138" spans="1:9" x14ac:dyDescent="0.2">
      <c r="A138">
        <v>136</v>
      </c>
      <c r="B138" t="s">
        <v>138</v>
      </c>
      <c r="C138">
        <v>59581102.511600003</v>
      </c>
      <c r="D138" t="str">
        <f>VLOOKUP($B138,Sheet1!B$2:K$1379,9,FALSE)</f>
        <v>"name": "15 St - Prospect Park",</v>
      </c>
      <c r="E138" t="str">
        <f>VLOOKUP($B138,Sheet1!B$2:L$1379,10,FALSE)</f>
        <v>"coordinates": [-73.979493000000005, 40.660365000000006]}</v>
      </c>
      <c r="F138" t="str">
        <f t="shared" si="8"/>
        <v xml:space="preserve">{"type": "Feature", "properties": {"id" : 136, </v>
      </c>
      <c r="G138" t="str">
        <f t="shared" si="9"/>
        <v xml:space="preserve">"station" : "15 St - Prospect Park_0", </v>
      </c>
      <c r="H138" t="str">
        <f t="shared" si="10"/>
        <v xml:space="preserve">"delay" : 59581102.5116}, </v>
      </c>
      <c r="I138" t="str">
        <f t="shared" si="11"/>
        <v xml:space="preserve">"geometry": { "type": "Point","coordinates": [-73.979493000000005, 40.660365000000006]} }, </v>
      </c>
    </row>
    <row r="139" spans="1:9" x14ac:dyDescent="0.2">
      <c r="A139">
        <v>137</v>
      </c>
      <c r="B139" t="s">
        <v>139</v>
      </c>
      <c r="C139">
        <v>59493158.630999997</v>
      </c>
      <c r="D139" t="str">
        <f>VLOOKUP($B139,Sheet1!B$2:K$1379,9,FALSE)</f>
        <v>"name": "215 St",</v>
      </c>
      <c r="E139" t="str">
        <f>VLOOKUP($B139,Sheet1!B$2:L$1379,10,FALSE)</f>
        <v>"coordinates": [-73.915278999999998, 40.869444000000001]}</v>
      </c>
      <c r="F139" t="str">
        <f t="shared" si="8"/>
        <v xml:space="preserve">{"type": "Feature", "properties": {"id" : 137, </v>
      </c>
      <c r="G139" t="str">
        <f t="shared" si="9"/>
        <v xml:space="preserve">"station" : "215 St_0", </v>
      </c>
      <c r="H139" t="str">
        <f t="shared" si="10"/>
        <v xml:space="preserve">"delay" : 59493158.631}, </v>
      </c>
      <c r="I139" t="str">
        <f t="shared" si="11"/>
        <v xml:space="preserve">"geometry": { "type": "Point","coordinates": [-73.915278999999998, 40.869444000000001]} }, </v>
      </c>
    </row>
    <row r="140" spans="1:9" x14ac:dyDescent="0.2">
      <c r="A140">
        <v>138</v>
      </c>
      <c r="B140" t="s">
        <v>140</v>
      </c>
      <c r="C140">
        <v>58781480.1501</v>
      </c>
      <c r="D140" t="str">
        <f>VLOOKUP($B140,Sheet1!B$2:K$1379,9,FALSE)</f>
        <v>"name": "Newkirk Av",</v>
      </c>
      <c r="E140" t="str">
        <f>VLOOKUP($B140,Sheet1!B$2:L$1379,10,FALSE)</f>
        <v>"coordinates": [-73.948410999999993, 40.639966999999999]}</v>
      </c>
      <c r="F140" t="str">
        <f t="shared" si="8"/>
        <v xml:space="preserve">{"type": "Feature", "properties": {"id" : 138, </v>
      </c>
      <c r="G140" t="str">
        <f t="shared" si="9"/>
        <v xml:space="preserve">"station" : "Newkirk Av_0", </v>
      </c>
      <c r="H140" t="str">
        <f t="shared" si="10"/>
        <v xml:space="preserve">"delay" : 58781480.1501}, </v>
      </c>
      <c r="I140" t="str">
        <f t="shared" si="11"/>
        <v xml:space="preserve">"geometry": { "type": "Point","coordinates": [-73.948410999999993, 40.639966999999999]} }, </v>
      </c>
    </row>
    <row r="141" spans="1:9" x14ac:dyDescent="0.2">
      <c r="A141">
        <v>139</v>
      </c>
      <c r="B141" t="s">
        <v>141</v>
      </c>
      <c r="C141">
        <v>57057072.894599997</v>
      </c>
      <c r="D141" t="str">
        <f>VLOOKUP($B141,Sheet1!B$2:K$1379,9,FALSE)</f>
        <v>"name": "DeKalb Av",</v>
      </c>
      <c r="E141" t="str">
        <f>VLOOKUP($B141,Sheet1!B$2:L$1379,10,FALSE)</f>
        <v>"coordinates": [-73.918424999999999, 40.703811000000002]}</v>
      </c>
      <c r="F141" t="str">
        <f t="shared" si="8"/>
        <v xml:space="preserve">{"type": "Feature", "properties": {"id" : 139, </v>
      </c>
      <c r="G141" t="str">
        <f t="shared" si="9"/>
        <v xml:space="preserve">"station" : "DeKalb Av_1", </v>
      </c>
      <c r="H141" t="str">
        <f t="shared" si="10"/>
        <v xml:space="preserve">"delay" : 57057072.8946}, </v>
      </c>
      <c r="I141" t="str">
        <f t="shared" si="11"/>
        <v xml:space="preserve">"geometry": { "type": "Point","coordinates": [-73.918424999999999, 40.703811000000002]} }, </v>
      </c>
    </row>
    <row r="142" spans="1:9" x14ac:dyDescent="0.2">
      <c r="A142">
        <v>140</v>
      </c>
      <c r="B142" t="s">
        <v>142</v>
      </c>
      <c r="C142">
        <v>56599245.535300002</v>
      </c>
      <c r="D142" t="str">
        <f>VLOOKUP($B142,Sheet1!B$2:K$1379,9,FALSE)</f>
        <v>"name": "DeKalb Av",</v>
      </c>
      <c r="E142" t="str">
        <f>VLOOKUP($B142,Sheet1!B$2:L$1379,10,FALSE)</f>
        <v>"coordinates": [-73.981824000000003, 40.690635]}</v>
      </c>
      <c r="F142" t="str">
        <f t="shared" si="8"/>
        <v xml:space="preserve">{"type": "Feature", "properties": {"id" : 140, </v>
      </c>
      <c r="G142" t="str">
        <f t="shared" si="9"/>
        <v xml:space="preserve">"station" : "DeKalb Av_0", </v>
      </c>
      <c r="H142" t="str">
        <f t="shared" si="10"/>
        <v xml:space="preserve">"delay" : 56599245.5353}, </v>
      </c>
      <c r="I142" t="str">
        <f t="shared" si="11"/>
        <v xml:space="preserve">"geometry": { "type": "Point","coordinates": [-73.981824000000003, 40.690635]} }, </v>
      </c>
    </row>
    <row r="143" spans="1:9" x14ac:dyDescent="0.2">
      <c r="A143">
        <v>141</v>
      </c>
      <c r="B143" t="s">
        <v>143</v>
      </c>
      <c r="C143">
        <v>56494046.268200003</v>
      </c>
      <c r="D143" t="str">
        <f>VLOOKUP($B143,Sheet1!B$2:K$1379,9,FALSE)</f>
        <v>"name": "Alabama Av",</v>
      </c>
      <c r="E143" t="str">
        <f>VLOOKUP($B143,Sheet1!B$2:L$1379,10,FALSE)</f>
        <v>"coordinates": [-73.898654000000008, 40.676991999999998]}</v>
      </c>
      <c r="F143" t="str">
        <f t="shared" si="8"/>
        <v xml:space="preserve">{"type": "Feature", "properties": {"id" : 141, </v>
      </c>
      <c r="G143" t="str">
        <f t="shared" si="9"/>
        <v xml:space="preserve">"station" : "Alabama Av_0", </v>
      </c>
      <c r="H143" t="str">
        <f t="shared" si="10"/>
        <v xml:space="preserve">"delay" : 56494046.2682}, </v>
      </c>
      <c r="I143" t="str">
        <f t="shared" si="11"/>
        <v xml:space="preserve">"geometry": { "type": "Point","coordinates": [-73.898654000000008, 40.676991999999998]} }, </v>
      </c>
    </row>
    <row r="144" spans="1:9" x14ac:dyDescent="0.2">
      <c r="A144">
        <v>142</v>
      </c>
      <c r="B144" t="s">
        <v>144</v>
      </c>
      <c r="C144">
        <v>55145209.129699998</v>
      </c>
      <c r="D144" t="str">
        <f>VLOOKUP($B144,Sheet1!B$2:K$1379,9,FALSE)</f>
        <v>"name": "Jefferson St",</v>
      </c>
      <c r="E144" t="str">
        <f>VLOOKUP($B144,Sheet1!B$2:L$1379,10,FALSE)</f>
        <v>"coordinates": [-73.922912999999994, 40.706606999999998]}</v>
      </c>
      <c r="F144" t="str">
        <f t="shared" si="8"/>
        <v xml:space="preserve">{"type": "Feature", "properties": {"id" : 142, </v>
      </c>
      <c r="G144" t="str">
        <f t="shared" si="9"/>
        <v xml:space="preserve">"station" : "Jefferson St_0", </v>
      </c>
      <c r="H144" t="str">
        <f t="shared" si="10"/>
        <v xml:space="preserve">"delay" : 55145209.1297}, </v>
      </c>
      <c r="I144" t="str">
        <f t="shared" si="11"/>
        <v xml:space="preserve">"geometry": { "type": "Point","coordinates": [-73.922912999999994, 40.706606999999998]} }, </v>
      </c>
    </row>
    <row r="145" spans="1:9" x14ac:dyDescent="0.2">
      <c r="A145">
        <v>143</v>
      </c>
      <c r="B145" t="s">
        <v>145</v>
      </c>
      <c r="C145">
        <v>54876524.053000003</v>
      </c>
      <c r="D145" t="str">
        <f>VLOOKUP($B145,Sheet1!B$2:K$1379,9,FALSE)</f>
        <v>"name": "Bowling Green",</v>
      </c>
      <c r="E145" t="str">
        <f>VLOOKUP($B145,Sheet1!B$2:L$1379,10,FALSE)</f>
        <v>"coordinates": [-74.014065000000002, 40.704816999999998]}</v>
      </c>
      <c r="F145" t="str">
        <f t="shared" si="8"/>
        <v xml:space="preserve">{"type": "Feature", "properties": {"id" : 143, </v>
      </c>
      <c r="G145" t="str">
        <f t="shared" si="9"/>
        <v xml:space="preserve">"station" : "Bowling Green_0", </v>
      </c>
      <c r="H145" t="str">
        <f t="shared" si="10"/>
        <v xml:space="preserve">"delay" : 54876524.053}, </v>
      </c>
      <c r="I145" t="str">
        <f t="shared" si="11"/>
        <v xml:space="preserve">"geometry": { "type": "Point","coordinates": [-74.014065000000002, 40.704816999999998]} }, </v>
      </c>
    </row>
    <row r="146" spans="1:9" x14ac:dyDescent="0.2">
      <c r="A146">
        <v>144</v>
      </c>
      <c r="B146" t="s">
        <v>146</v>
      </c>
      <c r="C146">
        <v>54396088.194700003</v>
      </c>
      <c r="D146" t="str">
        <f>VLOOKUP($B146,Sheet1!B$2:K$1379,9,FALSE)</f>
        <v>"name": "Burke Av",</v>
      </c>
      <c r="E146" t="str">
        <f>VLOOKUP($B146,Sheet1!B$2:L$1379,10,FALSE)</f>
        <v>"coordinates": [-73.867164000000002, 40.871355999999999]}</v>
      </c>
      <c r="F146" t="str">
        <f t="shared" si="8"/>
        <v xml:space="preserve">{"type": "Feature", "properties": {"id" : 144, </v>
      </c>
      <c r="G146" t="str">
        <f t="shared" si="9"/>
        <v xml:space="preserve">"station" : "Burke Av_0", </v>
      </c>
      <c r="H146" t="str">
        <f t="shared" si="10"/>
        <v xml:space="preserve">"delay" : 54396088.1947}, </v>
      </c>
      <c r="I146" t="str">
        <f t="shared" si="11"/>
        <v xml:space="preserve">"geometry": { "type": "Point","coordinates": [-73.867164000000002, 40.871355999999999]} }, </v>
      </c>
    </row>
    <row r="147" spans="1:9" x14ac:dyDescent="0.2">
      <c r="A147">
        <v>145</v>
      </c>
      <c r="B147" t="s">
        <v>147</v>
      </c>
      <c r="C147">
        <v>53332165.1668</v>
      </c>
      <c r="D147" t="str">
        <f>VLOOKUP($B147,Sheet1!B$2:K$1379,9,FALSE)</f>
        <v>"name": "181 St",</v>
      </c>
      <c r="E147" t="str">
        <f>VLOOKUP($B147,Sheet1!B$2:L$1379,10,FALSE)</f>
        <v>"coordinates": [-73.937968999999995, 40.851694999999999]}</v>
      </c>
      <c r="F147" t="str">
        <f t="shared" si="8"/>
        <v xml:space="preserve">{"type": "Feature", "properties": {"id" : 145, </v>
      </c>
      <c r="G147" t="str">
        <f t="shared" si="9"/>
        <v xml:space="preserve">"station" : "181 St_1", </v>
      </c>
      <c r="H147" t="str">
        <f t="shared" si="10"/>
        <v xml:space="preserve">"delay" : 53332165.1668}, </v>
      </c>
      <c r="I147" t="str">
        <f t="shared" si="11"/>
        <v xml:space="preserve">"geometry": { "type": "Point","coordinates": [-73.937968999999995, 40.851694999999999]} }, </v>
      </c>
    </row>
    <row r="148" spans="1:9" x14ac:dyDescent="0.2">
      <c r="A148">
        <v>146</v>
      </c>
      <c r="B148" t="s">
        <v>148</v>
      </c>
      <c r="C148">
        <v>53269044.181500003</v>
      </c>
      <c r="D148" t="str">
        <f>VLOOKUP($B148,Sheet1!B$2:K$1379,9,FALSE)</f>
        <v>"name": "Crown Hts - Utica Av",</v>
      </c>
      <c r="E148" t="str">
        <f>VLOOKUP($B148,Sheet1!B$2:L$1379,10,FALSE)</f>
        <v>"coordinates": [-73.932942000000011, 40.668896999999994]}</v>
      </c>
      <c r="F148" t="str">
        <f t="shared" si="8"/>
        <v xml:space="preserve">{"type": "Feature", "properties": {"id" : 146, </v>
      </c>
      <c r="G148" t="str">
        <f t="shared" si="9"/>
        <v xml:space="preserve">"station" : "Crown Hts - Utica Av_0", </v>
      </c>
      <c r="H148" t="str">
        <f t="shared" si="10"/>
        <v xml:space="preserve">"delay" : 53269044.1815}, </v>
      </c>
      <c r="I148" t="str">
        <f t="shared" si="11"/>
        <v xml:space="preserve">"geometry": { "type": "Point","coordinates": [-73.932942000000011, 40.668896999999994]} }, </v>
      </c>
    </row>
    <row r="149" spans="1:9" x14ac:dyDescent="0.2">
      <c r="A149">
        <v>147</v>
      </c>
      <c r="B149" t="s">
        <v>149</v>
      </c>
      <c r="C149">
        <v>52926545.592799999</v>
      </c>
      <c r="D149" t="str">
        <f>VLOOKUP($B149,Sheet1!B$2:K$1379,9,FALSE)</f>
        <v>"name": "Fordham Rd",</v>
      </c>
      <c r="E149" t="str">
        <f>VLOOKUP($B149,Sheet1!B$2:L$1379,10,FALSE)</f>
        <v>"coordinates": [-73.901033999999996, 40.862803]}</v>
      </c>
      <c r="F149" t="str">
        <f t="shared" si="8"/>
        <v xml:space="preserve">{"type": "Feature", "properties": {"id" : 147, </v>
      </c>
      <c r="G149" t="str">
        <f t="shared" si="9"/>
        <v xml:space="preserve">"station" : "Fordham Rd_0", </v>
      </c>
      <c r="H149" t="str">
        <f t="shared" si="10"/>
        <v xml:space="preserve">"delay" : 52926545.5928}, </v>
      </c>
      <c r="I149" t="str">
        <f t="shared" si="11"/>
        <v xml:space="preserve">"geometry": { "type": "Point","coordinates": [-73.901033999999996, 40.862803]} }, </v>
      </c>
    </row>
    <row r="150" spans="1:9" x14ac:dyDescent="0.2">
      <c r="A150">
        <v>148</v>
      </c>
      <c r="B150" t="s">
        <v>150</v>
      </c>
      <c r="C150">
        <v>52686668.625100002</v>
      </c>
      <c r="D150" t="str">
        <f>VLOOKUP($B150,Sheet1!B$2:K$1379,9,FALSE)</f>
        <v>"name": "28 St",</v>
      </c>
      <c r="E150" t="str">
        <f>VLOOKUP($B150,Sheet1!B$2:L$1379,10,FALSE)</f>
        <v>"coordinates": [-73.988691000000003, 40.745494000000001]}</v>
      </c>
      <c r="F150" t="str">
        <f t="shared" si="8"/>
        <v xml:space="preserve">{"type": "Feature", "properties": {"id" : 148, </v>
      </c>
      <c r="G150" t="str">
        <f t="shared" si="9"/>
        <v xml:space="preserve">"station" : "28 St_2", </v>
      </c>
      <c r="H150" t="str">
        <f t="shared" si="10"/>
        <v xml:space="preserve">"delay" : 52686668.6251}, </v>
      </c>
      <c r="I150" t="str">
        <f t="shared" si="11"/>
        <v xml:space="preserve">"geometry": { "type": "Point","coordinates": [-73.988691000000003, 40.745494000000001]} }, </v>
      </c>
    </row>
    <row r="151" spans="1:9" x14ac:dyDescent="0.2">
      <c r="A151">
        <v>149</v>
      </c>
      <c r="B151" t="s">
        <v>151</v>
      </c>
      <c r="C151">
        <v>52435502.302000001</v>
      </c>
      <c r="D151" t="str">
        <f>VLOOKUP($B151,Sheet1!B$2:K$1379,9,FALSE)</f>
        <v>"name": "Brook Av",</v>
      </c>
      <c r="E151" t="str">
        <f>VLOOKUP($B151,Sheet1!B$2:L$1379,10,FALSE)</f>
        <v>"coordinates": [-73.919240000000002, 40.807565999999994]}</v>
      </c>
      <c r="F151" t="str">
        <f t="shared" si="8"/>
        <v xml:space="preserve">{"type": "Feature", "properties": {"id" : 149, </v>
      </c>
      <c r="G151" t="str">
        <f t="shared" si="9"/>
        <v xml:space="preserve">"station" : "Brook Av_0", </v>
      </c>
      <c r="H151" t="str">
        <f t="shared" si="10"/>
        <v xml:space="preserve">"delay" : 52435502.302}, </v>
      </c>
      <c r="I151" t="str">
        <f t="shared" si="11"/>
        <v xml:space="preserve">"geometry": { "type": "Point","coordinates": [-73.919240000000002, 40.807565999999994]} }, </v>
      </c>
    </row>
    <row r="152" spans="1:9" x14ac:dyDescent="0.2">
      <c r="A152">
        <v>150</v>
      </c>
      <c r="B152" t="s">
        <v>152</v>
      </c>
      <c r="C152">
        <v>52426858.463799998</v>
      </c>
      <c r="D152" t="str">
        <f>VLOOKUP($B152,Sheet1!B$2:K$1379,9,FALSE)</f>
        <v>"name": "Broad Channel",</v>
      </c>
      <c r="E152" t="str">
        <f>VLOOKUP($B152,Sheet1!B$2:L$1379,10,FALSE)</f>
        <v>"coordinates": [-73.815924999999993, 40.608381999999999]}</v>
      </c>
      <c r="F152" t="str">
        <f t="shared" si="8"/>
        <v xml:space="preserve">{"type": "Feature", "properties": {"id" : 150, </v>
      </c>
      <c r="G152" t="str">
        <f t="shared" si="9"/>
        <v xml:space="preserve">"station" : "Broad Channel_0", </v>
      </c>
      <c r="H152" t="str">
        <f t="shared" si="10"/>
        <v xml:space="preserve">"delay" : 52426858.4638}, </v>
      </c>
      <c r="I152" t="str">
        <f t="shared" si="11"/>
        <v xml:space="preserve">"geometry": { "type": "Point","coordinates": [-73.815924999999993, 40.608381999999999]} }, </v>
      </c>
    </row>
    <row r="153" spans="1:9" x14ac:dyDescent="0.2">
      <c r="A153">
        <v>151</v>
      </c>
      <c r="B153" t="s">
        <v>153</v>
      </c>
      <c r="C153">
        <v>52316992.230099998</v>
      </c>
      <c r="D153" t="str">
        <f>VLOOKUP($B153,Sheet1!B$2:K$1379,9,FALSE)</f>
        <v>"name": "68 St - Hunter College",</v>
      </c>
      <c r="E153" t="str">
        <f>VLOOKUP($B153,Sheet1!B$2:L$1379,10,FALSE)</f>
        <v>"coordinates": [-73.96387, 40.768141]}</v>
      </c>
      <c r="F153" t="str">
        <f t="shared" si="8"/>
        <v xml:space="preserve">{"type": "Feature", "properties": {"id" : 151, </v>
      </c>
      <c r="G153" t="str">
        <f t="shared" si="9"/>
        <v xml:space="preserve">"station" : "68 St - Hunter College_0", </v>
      </c>
      <c r="H153" t="str">
        <f t="shared" si="10"/>
        <v xml:space="preserve">"delay" : 52316992.2301}, </v>
      </c>
      <c r="I153" t="str">
        <f t="shared" si="11"/>
        <v xml:space="preserve">"geometry": { "type": "Point","coordinates": [-73.96387, 40.768141]} }, </v>
      </c>
    </row>
    <row r="154" spans="1:9" x14ac:dyDescent="0.2">
      <c r="A154">
        <v>152</v>
      </c>
      <c r="B154" t="s">
        <v>154</v>
      </c>
      <c r="C154">
        <v>52166897.999600001</v>
      </c>
      <c r="D154" t="str">
        <f>VLOOKUP($B154,Sheet1!B$2:K$1379,9,FALSE)</f>
        <v>"name": "Borough Hall",</v>
      </c>
      <c r="E154" t="str">
        <f>VLOOKUP($B154,Sheet1!B$2:L$1379,10,FALSE)</f>
        <v>"coordinates": [-73.990089799999993, 40.692729999999997]}</v>
      </c>
      <c r="F154" t="str">
        <f t="shared" si="8"/>
        <v xml:space="preserve">{"type": "Feature", "properties": {"id" : 152, </v>
      </c>
      <c r="G154" t="str">
        <f t="shared" si="9"/>
        <v xml:space="preserve">"station" : "Borough Hall_0", </v>
      </c>
      <c r="H154" t="str">
        <f t="shared" si="10"/>
        <v xml:space="preserve">"delay" : 52166897.9996}, </v>
      </c>
      <c r="I154" t="str">
        <f t="shared" si="11"/>
        <v xml:space="preserve">"geometry": { "type": "Point","coordinates": [-73.990089799999993, 40.692729999999997]} }, </v>
      </c>
    </row>
    <row r="155" spans="1:9" x14ac:dyDescent="0.2">
      <c r="A155">
        <v>153</v>
      </c>
      <c r="B155" t="s">
        <v>155</v>
      </c>
      <c r="C155">
        <v>50695944.089199997</v>
      </c>
      <c r="D155" t="str">
        <f>VLOOKUP($B155,Sheet1!B$2:K$1379,9,FALSE)</f>
        <v>"name": "Lexington Av/59 St",</v>
      </c>
      <c r="E155" t="str">
        <f>VLOOKUP($B155,Sheet1!B$2:L$1379,10,FALSE)</f>
        <v>"coordinates": [-73.967258000000001, 40.762659999999997]}</v>
      </c>
      <c r="F155" t="str">
        <f t="shared" si="8"/>
        <v xml:space="preserve">{"type": "Feature", "properties": {"id" : 153, </v>
      </c>
      <c r="G155" t="str">
        <f t="shared" si="9"/>
        <v xml:space="preserve">"station" : "Lexington Av/59 St_0", </v>
      </c>
      <c r="H155" t="str">
        <f t="shared" si="10"/>
        <v xml:space="preserve">"delay" : 50695944.0892}, </v>
      </c>
      <c r="I155" t="str">
        <f t="shared" si="11"/>
        <v xml:space="preserve">"geometry": { "type": "Point","coordinates": [-73.967258000000001, 40.762659999999997]} }, </v>
      </c>
    </row>
    <row r="156" spans="1:9" x14ac:dyDescent="0.2">
      <c r="A156">
        <v>154</v>
      </c>
      <c r="B156" t="s">
        <v>156</v>
      </c>
      <c r="C156">
        <v>50643857.072400004</v>
      </c>
      <c r="D156" t="str">
        <f>VLOOKUP($B156,Sheet1!B$2:K$1379,9,FALSE)</f>
        <v>"name": "Astor Pl",</v>
      </c>
      <c r="E156" t="str">
        <f>VLOOKUP($B156,Sheet1!B$2:L$1379,10,FALSE)</f>
        <v>"coordinates": [-73.991069999999993, 40.730053999999996]}</v>
      </c>
      <c r="F156" t="str">
        <f t="shared" si="8"/>
        <v xml:space="preserve">{"type": "Feature", "properties": {"id" : 154, </v>
      </c>
      <c r="G156" t="str">
        <f t="shared" si="9"/>
        <v xml:space="preserve">"station" : "Astor Pl_0", </v>
      </c>
      <c r="H156" t="str">
        <f t="shared" si="10"/>
        <v xml:space="preserve">"delay" : 50643857.0724}, </v>
      </c>
      <c r="I156" t="str">
        <f t="shared" si="11"/>
        <v xml:space="preserve">"geometry": { "type": "Point","coordinates": [-73.991069999999993, 40.730053999999996]} }, </v>
      </c>
    </row>
    <row r="157" spans="1:9" x14ac:dyDescent="0.2">
      <c r="A157">
        <v>155</v>
      </c>
      <c r="B157" t="s">
        <v>157</v>
      </c>
      <c r="C157">
        <v>50148824.880400002</v>
      </c>
      <c r="D157" t="str">
        <f>VLOOKUP($B157,Sheet1!B$2:K$1379,9,FALSE)</f>
        <v>"name": "Pelham Pkwy",</v>
      </c>
      <c r="E157" t="str">
        <f>VLOOKUP($B157,Sheet1!B$2:L$1379,10,FALSE)</f>
        <v>"coordinates": [-73.855358999999993, 40.858984999999997]}</v>
      </c>
      <c r="F157" t="str">
        <f t="shared" si="8"/>
        <v xml:space="preserve">{"type": "Feature", "properties": {"id" : 155, </v>
      </c>
      <c r="G157" t="str">
        <f t="shared" si="9"/>
        <v xml:space="preserve">"station" : "Pelham Pkwy_1", </v>
      </c>
      <c r="H157" t="str">
        <f t="shared" si="10"/>
        <v xml:space="preserve">"delay" : 50148824.8804}, </v>
      </c>
      <c r="I157" t="str">
        <f t="shared" si="11"/>
        <v xml:space="preserve">"geometry": { "type": "Point","coordinates": [-73.855358999999993, 40.858984999999997]} }, </v>
      </c>
    </row>
    <row r="158" spans="1:9" x14ac:dyDescent="0.2">
      <c r="A158">
        <v>156</v>
      </c>
      <c r="B158" t="s">
        <v>158</v>
      </c>
      <c r="C158">
        <v>49896934.985399999</v>
      </c>
      <c r="D158" t="str">
        <f>VLOOKUP($B158,Sheet1!B$2:K$1379,9,FALSE)</f>
        <v>"name": "Zerega Av",</v>
      </c>
      <c r="E158" t="str">
        <f>VLOOKUP($B158,Sheet1!B$2:L$1379,10,FALSE)</f>
        <v>"coordinates": [-73.847036000000003, 40.836488000000003]}</v>
      </c>
      <c r="F158" t="str">
        <f t="shared" si="8"/>
        <v xml:space="preserve">{"type": "Feature", "properties": {"id" : 156, </v>
      </c>
      <c r="G158" t="str">
        <f t="shared" si="9"/>
        <v xml:space="preserve">"station" : "Zerega Av_0", </v>
      </c>
      <c r="H158" t="str">
        <f t="shared" si="10"/>
        <v xml:space="preserve">"delay" : 49896934.9854}, </v>
      </c>
      <c r="I158" t="str">
        <f t="shared" si="11"/>
        <v xml:space="preserve">"geometry": { "type": "Point","coordinates": [-73.847036000000003, 40.836488000000003]} }, </v>
      </c>
    </row>
    <row r="159" spans="1:9" x14ac:dyDescent="0.2">
      <c r="A159">
        <v>157</v>
      </c>
      <c r="B159" t="s">
        <v>159</v>
      </c>
      <c r="C159">
        <v>49664748.790200002</v>
      </c>
      <c r="D159" t="str">
        <f>VLOOKUP($B159,Sheet1!B$2:K$1379,9,FALSE)</f>
        <v>"name": "Marble Hill - 225 St",</v>
      </c>
      <c r="E159" t="str">
        <f>VLOOKUP($B159,Sheet1!B$2:L$1379,10,FALSE)</f>
        <v>"coordinates": [-73.909831000000011, 40.874561]}</v>
      </c>
      <c r="F159" t="str">
        <f t="shared" si="8"/>
        <v xml:space="preserve">{"type": "Feature", "properties": {"id" : 157, </v>
      </c>
      <c r="G159" t="str">
        <f t="shared" si="9"/>
        <v xml:space="preserve">"station" : "Marble Hill - 225 St_0", </v>
      </c>
      <c r="H159" t="str">
        <f t="shared" si="10"/>
        <v xml:space="preserve">"delay" : 49664748.7902}, </v>
      </c>
      <c r="I159" t="str">
        <f t="shared" si="11"/>
        <v xml:space="preserve">"geometry": { "type": "Point","coordinates": [-73.909831000000011, 40.874561]} }, </v>
      </c>
    </row>
    <row r="160" spans="1:9" x14ac:dyDescent="0.2">
      <c r="A160">
        <v>158</v>
      </c>
      <c r="B160" t="s">
        <v>160</v>
      </c>
      <c r="C160">
        <v>49650207.542099997</v>
      </c>
      <c r="D160" t="str">
        <f>VLOOKUP($B160,Sheet1!B$2:K$1379,9,FALSE)</f>
        <v>"name": "14 St",</v>
      </c>
      <c r="E160" t="str">
        <f>VLOOKUP($B160,Sheet1!B$2:L$1379,10,FALSE)</f>
        <v>"coordinates": [-74.000201000000004, 40.737825999999998]}</v>
      </c>
      <c r="F160" t="str">
        <f t="shared" si="8"/>
        <v xml:space="preserve">{"type": "Feature", "properties": {"id" : 158, </v>
      </c>
      <c r="G160" t="str">
        <f t="shared" si="9"/>
        <v xml:space="preserve">"station" : "14 St_0", </v>
      </c>
      <c r="H160" t="str">
        <f t="shared" si="10"/>
        <v xml:space="preserve">"delay" : 49650207.5421}, </v>
      </c>
      <c r="I160" t="str">
        <f t="shared" si="11"/>
        <v xml:space="preserve">"geometry": { "type": "Point","coordinates": [-74.000201000000004, 40.737825999999998]} }, </v>
      </c>
    </row>
    <row r="161" spans="1:9" x14ac:dyDescent="0.2">
      <c r="A161">
        <v>159</v>
      </c>
      <c r="B161" t="s">
        <v>161</v>
      </c>
      <c r="C161">
        <v>49284362.010200001</v>
      </c>
      <c r="D161" t="str">
        <f>VLOOKUP($B161,Sheet1!B$2:K$1379,9,FALSE)</f>
        <v>"name": "104 St",</v>
      </c>
      <c r="E161" t="str">
        <f>VLOOKUP($B161,Sheet1!B$2:L$1379,10,FALSE)</f>
        <v>"coordinates": [-73.837682999999998, 40.681711]}</v>
      </c>
      <c r="F161" t="str">
        <f t="shared" si="8"/>
        <v xml:space="preserve">{"type": "Feature", "properties": {"id" : 159, </v>
      </c>
      <c r="G161" t="str">
        <f t="shared" si="9"/>
        <v xml:space="preserve">"station" : "104 St_0", </v>
      </c>
      <c r="H161" t="str">
        <f t="shared" si="10"/>
        <v xml:space="preserve">"delay" : 49284362.0102}, </v>
      </c>
      <c r="I161" t="str">
        <f t="shared" si="11"/>
        <v xml:space="preserve">"geometry": { "type": "Point","coordinates": [-73.837682999999998, 40.681711]} }, </v>
      </c>
    </row>
    <row r="162" spans="1:9" x14ac:dyDescent="0.2">
      <c r="A162">
        <v>160</v>
      </c>
      <c r="B162" t="s">
        <v>162</v>
      </c>
      <c r="C162">
        <v>49145746.856600001</v>
      </c>
      <c r="D162" t="str">
        <f>VLOOKUP($B162,Sheet1!B$2:K$1379,9,FALSE)</f>
        <v>"name": "Wall St",</v>
      </c>
      <c r="E162" t="str">
        <f>VLOOKUP($B162,Sheet1!B$2:L$1379,10,FALSE)</f>
        <v>"coordinates": [-74.009100000000004, 40.706821000000005]}</v>
      </c>
      <c r="F162" t="str">
        <f t="shared" si="8"/>
        <v xml:space="preserve">{"type": "Feature", "properties": {"id" : 160, </v>
      </c>
      <c r="G162" t="str">
        <f t="shared" si="9"/>
        <v xml:space="preserve">"station" : "Wall St_0", </v>
      </c>
      <c r="H162" t="str">
        <f t="shared" si="10"/>
        <v xml:space="preserve">"delay" : 49145746.8566}, </v>
      </c>
      <c r="I162" t="str">
        <f t="shared" si="11"/>
        <v xml:space="preserve">"geometry": { "type": "Point","coordinates": [-74.009100000000004, 40.706821000000005]} }, </v>
      </c>
    </row>
    <row r="163" spans="1:9" x14ac:dyDescent="0.2">
      <c r="A163">
        <v>161</v>
      </c>
      <c r="B163" t="s">
        <v>163</v>
      </c>
      <c r="C163">
        <v>49009017.133199997</v>
      </c>
      <c r="D163" t="str">
        <f>VLOOKUP($B163,Sheet1!B$2:K$1379,9,FALSE)</f>
        <v>"name": "Jamaica - Van Wyck",</v>
      </c>
      <c r="E163" t="str">
        <f>VLOOKUP($B163,Sheet1!B$2:L$1379,10,FALSE)</f>
        <v>"coordinates": [-73.816858999999994, 40.702565999999997]}</v>
      </c>
      <c r="F163" t="str">
        <f t="shared" si="8"/>
        <v xml:space="preserve">{"type": "Feature", "properties": {"id" : 161, </v>
      </c>
      <c r="G163" t="str">
        <f t="shared" si="9"/>
        <v xml:space="preserve">"station" : "Jamaica - Van Wyck_0", </v>
      </c>
      <c r="H163" t="str">
        <f t="shared" si="10"/>
        <v xml:space="preserve">"delay" : 49009017.1332}, </v>
      </c>
      <c r="I163" t="str">
        <f t="shared" si="11"/>
        <v xml:space="preserve">"geometry": { "type": "Point","coordinates": [-73.816858999999994, 40.702565999999997]} }, </v>
      </c>
    </row>
    <row r="164" spans="1:9" x14ac:dyDescent="0.2">
      <c r="A164">
        <v>162</v>
      </c>
      <c r="B164" t="s">
        <v>164</v>
      </c>
      <c r="C164">
        <v>48715906.128300004</v>
      </c>
      <c r="D164" t="str">
        <f>VLOOKUP($B164,Sheet1!B$2:K$1379,9,FALSE)</f>
        <v>"name": "Kingsbridge Rd",</v>
      </c>
      <c r="E164" t="str">
        <f>VLOOKUP($B164,Sheet1!B$2:L$1379,10,FALSE)</f>
        <v>"coordinates": [-73.893508999999995, 40.866978000000003]}</v>
      </c>
      <c r="F164" t="str">
        <f t="shared" si="8"/>
        <v xml:space="preserve">{"type": "Feature", "properties": {"id" : 162, </v>
      </c>
      <c r="G164" t="str">
        <f t="shared" si="9"/>
        <v xml:space="preserve">"station" : "Kingsbridge Rd_1", </v>
      </c>
      <c r="H164" t="str">
        <f t="shared" si="10"/>
        <v xml:space="preserve">"delay" : 48715906.1283}, </v>
      </c>
      <c r="I164" t="str">
        <f t="shared" si="11"/>
        <v xml:space="preserve">"geometry": { "type": "Point","coordinates": [-73.893508999999995, 40.866978000000003]} }, </v>
      </c>
    </row>
    <row r="165" spans="1:9" x14ac:dyDescent="0.2">
      <c r="A165">
        <v>163</v>
      </c>
      <c r="B165" t="s">
        <v>165</v>
      </c>
      <c r="C165">
        <v>47859069.778200001</v>
      </c>
      <c r="D165" t="str">
        <f>VLOOKUP($B165,Sheet1!B$2:K$1379,9,FALSE)</f>
        <v>"name": "Woodside - 61 St",</v>
      </c>
      <c r="E165" t="str">
        <f>VLOOKUP($B165,Sheet1!B$2:L$1379,10,FALSE)</f>
        <v>"coordinates": [-73.902984000000004, 40.745629999999998]}</v>
      </c>
      <c r="F165" t="str">
        <f t="shared" si="8"/>
        <v xml:space="preserve">{"type": "Feature", "properties": {"id" : 163, </v>
      </c>
      <c r="G165" t="str">
        <f t="shared" si="9"/>
        <v xml:space="preserve">"station" : "Woodside - 61 St_0", </v>
      </c>
      <c r="H165" t="str">
        <f t="shared" si="10"/>
        <v xml:space="preserve">"delay" : 47859069.7782}, </v>
      </c>
      <c r="I165" t="str">
        <f t="shared" si="11"/>
        <v xml:space="preserve">"geometry": { "type": "Point","coordinates": [-73.902984000000004, 40.745629999999998]} }, </v>
      </c>
    </row>
    <row r="166" spans="1:9" x14ac:dyDescent="0.2">
      <c r="A166">
        <v>164</v>
      </c>
      <c r="B166" t="s">
        <v>166</v>
      </c>
      <c r="C166">
        <v>47391975.725400001</v>
      </c>
      <c r="D166" t="str">
        <f>VLOOKUP($B166,Sheet1!B$2:K$1379,9,FALSE)</f>
        <v>"name": "Gun Hill Rd",</v>
      </c>
      <c r="E166" t="str">
        <f>VLOOKUP($B166,Sheet1!B$2:L$1379,10,FALSE)</f>
        <v>"coordinates": [-73.866256000000007, 40.877850000000002]}</v>
      </c>
      <c r="F166" t="str">
        <f t="shared" si="8"/>
        <v xml:space="preserve">{"type": "Feature", "properties": {"id" : 164, </v>
      </c>
      <c r="G166" t="str">
        <f t="shared" si="9"/>
        <v xml:space="preserve">"station" : "Gun Hill Rd_0", </v>
      </c>
      <c r="H166" t="str">
        <f t="shared" si="10"/>
        <v xml:space="preserve">"delay" : 47391975.7254}, </v>
      </c>
      <c r="I166" t="str">
        <f t="shared" si="11"/>
        <v xml:space="preserve">"geometry": { "type": "Point","coordinates": [-73.866256000000007, 40.877850000000002]} }, </v>
      </c>
    </row>
    <row r="167" spans="1:9" x14ac:dyDescent="0.2">
      <c r="A167">
        <v>165</v>
      </c>
      <c r="B167" t="s">
        <v>167</v>
      </c>
      <c r="C167">
        <v>46860151.532300003</v>
      </c>
      <c r="D167" t="str">
        <f>VLOOKUP($B167,Sheet1!B$2:K$1379,9,FALSE)</f>
        <v>"name": "14 St",</v>
      </c>
      <c r="E167" t="str">
        <f>VLOOKUP($B167,Sheet1!B$2:L$1379,10,FALSE)</f>
        <v>"coordinates": [-74.001689999999996, 40.740893]}</v>
      </c>
      <c r="F167" t="str">
        <f t="shared" si="8"/>
        <v xml:space="preserve">{"type": "Feature", "properties": {"id" : 165, </v>
      </c>
      <c r="G167" t="str">
        <f t="shared" si="9"/>
        <v xml:space="preserve">"station" : "14 St_1", </v>
      </c>
      <c r="H167" t="str">
        <f t="shared" si="10"/>
        <v xml:space="preserve">"delay" : 46860151.5323}, </v>
      </c>
      <c r="I167" t="str">
        <f t="shared" si="11"/>
        <v xml:space="preserve">"geometry": { "type": "Point","coordinates": [-74.001689999999996, 40.740893]} }, </v>
      </c>
    </row>
    <row r="168" spans="1:9" x14ac:dyDescent="0.2">
      <c r="A168">
        <v>166</v>
      </c>
      <c r="B168" t="s">
        <v>168</v>
      </c>
      <c r="C168">
        <v>46612569.191500001</v>
      </c>
      <c r="D168" t="str">
        <f>VLOOKUP($B168,Sheet1!B$2:K$1379,9,FALSE)</f>
        <v>"name": "Crescent St",</v>
      </c>
      <c r="E168" t="str">
        <f>VLOOKUP($B168,Sheet1!B$2:L$1379,10,FALSE)</f>
        <v>"coordinates": [-73.873784999999998, 40.683194]}</v>
      </c>
      <c r="F168" t="str">
        <f t="shared" si="8"/>
        <v xml:space="preserve">{"type": "Feature", "properties": {"id" : 166, </v>
      </c>
      <c r="G168" t="str">
        <f t="shared" si="9"/>
        <v xml:space="preserve">"station" : "Crescent St_0", </v>
      </c>
      <c r="H168" t="str">
        <f t="shared" si="10"/>
        <v xml:space="preserve">"delay" : 46612569.1915}, </v>
      </c>
      <c r="I168" t="str">
        <f t="shared" si="11"/>
        <v xml:space="preserve">"geometry": { "type": "Point","coordinates": [-73.873784999999998, 40.683194]} }, </v>
      </c>
    </row>
    <row r="169" spans="1:9" x14ac:dyDescent="0.2">
      <c r="A169">
        <v>167</v>
      </c>
      <c r="B169" t="s">
        <v>169</v>
      </c>
      <c r="C169">
        <v>46499175.383199997</v>
      </c>
      <c r="D169" t="str">
        <f>VLOOKUP($B169,Sheet1!B$2:K$1379,9,FALSE)</f>
        <v>"name": "231 St",</v>
      </c>
      <c r="E169" t="str">
        <f>VLOOKUP($B169,Sheet1!B$2:L$1379,10,FALSE)</f>
        <v>"coordinates": [-73.904833999999994, 40.878855999999999]}</v>
      </c>
      <c r="F169" t="str">
        <f t="shared" si="8"/>
        <v xml:space="preserve">{"type": "Feature", "properties": {"id" : 167, </v>
      </c>
      <c r="G169" t="str">
        <f t="shared" si="9"/>
        <v xml:space="preserve">"station" : "231 St_0", </v>
      </c>
      <c r="H169" t="str">
        <f t="shared" si="10"/>
        <v xml:space="preserve">"delay" : 46499175.3832}, </v>
      </c>
      <c r="I169" t="str">
        <f t="shared" si="11"/>
        <v xml:space="preserve">"geometry": { "type": "Point","coordinates": [-73.904833999999994, 40.878855999999999]} }, </v>
      </c>
    </row>
    <row r="170" spans="1:9" x14ac:dyDescent="0.2">
      <c r="A170">
        <v>168</v>
      </c>
      <c r="B170" t="s">
        <v>170</v>
      </c>
      <c r="C170">
        <v>46459174.308799997</v>
      </c>
      <c r="D170" t="str">
        <f>VLOOKUP($B170,Sheet1!B$2:K$1379,9,FALSE)</f>
        <v>"name": "Jamaica Center - Parsons/Archer",</v>
      </c>
      <c r="E170" t="str">
        <f>VLOOKUP($B170,Sheet1!B$2:L$1379,10,FALSE)</f>
        <v>"coordinates": [-73.801108999999997, 40.702146999999997]}</v>
      </c>
      <c r="F170" t="str">
        <f t="shared" si="8"/>
        <v xml:space="preserve">{"type": "Feature", "properties": {"id" : 168, </v>
      </c>
      <c r="G170" t="str">
        <f t="shared" si="9"/>
        <v xml:space="preserve">"station" : "Jamaica Center - Parsons/Archer_0", </v>
      </c>
      <c r="H170" t="str">
        <f t="shared" si="10"/>
        <v xml:space="preserve">"delay" : 46459174.3088}, </v>
      </c>
      <c r="I170" t="str">
        <f t="shared" si="11"/>
        <v xml:space="preserve">"geometry": { "type": "Point","coordinates": [-73.801108999999997, 40.702146999999997]} }, </v>
      </c>
    </row>
    <row r="171" spans="1:9" x14ac:dyDescent="0.2">
      <c r="A171">
        <v>169</v>
      </c>
      <c r="B171" t="s">
        <v>171</v>
      </c>
      <c r="C171">
        <v>46418189.483499996</v>
      </c>
      <c r="D171" t="str">
        <f>VLOOKUP($B171,Sheet1!B$2:K$1379,9,FALSE)</f>
        <v>"name": "Cypress Av",</v>
      </c>
      <c r="E171" t="str">
        <f>VLOOKUP($B171,Sheet1!B$2:L$1379,10,FALSE)</f>
        <v>"coordinates": [-73.914042000000009, 40.805368000000001]}</v>
      </c>
      <c r="F171" t="str">
        <f t="shared" si="8"/>
        <v xml:space="preserve">{"type": "Feature", "properties": {"id" : 169, </v>
      </c>
      <c r="G171" t="str">
        <f t="shared" si="9"/>
        <v xml:space="preserve">"station" : "Cypress Av_0", </v>
      </c>
      <c r="H171" t="str">
        <f t="shared" si="10"/>
        <v xml:space="preserve">"delay" : 46418189.4835}, </v>
      </c>
      <c r="I171" t="str">
        <f t="shared" si="11"/>
        <v xml:space="preserve">"geometry": { "type": "Point","coordinates": [-73.914042000000009, 40.805368000000001]} }, </v>
      </c>
    </row>
    <row r="172" spans="1:9" x14ac:dyDescent="0.2">
      <c r="A172">
        <v>170</v>
      </c>
      <c r="B172" t="s">
        <v>172</v>
      </c>
      <c r="C172">
        <v>46212960.6307</v>
      </c>
      <c r="D172" t="str">
        <f>VLOOKUP($B172,Sheet1!B$2:K$1379,9,FALSE)</f>
        <v>"name": "Delancey St",</v>
      </c>
      <c r="E172" t="str">
        <f>VLOOKUP($B172,Sheet1!B$2:L$1379,10,FALSE)</f>
        <v>"coordinates": [-73.988113999999996, 40.718610999999996]}</v>
      </c>
      <c r="F172" t="str">
        <f t="shared" si="8"/>
        <v xml:space="preserve">{"type": "Feature", "properties": {"id" : 170, </v>
      </c>
      <c r="G172" t="str">
        <f t="shared" si="9"/>
        <v xml:space="preserve">"station" : "Delancey St_0", </v>
      </c>
      <c r="H172" t="str">
        <f t="shared" si="10"/>
        <v xml:space="preserve">"delay" : 46212960.6307}, </v>
      </c>
      <c r="I172" t="str">
        <f t="shared" si="11"/>
        <v xml:space="preserve">"geometry": { "type": "Point","coordinates": [-73.988113999999996, 40.718610999999996]} }, </v>
      </c>
    </row>
    <row r="173" spans="1:9" x14ac:dyDescent="0.2">
      <c r="A173">
        <v>171</v>
      </c>
      <c r="B173" t="s">
        <v>173</v>
      </c>
      <c r="C173">
        <v>45427011.835299999</v>
      </c>
      <c r="D173" t="str">
        <f>VLOOKUP($B173,Sheet1!B$2:K$1379,9,FALSE)</f>
        <v>"name": "Halsey St",</v>
      </c>
      <c r="E173" t="str">
        <f>VLOOKUP($B173,Sheet1!B$2:L$1379,10,FALSE)</f>
        <v>"coordinates": [-73.904083999999997, 40.695602000000001]}</v>
      </c>
      <c r="F173" t="str">
        <f t="shared" si="8"/>
        <v xml:space="preserve">{"type": "Feature", "properties": {"id" : 171, </v>
      </c>
      <c r="G173" t="str">
        <f t="shared" si="9"/>
        <v xml:space="preserve">"station" : "Halsey St_1", </v>
      </c>
      <c r="H173" t="str">
        <f t="shared" si="10"/>
        <v xml:space="preserve">"delay" : 45427011.8353}, </v>
      </c>
      <c r="I173" t="str">
        <f t="shared" si="11"/>
        <v xml:space="preserve">"geometry": { "type": "Point","coordinates": [-73.904083999999997, 40.695602000000001]} }, </v>
      </c>
    </row>
    <row r="174" spans="1:9" x14ac:dyDescent="0.2">
      <c r="A174">
        <v>172</v>
      </c>
      <c r="B174" t="s">
        <v>174</v>
      </c>
      <c r="C174">
        <v>44509939.151199996</v>
      </c>
      <c r="D174" t="str">
        <f>VLOOKUP($B174,Sheet1!B$2:K$1379,9,FALSE)</f>
        <v>"name": "Fort Hamilton Pkwy",</v>
      </c>
      <c r="E174" t="str">
        <f>VLOOKUP($B174,Sheet1!B$2:L$1379,10,FALSE)</f>
        <v>"coordinates": [-73.975775999999996, 40.650782]}</v>
      </c>
      <c r="F174" t="str">
        <f t="shared" si="8"/>
        <v xml:space="preserve">{"type": "Feature", "properties": {"id" : 172, </v>
      </c>
      <c r="G174" t="str">
        <f t="shared" si="9"/>
        <v xml:space="preserve">"station" : "Fort Hamilton Pkwy_1", </v>
      </c>
      <c r="H174" t="str">
        <f t="shared" si="10"/>
        <v xml:space="preserve">"delay" : 44509939.1512}, </v>
      </c>
      <c r="I174" t="str">
        <f t="shared" si="11"/>
        <v xml:space="preserve">"geometry": { "type": "Point","coordinates": [-73.975775999999996, 40.650782]} }, </v>
      </c>
    </row>
    <row r="175" spans="1:9" x14ac:dyDescent="0.2">
      <c r="A175">
        <v>173</v>
      </c>
      <c r="B175" t="s">
        <v>175</v>
      </c>
      <c r="C175">
        <v>44045622.781999998</v>
      </c>
      <c r="D175" t="str">
        <f>VLOOKUP($B175,Sheet1!B$2:K$1379,9,FALSE)</f>
        <v>"name": "Woodhaven Blvd",</v>
      </c>
      <c r="E175" t="str">
        <f>VLOOKUP($B175,Sheet1!B$2:L$1379,10,FALSE)</f>
        <v>"coordinates": [-73.851575999999994, 40.693878999999995]}</v>
      </c>
      <c r="F175" t="str">
        <f t="shared" si="8"/>
        <v xml:space="preserve">{"type": "Feature", "properties": {"id" : 173, </v>
      </c>
      <c r="G175" t="str">
        <f t="shared" si="9"/>
        <v xml:space="preserve">"station" : "Woodhaven Blvd_1", </v>
      </c>
      <c r="H175" t="str">
        <f t="shared" si="10"/>
        <v xml:space="preserve">"delay" : 44045622.782}, </v>
      </c>
      <c r="I175" t="str">
        <f t="shared" si="11"/>
        <v xml:space="preserve">"geometry": { "type": "Point","coordinates": [-73.851575999999994, 40.693878999999995]} }, </v>
      </c>
    </row>
    <row r="176" spans="1:9" x14ac:dyDescent="0.2">
      <c r="A176">
        <v>174</v>
      </c>
      <c r="B176" t="s">
        <v>176</v>
      </c>
      <c r="C176">
        <v>43280774.353699997</v>
      </c>
      <c r="D176" t="str">
        <f>VLOOKUP($B176,Sheet1!B$2:K$1379,9,FALSE)</f>
        <v>"name": "E 149 St",</v>
      </c>
      <c r="E176" t="str">
        <f>VLOOKUP($B176,Sheet1!B$2:L$1379,10,FALSE)</f>
        <v>"coordinates": [-73.904098000000005, 40.812117999999998]}</v>
      </c>
      <c r="F176" t="str">
        <f t="shared" si="8"/>
        <v xml:space="preserve">{"type": "Feature", "properties": {"id" : 174, </v>
      </c>
      <c r="G176" t="str">
        <f t="shared" si="9"/>
        <v xml:space="preserve">"station" : "E 149 St_0", </v>
      </c>
      <c r="H176" t="str">
        <f t="shared" si="10"/>
        <v xml:space="preserve">"delay" : 43280774.3537}, </v>
      </c>
      <c r="I176" t="str">
        <f t="shared" si="11"/>
        <v xml:space="preserve">"geometry": { "type": "Point","coordinates": [-73.904098000000005, 40.812117999999998]} }, </v>
      </c>
    </row>
    <row r="177" spans="1:9" x14ac:dyDescent="0.2">
      <c r="A177">
        <v>175</v>
      </c>
      <c r="B177" t="s">
        <v>177</v>
      </c>
      <c r="C177">
        <v>43160896.174500003</v>
      </c>
      <c r="D177" t="str">
        <f>VLOOKUP($B177,Sheet1!B$2:K$1379,9,FALSE)</f>
        <v>"name": "Sutter Av - Rutland Rd",</v>
      </c>
      <c r="E177" t="str">
        <f>VLOOKUP($B177,Sheet1!B$2:L$1379,10,FALSE)</f>
        <v>"coordinates": [-73.922609999999992, 40.664716999999996]}</v>
      </c>
      <c r="F177" t="str">
        <f t="shared" si="8"/>
        <v xml:space="preserve">{"type": "Feature", "properties": {"id" : 175, </v>
      </c>
      <c r="G177" t="str">
        <f t="shared" si="9"/>
        <v xml:space="preserve">"station" : "Sutter Av - Rutland Rd_0", </v>
      </c>
      <c r="H177" t="str">
        <f t="shared" si="10"/>
        <v xml:space="preserve">"delay" : 43160896.1745}, </v>
      </c>
      <c r="I177" t="str">
        <f t="shared" si="11"/>
        <v xml:space="preserve">"geometry": { "type": "Point","coordinates": [-73.922609999999992, 40.664716999999996]} }, </v>
      </c>
    </row>
    <row r="178" spans="1:9" x14ac:dyDescent="0.2">
      <c r="A178">
        <v>176</v>
      </c>
      <c r="B178" t="s">
        <v>178</v>
      </c>
      <c r="C178">
        <v>42777871.911300004</v>
      </c>
      <c r="D178" t="str">
        <f>VLOOKUP($B178,Sheet1!B$2:K$1379,9,FALSE)</f>
        <v>'name': "E 143 St - St Mary's St",</v>
      </c>
      <c r="E178" t="str">
        <f>VLOOKUP($B178,Sheet1!B$2:L$1379,10,FALSE)</f>
        <v>"coordinates": [-73.907657, 40.808719000000004]}</v>
      </c>
      <c r="F178" t="str">
        <f t="shared" si="8"/>
        <v xml:space="preserve">{"type": "Feature", "properties": {"id" : 176, </v>
      </c>
      <c r="G178" t="str">
        <f t="shared" si="9"/>
        <v xml:space="preserve">"station" : "E 143 St - St Mary's St_0", </v>
      </c>
      <c r="H178" t="str">
        <f t="shared" si="10"/>
        <v xml:space="preserve">"delay" : 42777871.9113}, </v>
      </c>
      <c r="I178" t="str">
        <f t="shared" si="11"/>
        <v xml:space="preserve">"geometry": { "type": "Point","coordinates": [-73.907657, 40.808719000000004]} }, </v>
      </c>
    </row>
    <row r="179" spans="1:9" x14ac:dyDescent="0.2">
      <c r="A179">
        <v>177</v>
      </c>
      <c r="B179" t="s">
        <v>179</v>
      </c>
      <c r="C179">
        <v>42569614.147699997</v>
      </c>
      <c r="D179" t="str">
        <f>VLOOKUP($B179,Sheet1!B$2:K$1379,9,FALSE)</f>
        <v>"name": "77 St",</v>
      </c>
      <c r="E179" t="str">
        <f>VLOOKUP($B179,Sheet1!B$2:L$1379,10,FALSE)</f>
        <v>"coordinates": [-73.959873999999999, 40.773620000000001]}</v>
      </c>
      <c r="F179" t="str">
        <f t="shared" si="8"/>
        <v xml:space="preserve">{"type": "Feature", "properties": {"id" : 177, </v>
      </c>
      <c r="G179" t="str">
        <f t="shared" si="9"/>
        <v xml:space="preserve">"station" : "77 St_0", </v>
      </c>
      <c r="H179" t="str">
        <f t="shared" si="10"/>
        <v xml:space="preserve">"delay" : 42569614.1477}, </v>
      </c>
      <c r="I179" t="str">
        <f t="shared" si="11"/>
        <v xml:space="preserve">"geometry": { "type": "Point","coordinates": [-73.959873999999999, 40.773620000000001]} }, </v>
      </c>
    </row>
    <row r="180" spans="1:9" x14ac:dyDescent="0.2">
      <c r="A180">
        <v>178</v>
      </c>
      <c r="B180" t="s">
        <v>180</v>
      </c>
      <c r="C180">
        <v>42091132.3402</v>
      </c>
      <c r="D180" t="str">
        <f>VLOOKUP($B180,Sheet1!B$2:K$1379,9,FALSE)</f>
        <v>"name": "50 St",</v>
      </c>
      <c r="E180" t="str">
        <f>VLOOKUP($B180,Sheet1!B$2:L$1379,10,FALSE)</f>
        <v>"coordinates": [-73.985984000000002, 40.762456]}</v>
      </c>
      <c r="F180" t="str">
        <f t="shared" si="8"/>
        <v xml:space="preserve">{"type": "Feature", "properties": {"id" : 178, </v>
      </c>
      <c r="G180" t="str">
        <f t="shared" si="9"/>
        <v xml:space="preserve">"station" : "50 St_1", </v>
      </c>
      <c r="H180" t="str">
        <f t="shared" si="10"/>
        <v xml:space="preserve">"delay" : 42091132.3402}, </v>
      </c>
      <c r="I180" t="str">
        <f t="shared" si="11"/>
        <v xml:space="preserve">"geometry": { "type": "Point","coordinates": [-73.985984000000002, 40.762456]} }, </v>
      </c>
    </row>
    <row r="181" spans="1:9" x14ac:dyDescent="0.2">
      <c r="A181">
        <v>179</v>
      </c>
      <c r="B181" t="s">
        <v>181</v>
      </c>
      <c r="C181">
        <v>41931859.629500002</v>
      </c>
      <c r="D181" t="str">
        <f>VLOOKUP($B181,Sheet1!B$2:K$1379,9,FALSE)</f>
        <v>"name": "New Utrecht Av",</v>
      </c>
      <c r="E181" t="str">
        <f>VLOOKUP($B181,Sheet1!B$2:L$1379,10,FALSE)</f>
        <v>"coordinates": [-73.996352999999999, 40.624842000000001]}</v>
      </c>
      <c r="F181" t="str">
        <f t="shared" si="8"/>
        <v xml:space="preserve">{"type": "Feature", "properties": {"id" : 179, </v>
      </c>
      <c r="G181" t="str">
        <f t="shared" si="9"/>
        <v xml:space="preserve">"station" : "New Utrecht Av_0", </v>
      </c>
      <c r="H181" t="str">
        <f t="shared" si="10"/>
        <v xml:space="preserve">"delay" : 41931859.6295}, </v>
      </c>
      <c r="I181" t="str">
        <f t="shared" si="11"/>
        <v xml:space="preserve">"geometry": { "type": "Point","coordinates": [-73.996352999999999, 40.624842000000001]} }, </v>
      </c>
    </row>
    <row r="182" spans="1:9" x14ac:dyDescent="0.2">
      <c r="A182">
        <v>180</v>
      </c>
      <c r="B182" t="s">
        <v>182</v>
      </c>
      <c r="C182">
        <v>41382495.013899997</v>
      </c>
      <c r="D182" t="str">
        <f>VLOOKUP($B182,Sheet1!B$2:K$1379,9,FALSE)</f>
        <v>"name": "23 St",</v>
      </c>
      <c r="E182" t="str">
        <f>VLOOKUP($B182,Sheet1!B$2:L$1379,10,FALSE)</f>
        <v>"coordinates": [-73.989343999999988, 40.741303000000002]}</v>
      </c>
      <c r="F182" t="str">
        <f t="shared" si="8"/>
        <v xml:space="preserve">{"type": "Feature", "properties": {"id" : 180, </v>
      </c>
      <c r="G182" t="str">
        <f t="shared" si="9"/>
        <v xml:space="preserve">"station" : "23 St_4", </v>
      </c>
      <c r="H182" t="str">
        <f t="shared" si="10"/>
        <v xml:space="preserve">"delay" : 41382495.0139}, </v>
      </c>
      <c r="I182" t="str">
        <f t="shared" si="11"/>
        <v xml:space="preserve">"geometry": { "type": "Point","coordinates": [-73.989343999999988, 40.741303000000002]} }, </v>
      </c>
    </row>
    <row r="183" spans="1:9" x14ac:dyDescent="0.2">
      <c r="A183">
        <v>181</v>
      </c>
      <c r="B183" t="s">
        <v>183</v>
      </c>
      <c r="C183">
        <v>40957748.961999997</v>
      </c>
      <c r="D183" t="str">
        <f>VLOOKUP($B183,Sheet1!B$2:K$1379,9,FALSE)</f>
        <v>"name": "49 St",</v>
      </c>
      <c r="E183" t="str">
        <f>VLOOKUP($B183,Sheet1!B$2:L$1379,10,FALSE)</f>
        <v>"coordinates": [-73.984138999999999, 40.759900999999999]}</v>
      </c>
      <c r="F183" t="str">
        <f t="shared" si="8"/>
        <v xml:space="preserve">{"type": "Feature", "properties": {"id" : 181, </v>
      </c>
      <c r="G183" t="str">
        <f t="shared" si="9"/>
        <v xml:space="preserve">"station" : "49 St_0", </v>
      </c>
      <c r="H183" t="str">
        <f t="shared" si="10"/>
        <v xml:space="preserve">"delay" : 40957748.962}, </v>
      </c>
      <c r="I183" t="str">
        <f t="shared" si="11"/>
        <v xml:space="preserve">"geometry": { "type": "Point","coordinates": [-73.984138999999999, 40.759900999999999]} }, </v>
      </c>
    </row>
    <row r="184" spans="1:9" x14ac:dyDescent="0.2">
      <c r="A184">
        <v>182</v>
      </c>
      <c r="B184" t="s">
        <v>184</v>
      </c>
      <c r="C184">
        <v>40889091.395499997</v>
      </c>
      <c r="D184" t="str">
        <f>VLOOKUP($B184,Sheet1!B$2:K$1379,9,FALSE)</f>
        <v>"name": "219 St",</v>
      </c>
      <c r="E184" t="str">
        <f>VLOOKUP($B184,Sheet1!B$2:L$1379,10,FALSE)</f>
        <v>"coordinates": [-73.862633000000002, 40.883895000000003]}</v>
      </c>
      <c r="F184" t="str">
        <f t="shared" si="8"/>
        <v xml:space="preserve">{"type": "Feature", "properties": {"id" : 182, </v>
      </c>
      <c r="G184" t="str">
        <f t="shared" si="9"/>
        <v xml:space="preserve">"station" : "219 St_0", </v>
      </c>
      <c r="H184" t="str">
        <f t="shared" si="10"/>
        <v xml:space="preserve">"delay" : 40889091.3955}, </v>
      </c>
      <c r="I184" t="str">
        <f t="shared" si="11"/>
        <v xml:space="preserve">"geometry": { "type": "Point","coordinates": [-73.862633000000002, 40.883895000000003]} }, </v>
      </c>
    </row>
    <row r="185" spans="1:9" x14ac:dyDescent="0.2">
      <c r="A185">
        <v>183</v>
      </c>
      <c r="B185" t="s">
        <v>185</v>
      </c>
      <c r="C185">
        <v>40566034.590000004</v>
      </c>
      <c r="D185" t="str">
        <f>VLOOKUP($B185,Sheet1!B$2:K$1379,9,FALSE)</f>
        <v>"name": "6 Av",</v>
      </c>
      <c r="E185" t="str">
        <f>VLOOKUP($B185,Sheet1!B$2:L$1379,10,FALSE)</f>
        <v>"coordinates": [-73.996786, 40.737334999999995]}</v>
      </c>
      <c r="F185" t="str">
        <f t="shared" si="8"/>
        <v xml:space="preserve">{"type": "Feature", "properties": {"id" : 183, </v>
      </c>
      <c r="G185" t="str">
        <f t="shared" si="9"/>
        <v xml:space="preserve">"station" : "6 Av_0", </v>
      </c>
      <c r="H185" t="str">
        <f t="shared" si="10"/>
        <v xml:space="preserve">"delay" : 40566034.59}, </v>
      </c>
      <c r="I185" t="str">
        <f t="shared" si="11"/>
        <v xml:space="preserve">"geometry": { "type": "Point","coordinates": [-73.996786, 40.737334999999995]} }, </v>
      </c>
    </row>
    <row r="186" spans="1:9" x14ac:dyDescent="0.2">
      <c r="A186">
        <v>184</v>
      </c>
      <c r="B186" t="s">
        <v>186</v>
      </c>
      <c r="C186">
        <v>40516257.272699997</v>
      </c>
      <c r="D186" t="str">
        <f>VLOOKUP($B186,Sheet1!B$2:K$1379,9,FALSE)</f>
        <v>"name": "96 St",</v>
      </c>
      <c r="E186" t="str">
        <f>VLOOKUP($B186,Sheet1!B$2:L$1379,10,FALSE)</f>
        <v>"coordinates": [-73.951070000000001, 40.785671999999998]}</v>
      </c>
      <c r="F186" t="str">
        <f t="shared" si="8"/>
        <v xml:space="preserve">{"type": "Feature", "properties": {"id" : 184, </v>
      </c>
      <c r="G186" t="str">
        <f t="shared" si="9"/>
        <v xml:space="preserve">"station" : "96 St_1", </v>
      </c>
      <c r="H186" t="str">
        <f t="shared" si="10"/>
        <v xml:space="preserve">"delay" : 40516257.2727}, </v>
      </c>
      <c r="I186" t="str">
        <f t="shared" si="11"/>
        <v xml:space="preserve">"geometry": { "type": "Point","coordinates": [-73.951070000000001, 40.785671999999998]} }, </v>
      </c>
    </row>
    <row r="187" spans="1:9" x14ac:dyDescent="0.2">
      <c r="A187">
        <v>185</v>
      </c>
      <c r="B187" t="s">
        <v>187</v>
      </c>
      <c r="C187">
        <v>40495295.781000003</v>
      </c>
      <c r="D187" t="str">
        <f>VLOOKUP($B187,Sheet1!B$2:K$1379,9,FALSE)</f>
        <v>"name": "Metropolitan Av",</v>
      </c>
      <c r="E187" t="str">
        <f>VLOOKUP($B187,Sheet1!B$2:L$1379,10,FALSE)</f>
        <v>"coordinates": [-73.951418000000004, 40.712792]}</v>
      </c>
      <c r="F187" t="str">
        <f t="shared" si="8"/>
        <v xml:space="preserve">{"type": "Feature", "properties": {"id" : 185, </v>
      </c>
      <c r="G187" t="str">
        <f t="shared" si="9"/>
        <v xml:space="preserve">"station" : "Metropolitan Av_0", </v>
      </c>
      <c r="H187" t="str">
        <f t="shared" si="10"/>
        <v xml:space="preserve">"delay" : 40495295.781}, </v>
      </c>
      <c r="I187" t="str">
        <f t="shared" si="11"/>
        <v xml:space="preserve">"geometry": { "type": "Point","coordinates": [-73.951418000000004, 40.712792]} }, </v>
      </c>
    </row>
    <row r="188" spans="1:9" x14ac:dyDescent="0.2">
      <c r="A188">
        <v>186</v>
      </c>
      <c r="B188" t="s">
        <v>188</v>
      </c>
      <c r="C188">
        <v>40249135.075499997</v>
      </c>
      <c r="D188" t="str">
        <f>VLOOKUP($B188,Sheet1!B$2:K$1379,9,FALSE)</f>
        <v>"name": "2 Av",</v>
      </c>
      <c r="E188" t="str">
        <f>VLOOKUP($B188,Sheet1!B$2:L$1379,10,FALSE)</f>
        <v>"coordinates": [-73.989937999999995, 40.723402]}</v>
      </c>
      <c r="F188" t="str">
        <f t="shared" si="8"/>
        <v xml:space="preserve">{"type": "Feature", "properties": {"id" : 186, </v>
      </c>
      <c r="G188" t="str">
        <f t="shared" si="9"/>
        <v xml:space="preserve">"station" : "2 Av_0", </v>
      </c>
      <c r="H188" t="str">
        <f t="shared" si="10"/>
        <v xml:space="preserve">"delay" : 40249135.0755}, </v>
      </c>
      <c r="I188" t="str">
        <f t="shared" si="11"/>
        <v xml:space="preserve">"geometry": { "type": "Point","coordinates": [-73.989937999999995, 40.723402]} }, </v>
      </c>
    </row>
    <row r="189" spans="1:9" x14ac:dyDescent="0.2">
      <c r="A189">
        <v>187</v>
      </c>
      <c r="B189" t="s">
        <v>189</v>
      </c>
      <c r="C189">
        <v>40234535.876199998</v>
      </c>
      <c r="D189" t="str">
        <f>VLOOKUP($B189,Sheet1!B$2:K$1379,9,FALSE)</f>
        <v>"name": "Gun Hill Rd",</v>
      </c>
      <c r="E189" t="str">
        <f>VLOOKUP($B189,Sheet1!B$2:L$1379,10,FALSE)</f>
        <v>"coordinates": [-73.846384, 40.869526]}</v>
      </c>
      <c r="F189" t="str">
        <f t="shared" si="8"/>
        <v xml:space="preserve">{"type": "Feature", "properties": {"id" : 187, </v>
      </c>
      <c r="G189" t="str">
        <f t="shared" si="9"/>
        <v xml:space="preserve">"station" : "Gun Hill Rd_1", </v>
      </c>
      <c r="H189" t="str">
        <f t="shared" si="10"/>
        <v xml:space="preserve">"delay" : 40234535.8762}, </v>
      </c>
      <c r="I189" t="str">
        <f t="shared" si="11"/>
        <v xml:space="preserve">"geometry": { "type": "Point","coordinates": [-73.846384, 40.869526]} }, </v>
      </c>
    </row>
    <row r="190" spans="1:9" x14ac:dyDescent="0.2">
      <c r="A190">
        <v>188</v>
      </c>
      <c r="B190" t="s">
        <v>190</v>
      </c>
      <c r="C190">
        <v>39954405.8411</v>
      </c>
      <c r="D190" t="str">
        <f>VLOOKUP($B190,Sheet1!B$2:K$1379,9,FALSE)</f>
        <v>"name": "Broad St",</v>
      </c>
      <c r="E190" t="str">
        <f>VLOOKUP($B190,Sheet1!B$2:L$1379,10,FALSE)</f>
        <v>"coordinates": [-74.011056000000011, 40.706476000000002]}</v>
      </c>
      <c r="F190" t="str">
        <f t="shared" si="8"/>
        <v xml:space="preserve">{"type": "Feature", "properties": {"id" : 188, </v>
      </c>
      <c r="G190" t="str">
        <f t="shared" si="9"/>
        <v xml:space="preserve">"station" : "Broad St_0", </v>
      </c>
      <c r="H190" t="str">
        <f t="shared" si="10"/>
        <v xml:space="preserve">"delay" : 39954405.8411}, </v>
      </c>
      <c r="I190" t="str">
        <f t="shared" si="11"/>
        <v xml:space="preserve">"geometry": { "type": "Point","coordinates": [-74.011056000000011, 40.706476000000002]} }, </v>
      </c>
    </row>
    <row r="191" spans="1:9" x14ac:dyDescent="0.2">
      <c r="A191">
        <v>189</v>
      </c>
      <c r="B191" t="s">
        <v>191</v>
      </c>
      <c r="C191">
        <v>39925720.208300002</v>
      </c>
      <c r="D191" t="str">
        <f>VLOOKUP($B191,Sheet1!B$2:K$1379,9,FALSE)</f>
        <v>"name": "Longwood Av",</v>
      </c>
      <c r="E191" t="str">
        <f>VLOOKUP($B191,Sheet1!B$2:L$1379,10,FALSE)</f>
        <v>"coordinates": [-73.896434999999997, 40.816103999999996]}</v>
      </c>
      <c r="F191" t="str">
        <f t="shared" si="8"/>
        <v xml:space="preserve">{"type": "Feature", "properties": {"id" : 189, </v>
      </c>
      <c r="G191" t="str">
        <f t="shared" si="9"/>
        <v xml:space="preserve">"station" : "Longwood Av_0", </v>
      </c>
      <c r="H191" t="str">
        <f t="shared" si="10"/>
        <v xml:space="preserve">"delay" : 39925720.2083}, </v>
      </c>
      <c r="I191" t="str">
        <f t="shared" si="11"/>
        <v xml:space="preserve">"geometry": { "type": "Point","coordinates": [-73.896434999999997, 40.816103999999996]} }, </v>
      </c>
    </row>
    <row r="192" spans="1:9" x14ac:dyDescent="0.2">
      <c r="A192">
        <v>190</v>
      </c>
      <c r="B192" t="s">
        <v>192</v>
      </c>
      <c r="C192">
        <v>39656871.613200001</v>
      </c>
      <c r="D192" t="str">
        <f>VLOOKUP($B192,Sheet1!B$2:K$1379,9,FALSE)</f>
        <v>"name": "Sheepshead Bay",</v>
      </c>
      <c r="E192" t="str">
        <f>VLOOKUP($B192,Sheet1!B$2:L$1379,10,FALSE)</f>
        <v>"coordinates": [-73.954155, 40.586896000000003]}</v>
      </c>
      <c r="F192" t="str">
        <f t="shared" si="8"/>
        <v xml:space="preserve">{"type": "Feature", "properties": {"id" : 190, </v>
      </c>
      <c r="G192" t="str">
        <f t="shared" si="9"/>
        <v xml:space="preserve">"station" : "Sheepshead Bay_0", </v>
      </c>
      <c r="H192" t="str">
        <f t="shared" si="10"/>
        <v xml:space="preserve">"delay" : 39656871.6132}, </v>
      </c>
      <c r="I192" t="str">
        <f t="shared" si="11"/>
        <v xml:space="preserve">"geometry": { "type": "Point","coordinates": [-73.954155, 40.586896000000003]} }, </v>
      </c>
    </row>
    <row r="193" spans="1:9" x14ac:dyDescent="0.2">
      <c r="A193">
        <v>191</v>
      </c>
      <c r="B193" t="s">
        <v>193</v>
      </c>
      <c r="C193">
        <v>39153933.750299998</v>
      </c>
      <c r="D193" t="str">
        <f>VLOOKUP($B193,Sheet1!B$2:K$1379,9,FALSE)</f>
        <v>"name": "High St",</v>
      </c>
      <c r="E193" t="str">
        <f>VLOOKUP($B193,Sheet1!B$2:L$1379,10,FALSE)</f>
        <v>"coordinates": [-73.990531000000004, 40.699337]}</v>
      </c>
      <c r="F193" t="str">
        <f t="shared" si="8"/>
        <v xml:space="preserve">{"type": "Feature", "properties": {"id" : 191, </v>
      </c>
      <c r="G193" t="str">
        <f t="shared" si="9"/>
        <v xml:space="preserve">"station" : "High St_0", </v>
      </c>
      <c r="H193" t="str">
        <f t="shared" si="10"/>
        <v xml:space="preserve">"delay" : 39153933.7503}, </v>
      </c>
      <c r="I193" t="str">
        <f t="shared" si="11"/>
        <v xml:space="preserve">"geometry": { "type": "Point","coordinates": [-73.990531000000004, 40.699337]} }, </v>
      </c>
    </row>
    <row r="194" spans="1:9" x14ac:dyDescent="0.2">
      <c r="A194">
        <v>192</v>
      </c>
      <c r="B194" t="s">
        <v>194</v>
      </c>
      <c r="C194">
        <v>39108244.258000001</v>
      </c>
      <c r="D194" t="str">
        <f>VLOOKUP($B194,Sheet1!B$2:K$1379,9,FALSE)</f>
        <v>"name": "67 Av",</v>
      </c>
      <c r="E194" t="str">
        <f>VLOOKUP($B194,Sheet1!B$2:L$1379,10,FALSE)</f>
        <v>"coordinates": [-73.852718999999993, 40.726523]}</v>
      </c>
      <c r="F194" t="str">
        <f t="shared" si="8"/>
        <v xml:space="preserve">{"type": "Feature", "properties": {"id" : 192, </v>
      </c>
      <c r="G194" t="str">
        <f t="shared" si="9"/>
        <v xml:space="preserve">"station" : "67 Av_0", </v>
      </c>
      <c r="H194" t="str">
        <f t="shared" si="10"/>
        <v xml:space="preserve">"delay" : 39108244.258}, </v>
      </c>
      <c r="I194" t="str">
        <f t="shared" si="11"/>
        <v xml:space="preserve">"geometry": { "type": "Point","coordinates": [-73.852718999999993, 40.726523]} }, </v>
      </c>
    </row>
    <row r="195" spans="1:9" x14ac:dyDescent="0.2">
      <c r="A195">
        <v>193</v>
      </c>
      <c r="B195" t="s">
        <v>195</v>
      </c>
      <c r="C195">
        <v>38814251.226499997</v>
      </c>
      <c r="D195" t="str">
        <f>VLOOKUP($B195,Sheet1!B$2:K$1379,9,FALSE)</f>
        <v>"name": "Essex St",</v>
      </c>
      <c r="E195" t="str">
        <f>VLOOKUP($B195,Sheet1!B$2:L$1379,10,FALSE)</f>
        <v>"coordinates": [-73.987437, 40.718315000000004]}</v>
      </c>
      <c r="F195" t="str">
        <f t="shared" ref="F195:F258" si="12">$D$1&amp;$F$1&amp;A$1&amp;$F$1&amp;" : " &amp;A195 &amp; ", "</f>
        <v xml:space="preserve">{"type": "Feature", "properties": {"id" : 193, </v>
      </c>
      <c r="G195" t="str">
        <f t="shared" ref="G195:G258" si="13">$F$1&amp;B$1&amp;$F$1&amp;" : "&amp;$F$1&amp;B195&amp;$F$1&amp;", "</f>
        <v xml:space="preserve">"station" : "Essex St_0", </v>
      </c>
      <c r="H195" t="str">
        <f t="shared" ref="H195:H258" si="14">$F$1&amp;C$1&amp;$F$1&amp;" : "&amp;C195&amp;"}, "</f>
        <v xml:space="preserve">"delay" : 38814251.2265}, </v>
      </c>
      <c r="I195" t="str">
        <f t="shared" ref="I195:I258" si="15">$F$1&amp;E$1&amp;E195&amp;" }, "</f>
        <v xml:space="preserve">"geometry": { "type": "Point","coordinates": [-73.987437, 40.718315000000004]} }, </v>
      </c>
    </row>
    <row r="196" spans="1:9" x14ac:dyDescent="0.2">
      <c r="A196">
        <v>194</v>
      </c>
      <c r="B196" t="s">
        <v>196</v>
      </c>
      <c r="C196">
        <v>38805648.000799999</v>
      </c>
      <c r="D196" t="str">
        <f>VLOOKUP($B196,Sheet1!B$2:K$1379,9,FALSE)</f>
        <v>"name": "Whitehall St",</v>
      </c>
      <c r="E196" t="str">
        <f>VLOOKUP($B196,Sheet1!B$2:L$1379,10,FALSE)</f>
        <v>"coordinates": [-74.012993999999992, 40.703086999999996]}</v>
      </c>
      <c r="F196" t="str">
        <f t="shared" si="12"/>
        <v xml:space="preserve">{"type": "Feature", "properties": {"id" : 194, </v>
      </c>
      <c r="G196" t="str">
        <f t="shared" si="13"/>
        <v xml:space="preserve">"station" : "Whitehall St_0", </v>
      </c>
      <c r="H196" t="str">
        <f t="shared" si="14"/>
        <v xml:space="preserve">"delay" : 38805648.0008}, </v>
      </c>
      <c r="I196" t="str">
        <f t="shared" si="15"/>
        <v xml:space="preserve">"geometry": { "type": "Point","coordinates": [-74.012993999999992, 40.703086999999996]} }, </v>
      </c>
    </row>
    <row r="197" spans="1:9" x14ac:dyDescent="0.2">
      <c r="A197">
        <v>195</v>
      </c>
      <c r="B197" t="s">
        <v>197</v>
      </c>
      <c r="C197">
        <v>38770272.9331</v>
      </c>
      <c r="D197" t="str">
        <f>VLOOKUP($B197,Sheet1!B$2:K$1379,9,FALSE)</f>
        <v>"name": "Woodhaven Blvd",</v>
      </c>
      <c r="E197" t="str">
        <f>VLOOKUP($B197,Sheet1!B$2:L$1379,10,FALSE)</f>
        <v>"coordinates": [-73.869229000000004, 40.733105999999999]}</v>
      </c>
      <c r="F197" t="str">
        <f t="shared" si="12"/>
        <v xml:space="preserve">{"type": "Feature", "properties": {"id" : 195, </v>
      </c>
      <c r="G197" t="str">
        <f t="shared" si="13"/>
        <v xml:space="preserve">"station" : "Woodhaven Blvd_0", </v>
      </c>
      <c r="H197" t="str">
        <f t="shared" si="14"/>
        <v xml:space="preserve">"delay" : 38770272.9331}, </v>
      </c>
      <c r="I197" t="str">
        <f t="shared" si="15"/>
        <v xml:space="preserve">"geometry": { "type": "Point","coordinates": [-73.869229000000004, 40.733105999999999]} }, </v>
      </c>
    </row>
    <row r="198" spans="1:9" x14ac:dyDescent="0.2">
      <c r="A198">
        <v>196</v>
      </c>
      <c r="B198" t="s">
        <v>198</v>
      </c>
      <c r="C198">
        <v>38483458.775600001</v>
      </c>
      <c r="D198" t="str">
        <f>VLOOKUP($B198,Sheet1!B$2:K$1379,9,FALSE)</f>
        <v>"name": "Church Av",</v>
      </c>
      <c r="E198" t="str">
        <f>VLOOKUP($B198,Sheet1!B$2:L$1379,10,FALSE)</f>
        <v>"coordinates": [-73.979678000000007, 40.644040999999994]}</v>
      </c>
      <c r="F198" t="str">
        <f t="shared" si="12"/>
        <v xml:space="preserve">{"type": "Feature", "properties": {"id" : 196, </v>
      </c>
      <c r="G198" t="str">
        <f t="shared" si="13"/>
        <v xml:space="preserve">"station" : "Church Av_2", </v>
      </c>
      <c r="H198" t="str">
        <f t="shared" si="14"/>
        <v xml:space="preserve">"delay" : 38483458.7756}, </v>
      </c>
      <c r="I198" t="str">
        <f t="shared" si="15"/>
        <v xml:space="preserve">"geometry": { "type": "Point","coordinates": [-73.979678000000007, 40.644040999999994]} }, </v>
      </c>
    </row>
    <row r="199" spans="1:9" x14ac:dyDescent="0.2">
      <c r="A199">
        <v>197</v>
      </c>
      <c r="B199" t="s">
        <v>199</v>
      </c>
      <c r="C199">
        <v>38477002.858499996</v>
      </c>
      <c r="D199" t="str">
        <f>VLOOKUP($B199,Sheet1!B$2:K$1379,9,FALSE)</f>
        <v>"name": "63 Dr - Rego Park",</v>
      </c>
      <c r="E199" t="str">
        <f>VLOOKUP($B199,Sheet1!B$2:L$1379,10,FALSE)</f>
        <v>"coordinates": [-73.861604, 40.729846000000002]}</v>
      </c>
      <c r="F199" t="str">
        <f t="shared" si="12"/>
        <v xml:space="preserve">{"type": "Feature", "properties": {"id" : 197, </v>
      </c>
      <c r="G199" t="str">
        <f t="shared" si="13"/>
        <v xml:space="preserve">"station" : "63 Dr - Rego Park_0", </v>
      </c>
      <c r="H199" t="str">
        <f t="shared" si="14"/>
        <v xml:space="preserve">"delay" : 38477002.8585}, </v>
      </c>
      <c r="I199" t="str">
        <f t="shared" si="15"/>
        <v xml:space="preserve">"geometry": { "type": "Point","coordinates": [-73.861604, 40.729846000000002]} }, </v>
      </c>
    </row>
    <row r="200" spans="1:9" x14ac:dyDescent="0.2">
      <c r="A200">
        <v>198</v>
      </c>
      <c r="B200" t="s">
        <v>200</v>
      </c>
      <c r="C200">
        <v>38388470.303499997</v>
      </c>
      <c r="D200" t="str">
        <f>VLOOKUP($B200,Sheet1!B$2:K$1379,9,FALSE)</f>
        <v>"name": "66 St - Lincoln Center",</v>
      </c>
      <c r="E200" t="str">
        <f>VLOOKUP($B200,Sheet1!B$2:L$1379,10,FALSE)</f>
        <v>"coordinates": [-73.982208999999997, 40.773440000000001]}</v>
      </c>
      <c r="F200" t="str">
        <f t="shared" si="12"/>
        <v xml:space="preserve">{"type": "Feature", "properties": {"id" : 198, </v>
      </c>
      <c r="G200" t="str">
        <f t="shared" si="13"/>
        <v xml:space="preserve">"station" : "66 St - Lincoln Center_0", </v>
      </c>
      <c r="H200" t="str">
        <f t="shared" si="14"/>
        <v xml:space="preserve">"delay" : 38388470.3035}, </v>
      </c>
      <c r="I200" t="str">
        <f t="shared" si="15"/>
        <v xml:space="preserve">"geometry": { "type": "Point","coordinates": [-73.982208999999997, 40.773440000000001]} }, </v>
      </c>
    </row>
    <row r="201" spans="1:9" x14ac:dyDescent="0.2">
      <c r="A201">
        <v>199</v>
      </c>
      <c r="B201" t="s">
        <v>201</v>
      </c>
      <c r="C201">
        <v>38147450.637599997</v>
      </c>
      <c r="D201" t="str">
        <f>VLOOKUP($B201,Sheet1!B$2:K$1379,9,FALSE)</f>
        <v>"name": "Kingsbridge Rd",</v>
      </c>
      <c r="E201" t="str">
        <f>VLOOKUP($B201,Sheet1!B$2:L$1379,10,FALSE)</f>
        <v>"coordinates": [-73.897173999999993, 40.867759999999997]}</v>
      </c>
      <c r="F201" t="str">
        <f t="shared" si="12"/>
        <v xml:space="preserve">{"type": "Feature", "properties": {"id" : 199, </v>
      </c>
      <c r="G201" t="str">
        <f t="shared" si="13"/>
        <v xml:space="preserve">"station" : "Kingsbridge Rd_0", </v>
      </c>
      <c r="H201" t="str">
        <f t="shared" si="14"/>
        <v xml:space="preserve">"delay" : 38147450.6376}, </v>
      </c>
      <c r="I201" t="str">
        <f t="shared" si="15"/>
        <v xml:space="preserve">"geometry": { "type": "Point","coordinates": [-73.897173999999993, 40.867759999999997]} }, </v>
      </c>
    </row>
    <row r="202" spans="1:9" x14ac:dyDescent="0.2">
      <c r="A202">
        <v>200</v>
      </c>
      <c r="B202" t="s">
        <v>202</v>
      </c>
      <c r="C202">
        <v>38083510.598200001</v>
      </c>
      <c r="D202" t="str">
        <f>VLOOKUP($B202,Sheet1!B$2:K$1379,9,FALSE)</f>
        <v>"name": "Roosevelt Island",</v>
      </c>
      <c r="E202" t="str">
        <f>VLOOKUP($B202,Sheet1!B$2:L$1379,10,FALSE)</f>
        <v>"coordinates": [-73.95326, 40.759145000000004]}</v>
      </c>
      <c r="F202" t="str">
        <f t="shared" si="12"/>
        <v xml:space="preserve">{"type": "Feature", "properties": {"id" : 200, </v>
      </c>
      <c r="G202" t="str">
        <f t="shared" si="13"/>
        <v xml:space="preserve">"station" : "Roosevelt Island_0", </v>
      </c>
      <c r="H202" t="str">
        <f t="shared" si="14"/>
        <v xml:space="preserve">"delay" : 38083510.5982}, </v>
      </c>
      <c r="I202" t="str">
        <f t="shared" si="15"/>
        <v xml:space="preserve">"geometry": { "type": "Point","coordinates": [-73.95326, 40.759145000000004]} }, </v>
      </c>
    </row>
    <row r="203" spans="1:9" x14ac:dyDescent="0.2">
      <c r="A203">
        <v>201</v>
      </c>
      <c r="B203" t="s">
        <v>203</v>
      </c>
      <c r="C203">
        <v>38007227.691500001</v>
      </c>
      <c r="D203" t="str">
        <f>VLOOKUP($B203,Sheet1!B$2:K$1379,9,FALSE)</f>
        <v>"name": "62 St",</v>
      </c>
      <c r="E203" t="str">
        <f>VLOOKUP($B203,Sheet1!B$2:L$1379,10,FALSE)</f>
        <v>"coordinates": [-73.996894999999995, 40.626472]}</v>
      </c>
      <c r="F203" t="str">
        <f t="shared" si="12"/>
        <v xml:space="preserve">{"type": "Feature", "properties": {"id" : 201, </v>
      </c>
      <c r="G203" t="str">
        <f t="shared" si="13"/>
        <v xml:space="preserve">"station" : "62 St_0", </v>
      </c>
      <c r="H203" t="str">
        <f t="shared" si="14"/>
        <v xml:space="preserve">"delay" : 38007227.6915}, </v>
      </c>
      <c r="I203" t="str">
        <f t="shared" si="15"/>
        <v xml:space="preserve">"geometry": { "type": "Point","coordinates": [-73.996894999999995, 40.626472]} }, </v>
      </c>
    </row>
    <row r="204" spans="1:9" x14ac:dyDescent="0.2">
      <c r="A204">
        <v>202</v>
      </c>
      <c r="B204" t="s">
        <v>204</v>
      </c>
      <c r="C204">
        <v>37851142.964500003</v>
      </c>
      <c r="D204" t="str">
        <f>VLOOKUP($B204,Sheet1!B$2:K$1379,9,FALSE)</f>
        <v>"name": "Grand Av - Newtown",</v>
      </c>
      <c r="E204" t="str">
        <f>VLOOKUP($B204,Sheet1!B$2:L$1379,10,FALSE)</f>
        <v>"coordinates": [-73.877223000000001, 40.737015]}</v>
      </c>
      <c r="F204" t="str">
        <f t="shared" si="12"/>
        <v xml:space="preserve">{"type": "Feature", "properties": {"id" : 202, </v>
      </c>
      <c r="G204" t="str">
        <f t="shared" si="13"/>
        <v xml:space="preserve">"station" : "Grand Av - Newtown_0", </v>
      </c>
      <c r="H204" t="str">
        <f t="shared" si="14"/>
        <v xml:space="preserve">"delay" : 37851142.9645}, </v>
      </c>
      <c r="I204" t="str">
        <f t="shared" si="15"/>
        <v xml:space="preserve">"geometry": { "type": "Point","coordinates": [-73.877223000000001, 40.737015]} }, </v>
      </c>
    </row>
    <row r="205" spans="1:9" x14ac:dyDescent="0.2">
      <c r="A205">
        <v>203</v>
      </c>
      <c r="B205" t="s">
        <v>205</v>
      </c>
      <c r="C205">
        <v>37800983.858400002</v>
      </c>
      <c r="D205" t="str">
        <f>VLOOKUP($B205,Sheet1!B$2:K$1379,9,FALSE)</f>
        <v>"name": "Beach 67 St",</v>
      </c>
      <c r="E205" t="str">
        <f>VLOOKUP($B205,Sheet1!B$2:L$1379,10,FALSE)</f>
        <v>"coordinates": [-73.796924000000004, 40.590927000000001]}</v>
      </c>
      <c r="F205" t="str">
        <f t="shared" si="12"/>
        <v xml:space="preserve">{"type": "Feature", "properties": {"id" : 203, </v>
      </c>
      <c r="G205" t="str">
        <f t="shared" si="13"/>
        <v xml:space="preserve">"station" : "Beach 67 St_0", </v>
      </c>
      <c r="H205" t="str">
        <f t="shared" si="14"/>
        <v xml:space="preserve">"delay" : 37800983.8584}, </v>
      </c>
      <c r="I205" t="str">
        <f t="shared" si="15"/>
        <v xml:space="preserve">"geometry": { "type": "Point","coordinates": [-73.796924000000004, 40.590927000000001]} }, </v>
      </c>
    </row>
    <row r="206" spans="1:9" x14ac:dyDescent="0.2">
      <c r="A206">
        <v>204</v>
      </c>
      <c r="B206" t="s">
        <v>206</v>
      </c>
      <c r="C206">
        <v>37756509.056699999</v>
      </c>
      <c r="D206" t="str">
        <f>VLOOKUP($B206,Sheet1!B$2:K$1379,9,FALSE)</f>
        <v>"name": "Saratoga Av",</v>
      </c>
      <c r="E206" t="str">
        <f>VLOOKUP($B206,Sheet1!B$2:L$1379,10,FALSE)</f>
        <v>"coordinates": [-73.916326999999995, 40.661453000000002]}</v>
      </c>
      <c r="F206" t="str">
        <f t="shared" si="12"/>
        <v xml:space="preserve">{"type": "Feature", "properties": {"id" : 204, </v>
      </c>
      <c r="G206" t="str">
        <f t="shared" si="13"/>
        <v xml:space="preserve">"station" : "Saratoga Av_0", </v>
      </c>
      <c r="H206" t="str">
        <f t="shared" si="14"/>
        <v xml:space="preserve">"delay" : 37756509.0567}, </v>
      </c>
      <c r="I206" t="str">
        <f t="shared" si="15"/>
        <v xml:space="preserve">"geometry": { "type": "Point","coordinates": [-73.916326999999995, 40.661453000000002]} }, </v>
      </c>
    </row>
    <row r="207" spans="1:9" x14ac:dyDescent="0.2">
      <c r="A207">
        <v>205</v>
      </c>
      <c r="B207" t="s">
        <v>207</v>
      </c>
      <c r="C207">
        <v>37463176.583400004</v>
      </c>
      <c r="D207" t="str">
        <f>VLOOKUP($B207,Sheet1!B$2:K$1379,9,FALSE)</f>
        <v>"name": "Fresh Pond Rd",</v>
      </c>
      <c r="E207" t="str">
        <f>VLOOKUP($B207,Sheet1!B$2:L$1379,10,FALSE)</f>
        <v>"coordinates": [-73.895876999999999, 40.706185999999995]}</v>
      </c>
      <c r="F207" t="str">
        <f t="shared" si="12"/>
        <v xml:space="preserve">{"type": "Feature", "properties": {"id" : 205, </v>
      </c>
      <c r="G207" t="str">
        <f t="shared" si="13"/>
        <v xml:space="preserve">"station" : "Fresh Pond Rd_0", </v>
      </c>
      <c r="H207" t="str">
        <f t="shared" si="14"/>
        <v xml:space="preserve">"delay" : 37463176.5834}, </v>
      </c>
      <c r="I207" t="str">
        <f t="shared" si="15"/>
        <v xml:space="preserve">"geometry": { "type": "Point","coordinates": [-73.895876999999999, 40.706185999999995]} }, </v>
      </c>
    </row>
    <row r="208" spans="1:9" x14ac:dyDescent="0.2">
      <c r="A208">
        <v>206</v>
      </c>
      <c r="B208" t="s">
        <v>208</v>
      </c>
      <c r="C208">
        <v>37439472.3882</v>
      </c>
      <c r="D208" t="str">
        <f>VLOOKUP($B208,Sheet1!B$2:K$1379,9,FALSE)</f>
        <v>"name": "Bedford - Nostrand Avs",</v>
      </c>
      <c r="E208" t="str">
        <f>VLOOKUP($B208,Sheet1!B$2:L$1379,10,FALSE)</f>
        <v>"coordinates": [-73.953521999999992, 40.689627000000002]}</v>
      </c>
      <c r="F208" t="str">
        <f t="shared" si="12"/>
        <v xml:space="preserve">{"type": "Feature", "properties": {"id" : 206, </v>
      </c>
      <c r="G208" t="str">
        <f t="shared" si="13"/>
        <v xml:space="preserve">"station" : "Bedford - Nostrand Avs_0", </v>
      </c>
      <c r="H208" t="str">
        <f t="shared" si="14"/>
        <v xml:space="preserve">"delay" : 37439472.3882}, </v>
      </c>
      <c r="I208" t="str">
        <f t="shared" si="15"/>
        <v xml:space="preserve">"geometry": { "type": "Point","coordinates": [-73.953521999999992, 40.689627000000002]} }, </v>
      </c>
    </row>
    <row r="209" spans="1:9" x14ac:dyDescent="0.2">
      <c r="A209">
        <v>207</v>
      </c>
      <c r="B209" t="s">
        <v>209</v>
      </c>
      <c r="C209">
        <v>37261052.313600004</v>
      </c>
      <c r="D209" t="str">
        <f>VLOOKUP($B209,Sheet1!B$2:K$1379,9,FALSE)</f>
        <v>"name": "71 St",</v>
      </c>
      <c r="E209" t="str">
        <f>VLOOKUP($B209,Sheet1!B$2:L$1379,10,FALSE)</f>
        <v>"coordinates": [-73.998863999999998, 40.619589000000005]}</v>
      </c>
      <c r="F209" t="str">
        <f t="shared" si="12"/>
        <v xml:space="preserve">{"type": "Feature", "properties": {"id" : 207, </v>
      </c>
      <c r="G209" t="str">
        <f t="shared" si="13"/>
        <v xml:space="preserve">"station" : "71 St_0", </v>
      </c>
      <c r="H209" t="str">
        <f t="shared" si="14"/>
        <v xml:space="preserve">"delay" : 37261052.3136}, </v>
      </c>
      <c r="I209" t="str">
        <f t="shared" si="15"/>
        <v xml:space="preserve">"geometry": { "type": "Point","coordinates": [-73.998863999999998, 40.619589000000005]} }, </v>
      </c>
    </row>
    <row r="210" spans="1:9" x14ac:dyDescent="0.2">
      <c r="A210">
        <v>208</v>
      </c>
      <c r="B210" t="s">
        <v>210</v>
      </c>
      <c r="C210">
        <v>37260115.616700001</v>
      </c>
      <c r="D210" t="str">
        <f>VLOOKUP($B210,Sheet1!B$2:K$1379,9,FALSE)</f>
        <v>"name": "57 St",</v>
      </c>
      <c r="E210" t="str">
        <f>VLOOKUP($B210,Sheet1!B$2:L$1379,10,FALSE)</f>
        <v>"coordinates": [-73.977450000000005, 40.763971999999995]}</v>
      </c>
      <c r="F210" t="str">
        <f t="shared" si="12"/>
        <v xml:space="preserve">{"type": "Feature", "properties": {"id" : 208, </v>
      </c>
      <c r="G210" t="str">
        <f t="shared" si="13"/>
        <v xml:space="preserve">"station" : "57 St_0", </v>
      </c>
      <c r="H210" t="str">
        <f t="shared" si="14"/>
        <v xml:space="preserve">"delay" : 37260115.6167}, </v>
      </c>
      <c r="I210" t="str">
        <f t="shared" si="15"/>
        <v xml:space="preserve">"geometry": { "type": "Point","coordinates": [-73.977450000000005, 40.763971999999995]} }, </v>
      </c>
    </row>
    <row r="211" spans="1:9" x14ac:dyDescent="0.2">
      <c r="A211">
        <v>209</v>
      </c>
      <c r="B211" t="s">
        <v>211</v>
      </c>
      <c r="C211">
        <v>36966424.887900002</v>
      </c>
      <c r="D211" t="str">
        <f>VLOOKUP($B211,Sheet1!B$2:K$1379,9,FALSE)</f>
        <v>"name": "Greenpoint Av",</v>
      </c>
      <c r="E211" t="str">
        <f>VLOOKUP($B211,Sheet1!B$2:L$1379,10,FALSE)</f>
        <v>"coordinates": [-73.954448999999997, 40.731352000000001]}</v>
      </c>
      <c r="F211" t="str">
        <f t="shared" si="12"/>
        <v xml:space="preserve">{"type": "Feature", "properties": {"id" : 209, </v>
      </c>
      <c r="G211" t="str">
        <f t="shared" si="13"/>
        <v xml:space="preserve">"station" : "Greenpoint Av_0", </v>
      </c>
      <c r="H211" t="str">
        <f t="shared" si="14"/>
        <v xml:space="preserve">"delay" : 36966424.8879}, </v>
      </c>
      <c r="I211" t="str">
        <f t="shared" si="15"/>
        <v xml:space="preserve">"geometry": { "type": "Point","coordinates": [-73.954448999999997, 40.731352000000001]} }, </v>
      </c>
    </row>
    <row r="212" spans="1:9" x14ac:dyDescent="0.2">
      <c r="A212">
        <v>210</v>
      </c>
      <c r="B212" t="s">
        <v>212</v>
      </c>
      <c r="C212">
        <v>36598488.0568</v>
      </c>
      <c r="D212" t="str">
        <f>VLOOKUP($B212,Sheet1!B$2:K$1379,9,FALSE)</f>
        <v>"name": "23 St",</v>
      </c>
      <c r="E212" t="str">
        <f>VLOOKUP($B212,Sheet1!B$2:L$1379,10,FALSE)</f>
        <v>"coordinates": [-73.992820999999992, 40.742878000000005]}</v>
      </c>
      <c r="F212" t="str">
        <f t="shared" si="12"/>
        <v xml:space="preserve">{"type": "Feature", "properties": {"id" : 210, </v>
      </c>
      <c r="G212" t="str">
        <f t="shared" si="13"/>
        <v xml:space="preserve">"station" : "23 St_3", </v>
      </c>
      <c r="H212" t="str">
        <f t="shared" si="14"/>
        <v xml:space="preserve">"delay" : 36598488.0568}, </v>
      </c>
      <c r="I212" t="str">
        <f t="shared" si="15"/>
        <v xml:space="preserve">"geometry": { "type": "Point","coordinates": [-73.992820999999992, 40.742878000000005]} }, </v>
      </c>
    </row>
    <row r="213" spans="1:9" x14ac:dyDescent="0.2">
      <c r="A213">
        <v>211</v>
      </c>
      <c r="B213" t="s">
        <v>213</v>
      </c>
      <c r="C213">
        <v>36396811.332999997</v>
      </c>
      <c r="D213" t="str">
        <f>VLOOKUP($B213,Sheet1!B$2:K$1379,9,FALSE)</f>
        <v>"name": "Bergen St",</v>
      </c>
      <c r="E213" t="str">
        <f>VLOOKUP($B213,Sheet1!B$2:L$1379,10,FALSE)</f>
        <v>"coordinates": [-73.990861999999993, 40.686145000000003]}</v>
      </c>
      <c r="F213" t="str">
        <f t="shared" si="12"/>
        <v xml:space="preserve">{"type": "Feature", "properties": {"id" : 211, </v>
      </c>
      <c r="G213" t="str">
        <f t="shared" si="13"/>
        <v xml:space="preserve">"station" : "Bergen St_1", </v>
      </c>
      <c r="H213" t="str">
        <f t="shared" si="14"/>
        <v xml:space="preserve">"delay" : 36396811.333}, </v>
      </c>
      <c r="I213" t="str">
        <f t="shared" si="15"/>
        <v xml:space="preserve">"geometry": { "type": "Point","coordinates": [-73.990861999999993, 40.686145000000003]} }, </v>
      </c>
    </row>
    <row r="214" spans="1:9" x14ac:dyDescent="0.2">
      <c r="A214">
        <v>212</v>
      </c>
      <c r="B214" t="s">
        <v>214</v>
      </c>
      <c r="C214">
        <v>36327079.244599998</v>
      </c>
      <c r="D214" t="str">
        <f>VLOOKUP($B214,Sheet1!B$2:K$1379,9,FALSE)</f>
        <v>"name": "Astoria - Ditmars Blvd",</v>
      </c>
      <c r="E214" t="str">
        <f>VLOOKUP($B214,Sheet1!B$2:L$1379,10,FALSE)</f>
        <v>"coordinates": [-73.912033999999991, 40.775036]}</v>
      </c>
      <c r="F214" t="str">
        <f t="shared" si="12"/>
        <v xml:space="preserve">{"type": "Feature", "properties": {"id" : 212, </v>
      </c>
      <c r="G214" t="str">
        <f t="shared" si="13"/>
        <v xml:space="preserve">"station" : "Astoria - Ditmars Blvd_0", </v>
      </c>
      <c r="H214" t="str">
        <f t="shared" si="14"/>
        <v xml:space="preserve">"delay" : 36327079.2446}, </v>
      </c>
      <c r="I214" t="str">
        <f t="shared" si="15"/>
        <v xml:space="preserve">"geometry": { "type": "Point","coordinates": [-73.912033999999991, 40.775036]} }, </v>
      </c>
    </row>
    <row r="215" spans="1:9" x14ac:dyDescent="0.2">
      <c r="A215">
        <v>213</v>
      </c>
      <c r="B215" t="s">
        <v>215</v>
      </c>
      <c r="C215">
        <v>35842143.157899998</v>
      </c>
      <c r="D215" t="str">
        <f>VLOOKUP($B215,Sheet1!B$2:K$1379,9,FALSE)</f>
        <v>"name": "Junius St",</v>
      </c>
      <c r="E215" t="str">
        <f>VLOOKUP($B215,Sheet1!B$2:L$1379,10,FALSE)</f>
        <v>"coordinates": [-73.902446999999995, 40.663515000000004]}</v>
      </c>
      <c r="F215" t="str">
        <f t="shared" si="12"/>
        <v xml:space="preserve">{"type": "Feature", "properties": {"id" : 213, </v>
      </c>
      <c r="G215" t="str">
        <f t="shared" si="13"/>
        <v xml:space="preserve">"station" : "Junius St_0", </v>
      </c>
      <c r="H215" t="str">
        <f t="shared" si="14"/>
        <v xml:space="preserve">"delay" : 35842143.1579}, </v>
      </c>
      <c r="I215" t="str">
        <f t="shared" si="15"/>
        <v xml:space="preserve">"geometry": { "type": "Point","coordinates": [-73.902446999999995, 40.663515000000004]} }, </v>
      </c>
    </row>
    <row r="216" spans="1:9" x14ac:dyDescent="0.2">
      <c r="A216">
        <v>214</v>
      </c>
      <c r="B216" t="s">
        <v>216</v>
      </c>
      <c r="C216">
        <v>35824433.792000003</v>
      </c>
      <c r="D216" t="str">
        <f>VLOOKUP($B216,Sheet1!B$2:K$1379,9,FALSE)</f>
        <v>"name": "Nassau Av",</v>
      </c>
      <c r="E216" t="str">
        <f>VLOOKUP($B216,Sheet1!B$2:L$1379,10,FALSE)</f>
        <v>"coordinates": [-73.951277000000005, 40.724634999999999]}</v>
      </c>
      <c r="F216" t="str">
        <f t="shared" si="12"/>
        <v xml:space="preserve">{"type": "Feature", "properties": {"id" : 214, </v>
      </c>
      <c r="G216" t="str">
        <f t="shared" si="13"/>
        <v xml:space="preserve">"station" : "Nassau Av_0", </v>
      </c>
      <c r="H216" t="str">
        <f t="shared" si="14"/>
        <v xml:space="preserve">"delay" : 35824433.792}, </v>
      </c>
      <c r="I216" t="str">
        <f t="shared" si="15"/>
        <v xml:space="preserve">"geometry": { "type": "Point","coordinates": [-73.951277000000005, 40.724634999999999]} }, </v>
      </c>
    </row>
    <row r="217" spans="1:9" x14ac:dyDescent="0.2">
      <c r="A217">
        <v>215</v>
      </c>
      <c r="B217" t="s">
        <v>217</v>
      </c>
      <c r="C217">
        <v>35515805.5009</v>
      </c>
      <c r="D217" t="str">
        <f>VLOOKUP($B217,Sheet1!B$2:K$1379,9,FALSE)</f>
        <v>"name": "Westchester Sq - E Tremont Av",</v>
      </c>
      <c r="E217" t="str">
        <f>VLOOKUP($B217,Sheet1!B$2:L$1379,10,FALSE)</f>
        <v>"coordinates": [-73.842951999999997, 40.839891999999999]}</v>
      </c>
      <c r="F217" t="str">
        <f t="shared" si="12"/>
        <v xml:space="preserve">{"type": "Feature", "properties": {"id" : 215, </v>
      </c>
      <c r="G217" t="str">
        <f t="shared" si="13"/>
        <v xml:space="preserve">"station" : "Westchester Sq - E Tremont Av_0", </v>
      </c>
      <c r="H217" t="str">
        <f t="shared" si="14"/>
        <v xml:space="preserve">"delay" : 35515805.5009}, </v>
      </c>
      <c r="I217" t="str">
        <f t="shared" si="15"/>
        <v xml:space="preserve">"geometry": { "type": "Point","coordinates": [-73.842951999999997, 40.839891999999999]} }, </v>
      </c>
    </row>
    <row r="218" spans="1:9" x14ac:dyDescent="0.2">
      <c r="A218">
        <v>216</v>
      </c>
      <c r="B218" t="s">
        <v>218</v>
      </c>
      <c r="C218">
        <v>35444635.9419</v>
      </c>
      <c r="D218" t="str">
        <f>VLOOKUP($B218,Sheet1!B$2:K$1379,9,FALSE)</f>
        <v>"name": "103 St",</v>
      </c>
      <c r="E218" t="str">
        <f>VLOOKUP($B218,Sheet1!B$2:L$1379,10,FALSE)</f>
        <v>"coordinates": [-73.968378999999999, 40.799446000000003]}</v>
      </c>
      <c r="F218" t="str">
        <f t="shared" si="12"/>
        <v xml:space="preserve">{"type": "Feature", "properties": {"id" : 216, </v>
      </c>
      <c r="G218" t="str">
        <f t="shared" si="13"/>
        <v xml:space="preserve">"station" : "103 St_0", </v>
      </c>
      <c r="H218" t="str">
        <f t="shared" si="14"/>
        <v xml:space="preserve">"delay" : 35444635.9419}, </v>
      </c>
      <c r="I218" t="str">
        <f t="shared" si="15"/>
        <v xml:space="preserve">"geometry": { "type": "Point","coordinates": [-73.968378999999999, 40.799446000000003]} }, </v>
      </c>
    </row>
    <row r="219" spans="1:9" x14ac:dyDescent="0.2">
      <c r="A219">
        <v>217</v>
      </c>
      <c r="B219" t="s">
        <v>219</v>
      </c>
      <c r="C219">
        <v>35028828.3376</v>
      </c>
      <c r="D219" t="str">
        <f>VLOOKUP($B219,Sheet1!B$2:K$1379,9,FALSE)</f>
        <v>"name": "79 St",</v>
      </c>
      <c r="E219" t="str">
        <f>VLOOKUP($B219,Sheet1!B$2:L$1379,10,FALSE)</f>
        <v>"coordinates": [-74.000609999999995, 40.613500999999999]}</v>
      </c>
      <c r="F219" t="str">
        <f t="shared" si="12"/>
        <v xml:space="preserve">{"type": "Feature", "properties": {"id" : 217, </v>
      </c>
      <c r="G219" t="str">
        <f t="shared" si="13"/>
        <v xml:space="preserve">"station" : "79 St_1", </v>
      </c>
      <c r="H219" t="str">
        <f t="shared" si="14"/>
        <v xml:space="preserve">"delay" : 35028828.3376}, </v>
      </c>
      <c r="I219" t="str">
        <f t="shared" si="15"/>
        <v xml:space="preserve">"geometry": { "type": "Point","coordinates": [-74.000609999999995, 40.613500999999999]} }, </v>
      </c>
    </row>
    <row r="220" spans="1:9" x14ac:dyDescent="0.2">
      <c r="A220">
        <v>218</v>
      </c>
      <c r="B220" t="s">
        <v>220</v>
      </c>
      <c r="C220">
        <v>34991326.932400003</v>
      </c>
      <c r="D220" t="str">
        <f>VLOOKUP($B220,Sheet1!B$2:K$1379,9,FALSE)</f>
        <v>"name": "86 St",</v>
      </c>
      <c r="E220" t="str">
        <f>VLOOKUP($B220,Sheet1!B$2:L$1379,10,FALSE)</f>
        <v>"coordinates": [-74.028397999999996, 40.622686999999999]}</v>
      </c>
      <c r="F220" t="str">
        <f t="shared" si="12"/>
        <v xml:space="preserve">{"type": "Feature", "properties": {"id" : 218, </v>
      </c>
      <c r="G220" t="str">
        <f t="shared" si="13"/>
        <v xml:space="preserve">"station" : "86 St_5", </v>
      </c>
      <c r="H220" t="str">
        <f t="shared" si="14"/>
        <v xml:space="preserve">"delay" : 34991326.9324}, </v>
      </c>
      <c r="I220" t="str">
        <f t="shared" si="15"/>
        <v xml:space="preserve">"geometry": { "type": "Point","coordinates": [-74.028397999999996, 40.622686999999999]} }, </v>
      </c>
    </row>
    <row r="221" spans="1:9" x14ac:dyDescent="0.2">
      <c r="A221">
        <v>219</v>
      </c>
      <c r="B221" t="s">
        <v>221</v>
      </c>
      <c r="C221">
        <v>34983062.754299998</v>
      </c>
      <c r="D221" t="str">
        <f>VLOOKUP($B221,Sheet1!B$2:K$1379,9,FALSE)</f>
        <v>"name": "Chambers St",</v>
      </c>
      <c r="E221" t="str">
        <f>VLOOKUP($B221,Sheet1!B$2:L$1379,10,FALSE)</f>
        <v>"coordinates": [-74.009265999999997, 40.715478000000004]}</v>
      </c>
      <c r="F221" t="str">
        <f t="shared" si="12"/>
        <v xml:space="preserve">{"type": "Feature", "properties": {"id" : 219, </v>
      </c>
      <c r="G221" t="str">
        <f t="shared" si="13"/>
        <v xml:space="preserve">"station" : "Chambers St_0", </v>
      </c>
      <c r="H221" t="str">
        <f t="shared" si="14"/>
        <v xml:space="preserve">"delay" : 34983062.7543}, </v>
      </c>
      <c r="I221" t="str">
        <f t="shared" si="15"/>
        <v xml:space="preserve">"geometry": { "type": "Point","coordinates": [-74.009265999999997, 40.715478000000004]} }, </v>
      </c>
    </row>
    <row r="222" spans="1:9" x14ac:dyDescent="0.2">
      <c r="A222">
        <v>220</v>
      </c>
      <c r="B222" t="s">
        <v>222</v>
      </c>
      <c r="C222">
        <v>34756021.948399998</v>
      </c>
      <c r="D222" t="str">
        <f>VLOOKUP($B222,Sheet1!B$2:K$1379,9,FALSE)</f>
        <v>"name": "Court St",</v>
      </c>
      <c r="E222" t="str">
        <f>VLOOKUP($B222,Sheet1!B$2:L$1379,10,FALSE)</f>
        <v>"coordinates": [-73.991776999999999, 40.694099999999999]}</v>
      </c>
      <c r="F222" t="str">
        <f t="shared" si="12"/>
        <v xml:space="preserve">{"type": "Feature", "properties": {"id" : 220, </v>
      </c>
      <c r="G222" t="str">
        <f t="shared" si="13"/>
        <v xml:space="preserve">"station" : "Court St_0", </v>
      </c>
      <c r="H222" t="str">
        <f t="shared" si="14"/>
        <v xml:space="preserve">"delay" : 34756021.9484}, </v>
      </c>
      <c r="I222" t="str">
        <f t="shared" si="15"/>
        <v xml:space="preserve">"geometry": { "type": "Point","coordinates": [-73.991776999999999, 40.694099999999999]} }, </v>
      </c>
    </row>
    <row r="223" spans="1:9" x14ac:dyDescent="0.2">
      <c r="A223">
        <v>221</v>
      </c>
      <c r="B223" t="s">
        <v>223</v>
      </c>
      <c r="C223">
        <v>34617071.071199998</v>
      </c>
      <c r="D223" t="str">
        <f>VLOOKUP($B223,Sheet1!B$2:K$1379,9,FALSE)</f>
        <v>"name": "50 St",</v>
      </c>
      <c r="E223" t="str">
        <f>VLOOKUP($B223,Sheet1!B$2:L$1379,10,FALSE)</f>
        <v>"coordinates": [-73.983848999999992, 40.761728000000005]}</v>
      </c>
      <c r="F223" t="str">
        <f t="shared" si="12"/>
        <v xml:space="preserve">{"type": "Feature", "properties": {"id" : 221, </v>
      </c>
      <c r="G223" t="str">
        <f t="shared" si="13"/>
        <v xml:space="preserve">"station" : "50 St_0", </v>
      </c>
      <c r="H223" t="str">
        <f t="shared" si="14"/>
        <v xml:space="preserve">"delay" : 34617071.0712}, </v>
      </c>
      <c r="I223" t="str">
        <f t="shared" si="15"/>
        <v xml:space="preserve">"geometry": { "type": "Point","coordinates": [-73.983848999999992, 40.761728000000005]} }, </v>
      </c>
    </row>
    <row r="224" spans="1:9" x14ac:dyDescent="0.2">
      <c r="A224">
        <v>222</v>
      </c>
      <c r="B224" t="s">
        <v>224</v>
      </c>
      <c r="C224">
        <v>34428341.655599996</v>
      </c>
      <c r="D224" t="str">
        <f>VLOOKUP($B224,Sheet1!B$2:K$1379,9,FALSE)</f>
        <v>"name": "40 St",</v>
      </c>
      <c r="E224" t="str">
        <f>VLOOKUP($B224,Sheet1!B$2:L$1379,10,FALSE)</f>
        <v>"coordinates": [-73.924016000000009, 40.743780999999998]}</v>
      </c>
      <c r="F224" t="str">
        <f t="shared" si="12"/>
        <v xml:space="preserve">{"type": "Feature", "properties": {"id" : 222, </v>
      </c>
      <c r="G224" t="str">
        <f t="shared" si="13"/>
        <v xml:space="preserve">"station" : "40 St_0", </v>
      </c>
      <c r="H224" t="str">
        <f t="shared" si="14"/>
        <v xml:space="preserve">"delay" : 34428341.6556}, </v>
      </c>
      <c r="I224" t="str">
        <f t="shared" si="15"/>
        <v xml:space="preserve">"geometry": { "type": "Point","coordinates": [-73.924016000000009, 40.743780999999998]} }, </v>
      </c>
    </row>
    <row r="225" spans="1:9" x14ac:dyDescent="0.2">
      <c r="A225">
        <v>223</v>
      </c>
      <c r="B225" t="s">
        <v>225</v>
      </c>
      <c r="C225">
        <v>34289742.9736</v>
      </c>
      <c r="D225" t="str">
        <f>VLOOKUP($B225,Sheet1!B$2:K$1379,9,FALSE)</f>
        <v>"name": "111 St",</v>
      </c>
      <c r="E225" t="str">
        <f>VLOOKUP($B225,Sheet1!B$2:L$1379,10,FALSE)</f>
        <v>"coordinates": [-73.832162999999994, 40.684331]}</v>
      </c>
      <c r="F225" t="str">
        <f t="shared" si="12"/>
        <v xml:space="preserve">{"type": "Feature", "properties": {"id" : 223, </v>
      </c>
      <c r="G225" t="str">
        <f t="shared" si="13"/>
        <v xml:space="preserve">"station" : "111 St_1", </v>
      </c>
      <c r="H225" t="str">
        <f t="shared" si="14"/>
        <v xml:space="preserve">"delay" : 34289742.9736}, </v>
      </c>
      <c r="I225" t="str">
        <f t="shared" si="15"/>
        <v xml:space="preserve">"geometry": { "type": "Point","coordinates": [-73.832162999999994, 40.684331]} }, </v>
      </c>
    </row>
    <row r="226" spans="1:9" x14ac:dyDescent="0.2">
      <c r="A226">
        <v>224</v>
      </c>
      <c r="B226" t="s">
        <v>226</v>
      </c>
      <c r="C226">
        <v>34111285.421099998</v>
      </c>
      <c r="D226" t="str">
        <f>VLOOKUP($B226,Sheet1!B$2:K$1379,9,FALSE)</f>
        <v>"name": "East Broadway",</v>
      </c>
      <c r="E226" t="str">
        <f>VLOOKUP($B226,Sheet1!B$2:L$1379,10,FALSE)</f>
        <v>"coordinates": [-73.990172999999999, 40.713715000000001]}</v>
      </c>
      <c r="F226" t="str">
        <f t="shared" si="12"/>
        <v xml:space="preserve">{"type": "Feature", "properties": {"id" : 224, </v>
      </c>
      <c r="G226" t="str">
        <f t="shared" si="13"/>
        <v xml:space="preserve">"station" : "East Broadway_0", </v>
      </c>
      <c r="H226" t="str">
        <f t="shared" si="14"/>
        <v xml:space="preserve">"delay" : 34111285.4211}, </v>
      </c>
      <c r="I226" t="str">
        <f t="shared" si="15"/>
        <v xml:space="preserve">"geometry": { "type": "Point","coordinates": [-73.990172999999999, 40.713715000000001]} }, </v>
      </c>
    </row>
    <row r="227" spans="1:9" x14ac:dyDescent="0.2">
      <c r="A227">
        <v>225</v>
      </c>
      <c r="B227" t="s">
        <v>227</v>
      </c>
      <c r="C227">
        <v>34079375.373099998</v>
      </c>
      <c r="D227" t="str">
        <f>VLOOKUP($B227,Sheet1!B$2:K$1379,9,FALSE)</f>
        <v>"name": "Myrtle - Willoughby Avs",</v>
      </c>
      <c r="E227" t="str">
        <f>VLOOKUP($B227,Sheet1!B$2:L$1379,10,FALSE)</f>
        <v>"coordinates": [-73.949045999999996, 40.694567999999997]}</v>
      </c>
      <c r="F227" t="str">
        <f t="shared" si="12"/>
        <v xml:space="preserve">{"type": "Feature", "properties": {"id" : 225, </v>
      </c>
      <c r="G227" t="str">
        <f t="shared" si="13"/>
        <v xml:space="preserve">"station" : "Myrtle - Willoughby Avs_0", </v>
      </c>
      <c r="H227" t="str">
        <f t="shared" si="14"/>
        <v xml:space="preserve">"delay" : 34079375.3731}, </v>
      </c>
      <c r="I227" t="str">
        <f t="shared" si="15"/>
        <v xml:space="preserve">"geometry": { "type": "Point","coordinates": [-73.949045999999996, 40.694567999999997]} }, </v>
      </c>
    </row>
    <row r="228" spans="1:9" x14ac:dyDescent="0.2">
      <c r="A228">
        <v>226</v>
      </c>
      <c r="B228" t="s">
        <v>228</v>
      </c>
      <c r="C228">
        <v>34073514.691</v>
      </c>
      <c r="D228" t="str">
        <f>VLOOKUP($B228,Sheet1!B$2:K$1379,9,FALSE)</f>
        <v>"name": "225 St",</v>
      </c>
      <c r="E228" t="str">
        <f>VLOOKUP($B228,Sheet1!B$2:L$1379,10,FALSE)</f>
        <v>"coordinates": [-73.860341000000005, 40.888021999999999]}</v>
      </c>
      <c r="F228" t="str">
        <f t="shared" si="12"/>
        <v xml:space="preserve">{"type": "Feature", "properties": {"id" : 226, </v>
      </c>
      <c r="G228" t="str">
        <f t="shared" si="13"/>
        <v xml:space="preserve">"station" : "225 St_0", </v>
      </c>
      <c r="H228" t="str">
        <f t="shared" si="14"/>
        <v xml:space="preserve">"delay" : 34073514.691}, </v>
      </c>
      <c r="I228" t="str">
        <f t="shared" si="15"/>
        <v xml:space="preserve">"geometry": { "type": "Point","coordinates": [-73.860341000000005, 40.888021999999999]} }, </v>
      </c>
    </row>
    <row r="229" spans="1:9" x14ac:dyDescent="0.2">
      <c r="A229">
        <v>227</v>
      </c>
      <c r="B229" t="s">
        <v>229</v>
      </c>
      <c r="C229">
        <v>34005200.235299997</v>
      </c>
      <c r="D229" t="str">
        <f>VLOOKUP($B229,Sheet1!B$2:K$1379,9,FALSE)</f>
        <v>"name": "Chambers St",</v>
      </c>
      <c r="E229" t="str">
        <f>VLOOKUP($B229,Sheet1!B$2:L$1379,10,FALSE)</f>
        <v>"coordinates": [-74.003400999999997, 40.713242999999999]}</v>
      </c>
      <c r="F229" t="str">
        <f t="shared" si="12"/>
        <v xml:space="preserve">{"type": "Feature", "properties": {"id" : 227, </v>
      </c>
      <c r="G229" t="str">
        <f t="shared" si="13"/>
        <v xml:space="preserve">"station" : "Chambers St_2", </v>
      </c>
      <c r="H229" t="str">
        <f t="shared" si="14"/>
        <v xml:space="preserve">"delay" : 34005200.2353}, </v>
      </c>
      <c r="I229" t="str">
        <f t="shared" si="15"/>
        <v xml:space="preserve">"geometry": { "type": "Point","coordinates": [-74.003400999999997, 40.713242999999999]} }, </v>
      </c>
    </row>
    <row r="230" spans="1:9" x14ac:dyDescent="0.2">
      <c r="A230">
        <v>228</v>
      </c>
      <c r="B230" t="s">
        <v>230</v>
      </c>
      <c r="C230">
        <v>33883655.512800001</v>
      </c>
      <c r="D230" t="str">
        <f>VLOOKUP($B230,Sheet1!B$2:K$1379,9,FALSE)</f>
        <v>"name": "Chambers St",</v>
      </c>
      <c r="E230" t="str">
        <f>VLOOKUP($B230,Sheet1!B$2:L$1379,10,FALSE)</f>
        <v>"coordinates": [-74.008584999999997, 40.714110999999995]}</v>
      </c>
      <c r="F230" t="str">
        <f t="shared" si="12"/>
        <v xml:space="preserve">{"type": "Feature", "properties": {"id" : 228, </v>
      </c>
      <c r="G230" t="str">
        <f t="shared" si="13"/>
        <v xml:space="preserve">"station" : "Chambers St_1", </v>
      </c>
      <c r="H230" t="str">
        <f t="shared" si="14"/>
        <v xml:space="preserve">"delay" : 33883655.5128}, </v>
      </c>
      <c r="I230" t="str">
        <f t="shared" si="15"/>
        <v xml:space="preserve">"geometry": { "type": "Point","coordinates": [-74.008584999999997, 40.714110999999995]} }, </v>
      </c>
    </row>
    <row r="231" spans="1:9" x14ac:dyDescent="0.2">
      <c r="A231">
        <v>229</v>
      </c>
      <c r="B231" t="s">
        <v>231</v>
      </c>
      <c r="C231">
        <v>33654722.883500002</v>
      </c>
      <c r="D231" t="str">
        <f>VLOOKUP($B231,Sheet1!B$2:K$1379,9,FALSE)</f>
        <v>"name": "Clinton - Washington Avs",</v>
      </c>
      <c r="E231" t="str">
        <f>VLOOKUP($B231,Sheet1!B$2:L$1379,10,FALSE)</f>
        <v>"coordinates": [-73.966839000000007, 40.688088999999998]}</v>
      </c>
      <c r="F231" t="str">
        <f t="shared" si="12"/>
        <v xml:space="preserve">{"type": "Feature", "properties": {"id" : 229, </v>
      </c>
      <c r="G231" t="str">
        <f t="shared" si="13"/>
        <v xml:space="preserve">"station" : "Clinton - Washington Avs_1", </v>
      </c>
      <c r="H231" t="str">
        <f t="shared" si="14"/>
        <v xml:space="preserve">"delay" : 33654722.8835}, </v>
      </c>
      <c r="I231" t="str">
        <f t="shared" si="15"/>
        <v xml:space="preserve">"geometry": { "type": "Point","coordinates": [-73.966839000000007, 40.688088999999998]} }, </v>
      </c>
    </row>
    <row r="232" spans="1:9" x14ac:dyDescent="0.2">
      <c r="A232">
        <v>230</v>
      </c>
      <c r="B232" t="s">
        <v>232</v>
      </c>
      <c r="C232">
        <v>33499686.862500001</v>
      </c>
      <c r="D232" t="str">
        <f>VLOOKUP($B232,Sheet1!B$2:K$1379,9,FALSE)</f>
        <v>"name": "190 St",</v>
      </c>
      <c r="E232" t="str">
        <f>VLOOKUP($B232,Sheet1!B$2:L$1379,10,FALSE)</f>
        <v>"coordinates": [-73.934179999999998, 40.859021999999996]}</v>
      </c>
      <c r="F232" t="str">
        <f t="shared" si="12"/>
        <v xml:space="preserve">{"type": "Feature", "properties": {"id" : 230, </v>
      </c>
      <c r="G232" t="str">
        <f t="shared" si="13"/>
        <v xml:space="preserve">"station" : "190 St_0", </v>
      </c>
      <c r="H232" t="str">
        <f t="shared" si="14"/>
        <v xml:space="preserve">"delay" : 33499686.8625}, </v>
      </c>
      <c r="I232" t="str">
        <f t="shared" si="15"/>
        <v xml:space="preserve">"geometry": { "type": "Point","coordinates": [-73.934179999999998, 40.859021999999996]} }, </v>
      </c>
    </row>
    <row r="233" spans="1:9" x14ac:dyDescent="0.2">
      <c r="A233">
        <v>231</v>
      </c>
      <c r="B233" t="s">
        <v>233</v>
      </c>
      <c r="C233">
        <v>33416083.5288</v>
      </c>
      <c r="D233" t="str">
        <f>VLOOKUP($B233,Sheet1!B$2:K$1379,9,FALSE)</f>
        <v>"name": "9 St",</v>
      </c>
      <c r="E233" t="str">
        <f>VLOOKUP($B233,Sheet1!B$2:L$1379,10,FALSE)</f>
        <v>"coordinates": [-73.988302000000004, 40.670846999999995]}</v>
      </c>
      <c r="F233" t="str">
        <f t="shared" si="12"/>
        <v xml:space="preserve">{"type": "Feature", "properties": {"id" : 231, </v>
      </c>
      <c r="G233" t="str">
        <f t="shared" si="13"/>
        <v xml:space="preserve">"station" : "9 St_0", </v>
      </c>
      <c r="H233" t="str">
        <f t="shared" si="14"/>
        <v xml:space="preserve">"delay" : 33416083.5288}, </v>
      </c>
      <c r="I233" t="str">
        <f t="shared" si="15"/>
        <v xml:space="preserve">"geometry": { "type": "Point","coordinates": [-73.988302000000004, 40.670846999999995]} }, </v>
      </c>
    </row>
    <row r="234" spans="1:9" x14ac:dyDescent="0.2">
      <c r="A234">
        <v>232</v>
      </c>
      <c r="B234" t="s">
        <v>234</v>
      </c>
      <c r="C234">
        <v>33226669.1534</v>
      </c>
      <c r="D234" t="str">
        <f>VLOOKUP($B234,Sheet1!B$2:K$1379,9,FALSE)</f>
        <v>"name": "18 Av",</v>
      </c>
      <c r="E234" t="str">
        <f>VLOOKUP($B234,Sheet1!B$2:L$1379,10,FALSE)</f>
        <v>"coordinates": [-73.990414000000001, 40.620671000000002]}</v>
      </c>
      <c r="F234" t="str">
        <f t="shared" si="12"/>
        <v xml:space="preserve">{"type": "Feature", "properties": {"id" : 232, </v>
      </c>
      <c r="G234" t="str">
        <f t="shared" si="13"/>
        <v xml:space="preserve">"station" : "18 Av_2", </v>
      </c>
      <c r="H234" t="str">
        <f t="shared" si="14"/>
        <v xml:space="preserve">"delay" : 33226669.1534}, </v>
      </c>
      <c r="I234" t="str">
        <f t="shared" si="15"/>
        <v xml:space="preserve">"geometry": { "type": "Point","coordinates": [-73.990414000000001, 40.620671000000002]} }, </v>
      </c>
    </row>
    <row r="235" spans="1:9" x14ac:dyDescent="0.2">
      <c r="A235">
        <v>233</v>
      </c>
      <c r="B235" t="s">
        <v>235</v>
      </c>
      <c r="C235">
        <v>33008107.8532</v>
      </c>
      <c r="D235" t="str">
        <f>VLOOKUP($B235,Sheet1!B$2:K$1379,9,FALSE)</f>
        <v>"name": "Classon Av",</v>
      </c>
      <c r="E235" t="str">
        <f>VLOOKUP($B235,Sheet1!B$2:L$1379,10,FALSE)</f>
        <v>"coordinates": [-73.960070000000002, 40.688873000000001]}</v>
      </c>
      <c r="F235" t="str">
        <f t="shared" si="12"/>
        <v xml:space="preserve">{"type": "Feature", "properties": {"id" : 233, </v>
      </c>
      <c r="G235" t="str">
        <f t="shared" si="13"/>
        <v xml:space="preserve">"station" : "Classon Av_0", </v>
      </c>
      <c r="H235" t="str">
        <f t="shared" si="14"/>
        <v xml:space="preserve">"delay" : 33008107.8532}, </v>
      </c>
      <c r="I235" t="str">
        <f t="shared" si="15"/>
        <v xml:space="preserve">"geometry": { "type": "Point","coordinates": [-73.960070000000002, 40.688873000000001]} }, </v>
      </c>
    </row>
    <row r="236" spans="1:9" x14ac:dyDescent="0.2">
      <c r="A236">
        <v>234</v>
      </c>
      <c r="B236" t="s">
        <v>236</v>
      </c>
      <c r="C236">
        <v>32770850.977899998</v>
      </c>
      <c r="D236" t="str">
        <f>VLOOKUP($B236,Sheet1!B$2:K$1379,9,FALSE)</f>
        <v>"name": "Grand St",</v>
      </c>
      <c r="E236" t="str">
        <f>VLOOKUP($B236,Sheet1!B$2:L$1379,10,FALSE)</f>
        <v>"coordinates": [-73.993752999999998, 40.718266999999997]}</v>
      </c>
      <c r="F236" t="str">
        <f t="shared" si="12"/>
        <v xml:space="preserve">{"type": "Feature", "properties": {"id" : 234, </v>
      </c>
      <c r="G236" t="str">
        <f t="shared" si="13"/>
        <v xml:space="preserve">"station" : "Grand St_0", </v>
      </c>
      <c r="H236" t="str">
        <f t="shared" si="14"/>
        <v xml:space="preserve">"delay" : 32770850.9779}, </v>
      </c>
      <c r="I236" t="str">
        <f t="shared" si="15"/>
        <v xml:space="preserve">"geometry": { "type": "Point","coordinates": [-73.993752999999998, 40.718266999999997]} }, </v>
      </c>
    </row>
    <row r="237" spans="1:9" x14ac:dyDescent="0.2">
      <c r="A237">
        <v>235</v>
      </c>
      <c r="B237" t="s">
        <v>237</v>
      </c>
      <c r="C237">
        <v>31744278.8079</v>
      </c>
      <c r="D237" t="str">
        <f>VLOOKUP($B237,Sheet1!B$2:K$1379,9,FALSE)</f>
        <v>"name": "Canarsie - Rockaway Pkwy",</v>
      </c>
      <c r="E237" t="str">
        <f>VLOOKUP($B237,Sheet1!B$2:L$1379,10,FALSE)</f>
        <v>"coordinates": [-73.901849999999996, 40.646653999999998]}</v>
      </c>
      <c r="F237" t="str">
        <f t="shared" si="12"/>
        <v xml:space="preserve">{"type": "Feature", "properties": {"id" : 235, </v>
      </c>
      <c r="G237" t="str">
        <f t="shared" si="13"/>
        <v xml:space="preserve">"station" : "Canarsie - Rockaway Pkwy_0", </v>
      </c>
      <c r="H237" t="str">
        <f t="shared" si="14"/>
        <v xml:space="preserve">"delay" : 31744278.8079}, </v>
      </c>
      <c r="I237" t="str">
        <f t="shared" si="15"/>
        <v xml:space="preserve">"geometry": { "type": "Point","coordinates": [-73.901849999999996, 40.646653999999998]} }, </v>
      </c>
    </row>
    <row r="238" spans="1:9" x14ac:dyDescent="0.2">
      <c r="A238">
        <v>236</v>
      </c>
      <c r="B238" t="s">
        <v>238</v>
      </c>
      <c r="C238">
        <v>31655976.077599999</v>
      </c>
      <c r="D238" t="str">
        <f>VLOOKUP($B238,Sheet1!B$2:K$1379,9,FALSE)</f>
        <v>"name": "Wilson Av",</v>
      </c>
      <c r="E238" t="str">
        <f>VLOOKUP($B238,Sheet1!B$2:L$1379,10,FALSE)</f>
        <v>"coordinates": [-73.904045999999994, 40.688763999999999]}</v>
      </c>
      <c r="F238" t="str">
        <f t="shared" si="12"/>
        <v xml:space="preserve">{"type": "Feature", "properties": {"id" : 236, </v>
      </c>
      <c r="G238" t="str">
        <f t="shared" si="13"/>
        <v xml:space="preserve">"station" : "Wilson Av_0", </v>
      </c>
      <c r="H238" t="str">
        <f t="shared" si="14"/>
        <v xml:space="preserve">"delay" : 31655976.0776}, </v>
      </c>
      <c r="I238" t="str">
        <f t="shared" si="15"/>
        <v xml:space="preserve">"geometry": { "type": "Point","coordinates": [-73.904045999999994, 40.688763999999999]} }, </v>
      </c>
    </row>
    <row r="239" spans="1:9" x14ac:dyDescent="0.2">
      <c r="A239">
        <v>237</v>
      </c>
      <c r="B239" t="s">
        <v>239</v>
      </c>
      <c r="C239">
        <v>31485108.9637</v>
      </c>
      <c r="D239" t="str">
        <f>VLOOKUP($B239,Sheet1!B$2:K$1379,9,FALSE)</f>
        <v>"name": "21 St",</v>
      </c>
      <c r="E239" t="str">
        <f>VLOOKUP($B239,Sheet1!B$2:L$1379,10,FALSE)</f>
        <v>"coordinates": [-73.949724000000003, 40.744064999999999]}</v>
      </c>
      <c r="F239" t="str">
        <f t="shared" si="12"/>
        <v xml:space="preserve">{"type": "Feature", "properties": {"id" : 237, </v>
      </c>
      <c r="G239" t="str">
        <f t="shared" si="13"/>
        <v xml:space="preserve">"station" : "21 St_0", </v>
      </c>
      <c r="H239" t="str">
        <f t="shared" si="14"/>
        <v xml:space="preserve">"delay" : 31485108.9637}, </v>
      </c>
      <c r="I239" t="str">
        <f t="shared" si="15"/>
        <v xml:space="preserve">"geometry": { "type": "Point","coordinates": [-73.949724000000003, 40.744064999999999]} }, </v>
      </c>
    </row>
    <row r="240" spans="1:9" x14ac:dyDescent="0.2">
      <c r="A240">
        <v>238</v>
      </c>
      <c r="B240" t="s">
        <v>240</v>
      </c>
      <c r="C240">
        <v>31190254.837200001</v>
      </c>
      <c r="D240" t="str">
        <f>VLOOKUP($B240,Sheet1!B$2:K$1379,9,FALSE)</f>
        <v>"name": "33 St",</v>
      </c>
      <c r="E240" t="str">
        <f>VLOOKUP($B240,Sheet1!B$2:L$1379,10,FALSE)</f>
        <v>"coordinates": [-73.930996999999991, 40.744587000000003]}</v>
      </c>
      <c r="F240" t="str">
        <f t="shared" si="12"/>
        <v xml:space="preserve">{"type": "Feature", "properties": {"id" : 238, </v>
      </c>
      <c r="G240" t="str">
        <f t="shared" si="13"/>
        <v xml:space="preserve">"station" : "33 St_1", </v>
      </c>
      <c r="H240" t="str">
        <f t="shared" si="14"/>
        <v xml:space="preserve">"delay" : 31190254.8372}, </v>
      </c>
      <c r="I240" t="str">
        <f t="shared" si="15"/>
        <v xml:space="preserve">"geometry": { "type": "Point","coordinates": [-73.930996999999991, 40.744587000000003]} }, </v>
      </c>
    </row>
    <row r="241" spans="1:9" x14ac:dyDescent="0.2">
      <c r="A241">
        <v>239</v>
      </c>
      <c r="B241" t="s">
        <v>241</v>
      </c>
      <c r="C241">
        <v>31092839.0746</v>
      </c>
      <c r="D241" t="str">
        <f>VLOOKUP($B241,Sheet1!B$2:K$1379,9,FALSE)</f>
        <v>"name": "Bedford Park Blvd",</v>
      </c>
      <c r="E241" t="str">
        <f>VLOOKUP($B241,Sheet1!B$2:L$1379,10,FALSE)</f>
        <v>"coordinates": [-73.887138000000007, 40.873244]}</v>
      </c>
      <c r="F241" t="str">
        <f t="shared" si="12"/>
        <v xml:space="preserve">{"type": "Feature", "properties": {"id" : 239, </v>
      </c>
      <c r="G241" t="str">
        <f t="shared" si="13"/>
        <v xml:space="preserve">"station" : "Bedford Park Blvd_0", </v>
      </c>
      <c r="H241" t="str">
        <f t="shared" si="14"/>
        <v xml:space="preserve">"delay" : 31092839.0746}, </v>
      </c>
      <c r="I241" t="str">
        <f t="shared" si="15"/>
        <v xml:space="preserve">"geometry": { "type": "Point","coordinates": [-73.887138000000007, 40.873244]} }, </v>
      </c>
    </row>
    <row r="242" spans="1:9" x14ac:dyDescent="0.2">
      <c r="A242">
        <v>240</v>
      </c>
      <c r="B242" t="s">
        <v>242</v>
      </c>
      <c r="C242">
        <v>30399155.682700001</v>
      </c>
      <c r="D242" t="str">
        <f>VLOOKUP($B242,Sheet1!B$2:K$1379,9,FALSE)</f>
        <v>"name": "86 St",</v>
      </c>
      <c r="E242" t="str">
        <f>VLOOKUP($B242,Sheet1!B$2:L$1379,10,FALSE)</f>
        <v>"coordinates": [-73.976218000000003, 40.788643999999998]}</v>
      </c>
      <c r="F242" t="str">
        <f t="shared" si="12"/>
        <v xml:space="preserve">{"type": "Feature", "properties": {"id" : 240, </v>
      </c>
      <c r="G242" t="str">
        <f t="shared" si="13"/>
        <v xml:space="preserve">"station" : "86 St_0", </v>
      </c>
      <c r="H242" t="str">
        <f t="shared" si="14"/>
        <v xml:space="preserve">"delay" : 30399155.6827}, </v>
      </c>
      <c r="I242" t="str">
        <f t="shared" si="15"/>
        <v xml:space="preserve">"geometry": { "type": "Point","coordinates": [-73.976218000000003, 40.788643999999998]} }, </v>
      </c>
    </row>
    <row r="243" spans="1:9" x14ac:dyDescent="0.2">
      <c r="A243">
        <v>241</v>
      </c>
      <c r="B243" t="s">
        <v>243</v>
      </c>
      <c r="C243">
        <v>30325659.173099998</v>
      </c>
      <c r="D243" t="str">
        <f>VLOOKUP($B243,Sheet1!B$2:K$1379,9,FALSE)</f>
        <v>"name": "Beach 60 St",</v>
      </c>
      <c r="E243" t="str">
        <f>VLOOKUP($B243,Sheet1!B$2:L$1379,10,FALSE)</f>
        <v>"coordinates": [-73.788522, 40.592374]}</v>
      </c>
      <c r="F243" t="str">
        <f t="shared" si="12"/>
        <v xml:space="preserve">{"type": "Feature", "properties": {"id" : 241, </v>
      </c>
      <c r="G243" t="str">
        <f t="shared" si="13"/>
        <v xml:space="preserve">"station" : "Beach 60 St_0", </v>
      </c>
      <c r="H243" t="str">
        <f t="shared" si="14"/>
        <v xml:space="preserve">"delay" : 30325659.1731}, </v>
      </c>
      <c r="I243" t="str">
        <f t="shared" si="15"/>
        <v xml:space="preserve">"geometry": { "type": "Point","coordinates": [-73.788522, 40.592374]} }, </v>
      </c>
    </row>
    <row r="244" spans="1:9" x14ac:dyDescent="0.2">
      <c r="A244">
        <v>242</v>
      </c>
      <c r="B244" t="s">
        <v>244</v>
      </c>
      <c r="C244">
        <v>30222868.746100001</v>
      </c>
      <c r="D244" t="str">
        <f>VLOOKUP($B244,Sheet1!B$2:K$1379,9,FALSE)</f>
        <v>"name": "23 St",</v>
      </c>
      <c r="E244" t="str">
        <f>VLOOKUP($B244,Sheet1!B$2:L$1379,10,FALSE)</f>
        <v>"coordinates": [-73.998041000000001, 40.745905999999998]}</v>
      </c>
      <c r="F244" t="str">
        <f t="shared" si="12"/>
        <v xml:space="preserve">{"type": "Feature", "properties": {"id" : 242, </v>
      </c>
      <c r="G244" t="str">
        <f t="shared" si="13"/>
        <v xml:space="preserve">"station" : "23 St_2", </v>
      </c>
      <c r="H244" t="str">
        <f t="shared" si="14"/>
        <v xml:space="preserve">"delay" : 30222868.7461}, </v>
      </c>
      <c r="I244" t="str">
        <f t="shared" si="15"/>
        <v xml:space="preserve">"geometry": { "type": "Point","coordinates": [-73.998041000000001, 40.745905999999998]} }, </v>
      </c>
    </row>
    <row r="245" spans="1:9" x14ac:dyDescent="0.2">
      <c r="A245">
        <v>243</v>
      </c>
      <c r="B245" t="s">
        <v>245</v>
      </c>
      <c r="C245">
        <v>30176901.919599999</v>
      </c>
      <c r="D245" t="str">
        <f>VLOOKUP($B245,Sheet1!B$2:K$1379,9,FALSE)</f>
        <v>"name": "28 St",</v>
      </c>
      <c r="E245" t="str">
        <f>VLOOKUP($B245,Sheet1!B$2:L$1379,10,FALSE)</f>
        <v>"coordinates": [-73.993364999999997, 40.747215000000004]}</v>
      </c>
      <c r="F245" t="str">
        <f t="shared" si="12"/>
        <v xml:space="preserve">{"type": "Feature", "properties": {"id" : 243, </v>
      </c>
      <c r="G245" t="str">
        <f t="shared" si="13"/>
        <v xml:space="preserve">"station" : "28 St_0", </v>
      </c>
      <c r="H245" t="str">
        <f t="shared" si="14"/>
        <v xml:space="preserve">"delay" : 30176901.9196}, </v>
      </c>
      <c r="I245" t="str">
        <f t="shared" si="15"/>
        <v xml:space="preserve">"geometry": { "type": "Point","coordinates": [-73.993364999999997, 40.747215000000004]} }, </v>
      </c>
    </row>
    <row r="246" spans="1:9" x14ac:dyDescent="0.2">
      <c r="A246">
        <v>244</v>
      </c>
      <c r="B246" t="s">
        <v>246</v>
      </c>
      <c r="C246">
        <v>30117362.664900001</v>
      </c>
      <c r="D246" t="str">
        <f>VLOOKUP($B246,Sheet1!B$2:K$1379,9,FALSE)</f>
        <v>"name": "85 St - Forest Pkwy",</v>
      </c>
      <c r="E246" t="str">
        <f>VLOOKUP($B246,Sheet1!B$2:L$1379,10,FALSE)</f>
        <v>"coordinates": [-73.860010000000003, 40.692434999999996]}</v>
      </c>
      <c r="F246" t="str">
        <f t="shared" si="12"/>
        <v xml:space="preserve">{"type": "Feature", "properties": {"id" : 244, </v>
      </c>
      <c r="G246" t="str">
        <f t="shared" si="13"/>
        <v xml:space="preserve">"station" : "85 St - Forest Pkwy_0", </v>
      </c>
      <c r="H246" t="str">
        <f t="shared" si="14"/>
        <v xml:space="preserve">"delay" : 30117362.6649}, </v>
      </c>
      <c r="I246" t="str">
        <f t="shared" si="15"/>
        <v xml:space="preserve">"geometry": { "type": "Point","coordinates": [-73.860010000000003, 40.692434999999996]} }, </v>
      </c>
    </row>
    <row r="247" spans="1:9" x14ac:dyDescent="0.2">
      <c r="A247">
        <v>245</v>
      </c>
      <c r="B247" t="s">
        <v>247</v>
      </c>
      <c r="C247">
        <v>29992411.7753</v>
      </c>
      <c r="D247" t="str">
        <f>VLOOKUP($B247,Sheet1!B$2:K$1379,9,FALSE)</f>
        <v>"name": "Avenue U",</v>
      </c>
      <c r="E247" t="str">
        <f>VLOOKUP($B247,Sheet1!B$2:L$1379,10,FALSE)</f>
        <v>"coordinates": [-73.955928999999998, 40.599299999999999]}</v>
      </c>
      <c r="F247" t="str">
        <f t="shared" si="12"/>
        <v xml:space="preserve">{"type": "Feature", "properties": {"id" : 245, </v>
      </c>
      <c r="G247" t="str">
        <f t="shared" si="13"/>
        <v xml:space="preserve">"station" : "Avenue U_2", </v>
      </c>
      <c r="H247" t="str">
        <f t="shared" si="14"/>
        <v xml:space="preserve">"delay" : 29992411.7753}, </v>
      </c>
      <c r="I247" t="str">
        <f t="shared" si="15"/>
        <v xml:space="preserve">"geometry": { "type": "Point","coordinates": [-73.955928999999998, 40.599299999999999]} }, </v>
      </c>
    </row>
    <row r="248" spans="1:9" x14ac:dyDescent="0.2">
      <c r="A248">
        <v>246</v>
      </c>
      <c r="B248" t="s">
        <v>248</v>
      </c>
      <c r="C248">
        <v>29982151.854899999</v>
      </c>
      <c r="D248" t="str">
        <f>VLOOKUP($B248,Sheet1!B$2:K$1379,9,FALSE)</f>
        <v>"name": "18 Av",</v>
      </c>
      <c r="E248" t="str">
        <f>VLOOKUP($B248,Sheet1!B$2:L$1379,10,FALSE)</f>
        <v>"coordinates": [-74.001735999999994, 40.607953999999999]}</v>
      </c>
      <c r="F248" t="str">
        <f t="shared" si="12"/>
        <v xml:space="preserve">{"type": "Feature", "properties": {"id" : 246, </v>
      </c>
      <c r="G248" t="str">
        <f t="shared" si="13"/>
        <v xml:space="preserve">"station" : "18 Av_0", </v>
      </c>
      <c r="H248" t="str">
        <f t="shared" si="14"/>
        <v xml:space="preserve">"delay" : 29982151.8549}, </v>
      </c>
      <c r="I248" t="str">
        <f t="shared" si="15"/>
        <v xml:space="preserve">"geometry": { "type": "Point","coordinates": [-74.001735999999994, 40.607953999999999]} }, </v>
      </c>
    </row>
    <row r="249" spans="1:9" x14ac:dyDescent="0.2">
      <c r="A249">
        <v>247</v>
      </c>
      <c r="B249" t="s">
        <v>249</v>
      </c>
      <c r="C249">
        <v>29866813.580899999</v>
      </c>
      <c r="D249" t="str">
        <f>VLOOKUP($B249,Sheet1!B$2:K$1379,9,FALSE)</f>
        <v>"name": "103 St",</v>
      </c>
      <c r="E249" t="str">
        <f>VLOOKUP($B249,Sheet1!B$2:L$1379,10,FALSE)</f>
        <v>"coordinates": [-73.947478000000004, 40.790599999999998]}</v>
      </c>
      <c r="F249" t="str">
        <f t="shared" si="12"/>
        <v xml:space="preserve">{"type": "Feature", "properties": {"id" : 247, </v>
      </c>
      <c r="G249" t="str">
        <f t="shared" si="13"/>
        <v xml:space="preserve">"station" : "103 St_1", </v>
      </c>
      <c r="H249" t="str">
        <f t="shared" si="14"/>
        <v xml:space="preserve">"delay" : 29866813.5809}, </v>
      </c>
      <c r="I249" t="str">
        <f t="shared" si="15"/>
        <v xml:space="preserve">"geometry": { "type": "Point","coordinates": [-73.947478000000004, 40.790599999999998]} }, </v>
      </c>
    </row>
    <row r="250" spans="1:9" x14ac:dyDescent="0.2">
      <c r="A250">
        <v>248</v>
      </c>
      <c r="B250" t="s">
        <v>250</v>
      </c>
      <c r="C250">
        <v>29846351.969999999</v>
      </c>
      <c r="D250" t="str">
        <f>VLOOKUP($B250,Sheet1!B$2:K$1379,9,FALSE)</f>
        <v>"name": "Carroll St",</v>
      </c>
      <c r="E250" t="str">
        <f>VLOOKUP($B250,Sheet1!B$2:L$1379,10,FALSE)</f>
        <v>"coordinates": [-73.995047999999997, 40.680303000000002]}</v>
      </c>
      <c r="F250" t="str">
        <f t="shared" si="12"/>
        <v xml:space="preserve">{"type": "Feature", "properties": {"id" : 248, </v>
      </c>
      <c r="G250" t="str">
        <f t="shared" si="13"/>
        <v xml:space="preserve">"station" : "Carroll St_0", </v>
      </c>
      <c r="H250" t="str">
        <f t="shared" si="14"/>
        <v xml:space="preserve">"delay" : 29846351.97}, </v>
      </c>
      <c r="I250" t="str">
        <f t="shared" si="15"/>
        <v xml:space="preserve">"geometry": { "type": "Point","coordinates": [-73.995047999999997, 40.680303000000002]} }, </v>
      </c>
    </row>
    <row r="251" spans="1:9" x14ac:dyDescent="0.2">
      <c r="A251">
        <v>249</v>
      </c>
      <c r="B251" t="s">
        <v>251</v>
      </c>
      <c r="C251">
        <v>29726345.953299999</v>
      </c>
      <c r="D251" t="str">
        <f>VLOOKUP($B251,Sheet1!B$2:K$1379,9,FALSE)</f>
        <v>"name": "8 Av",</v>
      </c>
      <c r="E251" t="str">
        <f>VLOOKUP($B251,Sheet1!B$2:L$1379,10,FALSE)</f>
        <v>"coordinates": [-74.011718999999999, 40.635064]}</v>
      </c>
      <c r="F251" t="str">
        <f t="shared" si="12"/>
        <v xml:space="preserve">{"type": "Feature", "properties": {"id" : 249, </v>
      </c>
      <c r="G251" t="str">
        <f t="shared" si="13"/>
        <v xml:space="preserve">"station" : "8 Av_1", </v>
      </c>
      <c r="H251" t="str">
        <f t="shared" si="14"/>
        <v xml:space="preserve">"delay" : 29726345.9533}, </v>
      </c>
      <c r="I251" t="str">
        <f t="shared" si="15"/>
        <v xml:space="preserve">"geometry": { "type": "Point","coordinates": [-74.011718999999999, 40.635064]} }, </v>
      </c>
    </row>
    <row r="252" spans="1:9" x14ac:dyDescent="0.2">
      <c r="A252">
        <v>250</v>
      </c>
      <c r="B252" t="s">
        <v>252</v>
      </c>
      <c r="C252">
        <v>29695433.635899998</v>
      </c>
      <c r="D252" t="str">
        <f>VLOOKUP($B252,Sheet1!B$2:K$1379,9,FALSE)</f>
        <v>"name": "Flushing Av",</v>
      </c>
      <c r="E252" t="str">
        <f>VLOOKUP($B252,Sheet1!B$2:L$1379,10,FALSE)</f>
        <v>"coordinates": [-73.950233999999995, 40.700377000000003]}</v>
      </c>
      <c r="F252" t="str">
        <f t="shared" si="12"/>
        <v xml:space="preserve">{"type": "Feature", "properties": {"id" : 250, </v>
      </c>
      <c r="G252" t="str">
        <f t="shared" si="13"/>
        <v xml:space="preserve">"station" : "Flushing Av_0", </v>
      </c>
      <c r="H252" t="str">
        <f t="shared" si="14"/>
        <v xml:space="preserve">"delay" : 29695433.6359}, </v>
      </c>
      <c r="I252" t="str">
        <f t="shared" si="15"/>
        <v xml:space="preserve">"geometry": { "type": "Point","coordinates": [-73.950233999999995, 40.700377000000003]} }, </v>
      </c>
    </row>
    <row r="253" spans="1:9" x14ac:dyDescent="0.2">
      <c r="A253">
        <v>251</v>
      </c>
      <c r="B253" t="s">
        <v>253</v>
      </c>
      <c r="C253">
        <v>29307495.218600001</v>
      </c>
      <c r="D253" t="str">
        <f>VLOOKUP($B253,Sheet1!B$2:K$1379,9,FALSE)</f>
        <v>"name": "Beverley Rd",</v>
      </c>
      <c r="E253" t="str">
        <f>VLOOKUP($B253,Sheet1!B$2:L$1379,10,FALSE)</f>
        <v>"coordinates": [-73.964492000000007, 40.644030999999998]}</v>
      </c>
      <c r="F253" t="str">
        <f t="shared" si="12"/>
        <v xml:space="preserve">{"type": "Feature", "properties": {"id" : 251, </v>
      </c>
      <c r="G253" t="str">
        <f t="shared" si="13"/>
        <v xml:space="preserve">"station" : "Beverley Rd_0", </v>
      </c>
      <c r="H253" t="str">
        <f t="shared" si="14"/>
        <v xml:space="preserve">"delay" : 29307495.2186}, </v>
      </c>
      <c r="I253" t="str">
        <f t="shared" si="15"/>
        <v xml:space="preserve">"geometry": { "type": "Point","coordinates": [-73.964492000000007, 40.644030999999998]} }, </v>
      </c>
    </row>
    <row r="254" spans="1:9" x14ac:dyDescent="0.2">
      <c r="A254">
        <v>252</v>
      </c>
      <c r="B254" t="s">
        <v>254</v>
      </c>
      <c r="C254">
        <v>29288165.167599998</v>
      </c>
      <c r="D254" t="str">
        <f>VLOOKUP($B254,Sheet1!B$2:K$1379,9,FALSE)</f>
        <v>"name": "Atlantic Av",</v>
      </c>
      <c r="E254" t="str">
        <f>VLOOKUP($B254,Sheet1!B$2:L$1379,10,FALSE)</f>
        <v>"coordinates": [-73.903097000000002, 40.675345]}</v>
      </c>
      <c r="F254" t="str">
        <f t="shared" si="12"/>
        <v xml:space="preserve">{"type": "Feature", "properties": {"id" : 252, </v>
      </c>
      <c r="G254" t="str">
        <f t="shared" si="13"/>
        <v xml:space="preserve">"station" : "Atlantic Av_0", </v>
      </c>
      <c r="H254" t="str">
        <f t="shared" si="14"/>
        <v xml:space="preserve">"delay" : 29288165.1676}, </v>
      </c>
      <c r="I254" t="str">
        <f t="shared" si="15"/>
        <v xml:space="preserve">"geometry": { "type": "Point","coordinates": [-73.903097000000002, 40.675345]} }, </v>
      </c>
    </row>
    <row r="255" spans="1:9" x14ac:dyDescent="0.2">
      <c r="A255">
        <v>253</v>
      </c>
      <c r="B255" t="s">
        <v>255</v>
      </c>
      <c r="C255">
        <v>29274264.7634</v>
      </c>
      <c r="D255" t="str">
        <f>VLOOKUP($B255,Sheet1!B$2:K$1379,9,FALSE)</f>
        <v>"name": "Ditmas Av",</v>
      </c>
      <c r="E255" t="str">
        <f>VLOOKUP($B255,Sheet1!B$2:L$1379,10,FALSE)</f>
        <v>"coordinates": [-73.978172000000001, 40.636119000000001]}</v>
      </c>
      <c r="F255" t="str">
        <f t="shared" si="12"/>
        <v xml:space="preserve">{"type": "Feature", "properties": {"id" : 253, </v>
      </c>
      <c r="G255" t="str">
        <f t="shared" si="13"/>
        <v xml:space="preserve">"station" : "Ditmas Av_0", </v>
      </c>
      <c r="H255" t="str">
        <f t="shared" si="14"/>
        <v xml:space="preserve">"delay" : 29274264.7634}, </v>
      </c>
      <c r="I255" t="str">
        <f t="shared" si="15"/>
        <v xml:space="preserve">"geometry": { "type": "Point","coordinates": [-73.978172000000001, 40.636119000000001]} }, </v>
      </c>
    </row>
    <row r="256" spans="1:9" x14ac:dyDescent="0.2">
      <c r="A256">
        <v>254</v>
      </c>
      <c r="B256" t="s">
        <v>256</v>
      </c>
      <c r="C256">
        <v>29236458.595600002</v>
      </c>
      <c r="D256" t="str">
        <f>VLOOKUP($B256,Sheet1!B$2:K$1379,9,FALSE)</f>
        <v>"name": "Sutter Av",</v>
      </c>
      <c r="E256" t="str">
        <f>VLOOKUP($B256,Sheet1!B$2:L$1379,10,FALSE)</f>
        <v>"coordinates": [-73.901974999999993, 40.669367000000001]}</v>
      </c>
      <c r="F256" t="str">
        <f t="shared" si="12"/>
        <v xml:space="preserve">{"type": "Feature", "properties": {"id" : 254, </v>
      </c>
      <c r="G256" t="str">
        <f t="shared" si="13"/>
        <v xml:space="preserve">"station" : "Sutter Av_0", </v>
      </c>
      <c r="H256" t="str">
        <f t="shared" si="14"/>
        <v xml:space="preserve">"delay" : 29236458.5956}, </v>
      </c>
      <c r="I256" t="str">
        <f t="shared" si="15"/>
        <v xml:space="preserve">"geometry": { "type": "Point","coordinates": [-73.901974999999993, 40.669367000000001]} }, </v>
      </c>
    </row>
    <row r="257" spans="1:9" x14ac:dyDescent="0.2">
      <c r="A257">
        <v>255</v>
      </c>
      <c r="B257" t="s">
        <v>257</v>
      </c>
      <c r="C257">
        <v>29186405.011599999</v>
      </c>
      <c r="D257" t="str">
        <f>VLOOKUP($B257,Sheet1!B$2:K$1379,9,FALSE)</f>
        <v>"name": "Fulton St",</v>
      </c>
      <c r="E257" t="str">
        <f>VLOOKUP($B257,Sheet1!B$2:L$1379,10,FALSE)</f>
        <v>"coordinates": [-73.975375, 40.687119000000003]}</v>
      </c>
      <c r="F257" t="str">
        <f t="shared" si="12"/>
        <v xml:space="preserve">{"type": "Feature", "properties": {"id" : 255, </v>
      </c>
      <c r="G257" t="str">
        <f t="shared" si="13"/>
        <v xml:space="preserve">"station" : "Fulton St_2", </v>
      </c>
      <c r="H257" t="str">
        <f t="shared" si="14"/>
        <v xml:space="preserve">"delay" : 29186405.0116}, </v>
      </c>
      <c r="I257" t="str">
        <f t="shared" si="15"/>
        <v xml:space="preserve">"geometry": { "type": "Point","coordinates": [-73.975375, 40.687119000000003]} }, </v>
      </c>
    </row>
    <row r="258" spans="1:9" x14ac:dyDescent="0.2">
      <c r="A258">
        <v>256</v>
      </c>
      <c r="B258" t="s">
        <v>258</v>
      </c>
      <c r="C258">
        <v>29173475.673999999</v>
      </c>
      <c r="D258" t="str">
        <f>VLOOKUP($B258,Sheet1!B$2:K$1379,9,FALSE)</f>
        <v>"name": "Broadway",</v>
      </c>
      <c r="E258" t="str">
        <f>VLOOKUP($B258,Sheet1!B$2:L$1379,10,FALSE)</f>
        <v>"coordinates": [-73.950307999999993, 40.706091999999998]}</v>
      </c>
      <c r="F258" t="str">
        <f t="shared" si="12"/>
        <v xml:space="preserve">{"type": "Feature", "properties": {"id" : 256, </v>
      </c>
      <c r="G258" t="str">
        <f t="shared" si="13"/>
        <v xml:space="preserve">"station" : "Broadway_0", </v>
      </c>
      <c r="H258" t="str">
        <f t="shared" si="14"/>
        <v xml:space="preserve">"delay" : 29173475.674}, </v>
      </c>
      <c r="I258" t="str">
        <f t="shared" si="15"/>
        <v xml:space="preserve">"geometry": { "type": "Point","coordinates": [-73.950307999999993, 40.706091999999998]} }, </v>
      </c>
    </row>
    <row r="259" spans="1:9" x14ac:dyDescent="0.2">
      <c r="A259">
        <v>257</v>
      </c>
      <c r="B259" t="s">
        <v>259</v>
      </c>
      <c r="C259">
        <v>29149097.565200001</v>
      </c>
      <c r="D259" t="str">
        <f>VLOOKUP($B259,Sheet1!B$2:K$1379,9,FALSE)</f>
        <v>"name": "18 St",</v>
      </c>
      <c r="E259" t="str">
        <f>VLOOKUP($B259,Sheet1!B$2:L$1379,10,FALSE)</f>
        <v>"coordinates": [-73.997870999999989, 40.741040000000005]}</v>
      </c>
      <c r="F259" t="str">
        <f t="shared" ref="F259:F322" si="16">$D$1&amp;$F$1&amp;A$1&amp;$F$1&amp;" : " &amp;A259 &amp; ", "</f>
        <v xml:space="preserve">{"type": "Feature", "properties": {"id" : 257, </v>
      </c>
      <c r="G259" t="str">
        <f t="shared" ref="G259:G322" si="17">$F$1&amp;B$1&amp;$F$1&amp;" : "&amp;$F$1&amp;B259&amp;$F$1&amp;", "</f>
        <v xml:space="preserve">"station" : "18 St_0", </v>
      </c>
      <c r="H259" t="str">
        <f t="shared" ref="H259:H322" si="18">$F$1&amp;C$1&amp;$F$1&amp;" : "&amp;C259&amp;"}, "</f>
        <v xml:space="preserve">"delay" : 29149097.5652}, </v>
      </c>
      <c r="I259" t="str">
        <f t="shared" ref="I259:I322" si="19">$F$1&amp;E$1&amp;E259&amp;" }, "</f>
        <v xml:space="preserve">"geometry": { "type": "Point","coordinates": [-73.997870999999989, 40.741040000000005]} }, </v>
      </c>
    </row>
    <row r="260" spans="1:9" x14ac:dyDescent="0.2">
      <c r="A260">
        <v>258</v>
      </c>
      <c r="B260" t="s">
        <v>260</v>
      </c>
      <c r="C260">
        <v>28992413.440400001</v>
      </c>
      <c r="D260" t="str">
        <f>VLOOKUP($B260,Sheet1!B$2:K$1379,9,FALSE)</f>
        <v>"name": "138 St - Grand Concourse",</v>
      </c>
      <c r="E260" t="str">
        <f>VLOOKUP($B260,Sheet1!B$2:L$1379,10,FALSE)</f>
        <v>"coordinates": [-73.929849000000004, 40.813223999999998]}</v>
      </c>
      <c r="F260" t="str">
        <f t="shared" si="16"/>
        <v xml:space="preserve">{"type": "Feature", "properties": {"id" : 258, </v>
      </c>
      <c r="G260" t="str">
        <f t="shared" si="17"/>
        <v xml:space="preserve">"station" : "138 St - Grand Concourse_0", </v>
      </c>
      <c r="H260" t="str">
        <f t="shared" si="18"/>
        <v xml:space="preserve">"delay" : 28992413.4404}, </v>
      </c>
      <c r="I260" t="str">
        <f t="shared" si="19"/>
        <v xml:space="preserve">"geometry": { "type": "Point","coordinates": [-73.929849000000004, 40.813223999999998]} }, </v>
      </c>
    </row>
    <row r="261" spans="1:9" x14ac:dyDescent="0.2">
      <c r="A261">
        <v>259</v>
      </c>
      <c r="B261" t="s">
        <v>261</v>
      </c>
      <c r="C261">
        <v>28882254.375500001</v>
      </c>
      <c r="D261" t="str">
        <f>VLOOKUP($B261,Sheet1!B$2:K$1379,9,FALSE)</f>
        <v>"name": "21 St - Queensbridge",</v>
      </c>
      <c r="E261" t="str">
        <f>VLOOKUP($B261,Sheet1!B$2:L$1379,10,FALSE)</f>
        <v>"coordinates": [-73.942836, 40.754203000000004]}</v>
      </c>
      <c r="F261" t="str">
        <f t="shared" si="16"/>
        <v xml:space="preserve">{"type": "Feature", "properties": {"id" : 259, </v>
      </c>
      <c r="G261" t="str">
        <f t="shared" si="17"/>
        <v xml:space="preserve">"station" : "21 St - Queensbridge_0", </v>
      </c>
      <c r="H261" t="str">
        <f t="shared" si="18"/>
        <v xml:space="preserve">"delay" : 28882254.3755}, </v>
      </c>
      <c r="I261" t="str">
        <f t="shared" si="19"/>
        <v xml:space="preserve">"geometry": { "type": "Point","coordinates": [-73.942836, 40.754203000000004]} }, </v>
      </c>
    </row>
    <row r="262" spans="1:9" x14ac:dyDescent="0.2">
      <c r="A262">
        <v>260</v>
      </c>
      <c r="B262" t="s">
        <v>262</v>
      </c>
      <c r="C262">
        <v>28850459.560400002</v>
      </c>
      <c r="D262" t="str">
        <f>VLOOKUP($B262,Sheet1!B$2:K$1379,9,FALSE)</f>
        <v>"name": "135 St",</v>
      </c>
      <c r="E262" t="str">
        <f>VLOOKUP($B262,Sheet1!B$2:L$1379,10,FALSE)</f>
        <v>"coordinates": [-73.947648999999998, 40.817894000000003]}</v>
      </c>
      <c r="F262" t="str">
        <f t="shared" si="16"/>
        <v xml:space="preserve">{"type": "Feature", "properties": {"id" : 260, </v>
      </c>
      <c r="G262" t="str">
        <f t="shared" si="17"/>
        <v xml:space="preserve">"station" : "135 St_1", </v>
      </c>
      <c r="H262" t="str">
        <f t="shared" si="18"/>
        <v xml:space="preserve">"delay" : 28850459.5604}, </v>
      </c>
      <c r="I262" t="str">
        <f t="shared" si="19"/>
        <v xml:space="preserve">"geometry": { "type": "Point","coordinates": [-73.947648999999998, 40.817894000000003]} }, </v>
      </c>
    </row>
    <row r="263" spans="1:9" x14ac:dyDescent="0.2">
      <c r="A263">
        <v>261</v>
      </c>
      <c r="B263" t="s">
        <v>263</v>
      </c>
      <c r="C263">
        <v>28611723.6998</v>
      </c>
      <c r="D263" t="str">
        <f>VLOOKUP($B263,Sheet1!B$2:K$1379,9,FALSE)</f>
        <v>"name": "8 St - NYU",</v>
      </c>
      <c r="E263" t="str">
        <f>VLOOKUP($B263,Sheet1!B$2:L$1379,10,FALSE)</f>
        <v>"coordinates": [-73.992629000000008, 40.730328]}</v>
      </c>
      <c r="F263" t="str">
        <f t="shared" si="16"/>
        <v xml:space="preserve">{"type": "Feature", "properties": {"id" : 261, </v>
      </c>
      <c r="G263" t="str">
        <f t="shared" si="17"/>
        <v xml:space="preserve">"station" : "8 St - NYU_0", </v>
      </c>
      <c r="H263" t="str">
        <f t="shared" si="18"/>
        <v xml:space="preserve">"delay" : 28611723.6998}, </v>
      </c>
      <c r="I263" t="str">
        <f t="shared" si="19"/>
        <v xml:space="preserve">"geometry": { "type": "Point","coordinates": [-73.992629000000008, 40.730328]} }, </v>
      </c>
    </row>
    <row r="264" spans="1:9" x14ac:dyDescent="0.2">
      <c r="A264">
        <v>262</v>
      </c>
      <c r="B264" t="s">
        <v>264</v>
      </c>
      <c r="C264">
        <v>28590212.658500001</v>
      </c>
      <c r="D264" t="str">
        <f>VLOOKUP($B264,Sheet1!B$2:K$1379,9,FALSE)</f>
        <v>"name": "Pennsylvania Av",</v>
      </c>
      <c r="E264" t="str">
        <f>VLOOKUP($B264,Sheet1!B$2:L$1379,10,FALSE)</f>
        <v>"coordinates": [-73.894894999999991, 40.664634999999997]}</v>
      </c>
      <c r="F264" t="str">
        <f t="shared" si="16"/>
        <v xml:space="preserve">{"type": "Feature", "properties": {"id" : 262, </v>
      </c>
      <c r="G264" t="str">
        <f t="shared" si="17"/>
        <v xml:space="preserve">"station" : "Pennsylvania Av_0", </v>
      </c>
      <c r="H264" t="str">
        <f t="shared" si="18"/>
        <v xml:space="preserve">"delay" : 28590212.6585}, </v>
      </c>
      <c r="I264" t="str">
        <f t="shared" si="19"/>
        <v xml:space="preserve">"geometry": { "type": "Point","coordinates": [-73.894894999999991, 40.664634999999997]} }, </v>
      </c>
    </row>
    <row r="265" spans="1:9" x14ac:dyDescent="0.2">
      <c r="A265">
        <v>263</v>
      </c>
      <c r="B265" t="s">
        <v>265</v>
      </c>
      <c r="C265">
        <v>28558694.721799999</v>
      </c>
      <c r="D265" t="str">
        <f>VLOOKUP($B265,Sheet1!B$2:K$1379,9,FALSE)</f>
        <v>"name": "Elmhurst Av",</v>
      </c>
      <c r="E265" t="str">
        <f>VLOOKUP($B265,Sheet1!B$2:L$1379,10,FALSE)</f>
        <v>"coordinates": [-73.882017000000005, 40.742453999999995]}</v>
      </c>
      <c r="F265" t="str">
        <f t="shared" si="16"/>
        <v xml:space="preserve">{"type": "Feature", "properties": {"id" : 263, </v>
      </c>
      <c r="G265" t="str">
        <f t="shared" si="17"/>
        <v xml:space="preserve">"station" : "Elmhurst Av_0", </v>
      </c>
      <c r="H265" t="str">
        <f t="shared" si="18"/>
        <v xml:space="preserve">"delay" : 28558694.7218}, </v>
      </c>
      <c r="I265" t="str">
        <f t="shared" si="19"/>
        <v xml:space="preserve">"geometry": { "type": "Point","coordinates": [-73.882017000000005, 40.742453999999995]} }, </v>
      </c>
    </row>
    <row r="266" spans="1:9" x14ac:dyDescent="0.2">
      <c r="A266">
        <v>264</v>
      </c>
      <c r="B266" t="s">
        <v>266</v>
      </c>
      <c r="C266">
        <v>28430706.2073</v>
      </c>
      <c r="D266" t="str">
        <f>VLOOKUP($B266,Sheet1!B$2:K$1379,9,FALSE)</f>
        <v>"name": "20 Av",</v>
      </c>
      <c r="E266" t="str">
        <f>VLOOKUP($B266,Sheet1!B$2:L$1379,10,FALSE)</f>
        <v>"coordinates": [-73.985026000000005, 40.61741]}</v>
      </c>
      <c r="F266" t="str">
        <f t="shared" si="16"/>
        <v xml:space="preserve">{"type": "Feature", "properties": {"id" : 264, </v>
      </c>
      <c r="G266" t="str">
        <f t="shared" si="17"/>
        <v xml:space="preserve">"station" : "20 Av_1", </v>
      </c>
      <c r="H266" t="str">
        <f t="shared" si="18"/>
        <v xml:space="preserve">"delay" : 28430706.2073}, </v>
      </c>
      <c r="I266" t="str">
        <f t="shared" si="19"/>
        <v xml:space="preserve">"geometry": { "type": "Point","coordinates": [-73.985026000000005, 40.61741]} }, </v>
      </c>
    </row>
    <row r="267" spans="1:9" x14ac:dyDescent="0.2">
      <c r="A267">
        <v>265</v>
      </c>
      <c r="B267" t="s">
        <v>267</v>
      </c>
      <c r="C267">
        <v>28402689.008099999</v>
      </c>
      <c r="D267" t="str">
        <f>VLOOKUP($B267,Sheet1!B$2:K$1379,9,FALSE)</f>
        <v>"name": "Canal St",</v>
      </c>
      <c r="E267" t="str">
        <f>VLOOKUP($B267,Sheet1!B$2:L$1379,10,FALSE)</f>
        <v>"coordinates": [-74.006276999999997, 40.722853999999998]}</v>
      </c>
      <c r="F267" t="str">
        <f t="shared" si="16"/>
        <v xml:space="preserve">{"type": "Feature", "properties": {"id" : 265, </v>
      </c>
      <c r="G267" t="str">
        <f t="shared" si="17"/>
        <v xml:space="preserve">"station" : "Canal St_1", </v>
      </c>
      <c r="H267" t="str">
        <f t="shared" si="18"/>
        <v xml:space="preserve">"delay" : 28402689.0081}, </v>
      </c>
      <c r="I267" t="str">
        <f t="shared" si="19"/>
        <v xml:space="preserve">"geometry": { "type": "Point","coordinates": [-74.006276999999997, 40.722853999999998]} }, </v>
      </c>
    </row>
    <row r="268" spans="1:9" x14ac:dyDescent="0.2">
      <c r="A268">
        <v>266</v>
      </c>
      <c r="B268" t="s">
        <v>268</v>
      </c>
      <c r="C268">
        <v>28353548.015799999</v>
      </c>
      <c r="D268" t="str">
        <f>VLOOKUP($B268,Sheet1!B$2:K$1379,9,FALSE)</f>
        <v>"name": "Cathedral Pkwy",</v>
      </c>
      <c r="E268" t="str">
        <f>VLOOKUP($B268,Sheet1!B$2:L$1379,10,FALSE)</f>
        <v>"coordinates": [-73.966847000000001, 40.803967]}</v>
      </c>
      <c r="F268" t="str">
        <f t="shared" si="16"/>
        <v xml:space="preserve">{"type": "Feature", "properties": {"id" : 266, </v>
      </c>
      <c r="G268" t="str">
        <f t="shared" si="17"/>
        <v xml:space="preserve">"station" : "Cathedral Pkwy_0", </v>
      </c>
      <c r="H268" t="str">
        <f t="shared" si="18"/>
        <v xml:space="preserve">"delay" : 28353548.0158}, </v>
      </c>
      <c r="I268" t="str">
        <f t="shared" si="19"/>
        <v xml:space="preserve">"geometry": { "type": "Point","coordinates": [-73.966847000000001, 40.803967]} }, </v>
      </c>
    </row>
    <row r="269" spans="1:9" x14ac:dyDescent="0.2">
      <c r="A269">
        <v>267</v>
      </c>
      <c r="B269" t="s">
        <v>269</v>
      </c>
      <c r="C269">
        <v>28017639.084899999</v>
      </c>
      <c r="D269" t="str">
        <f>VLOOKUP($B269,Sheet1!B$2:K$1379,9,FALSE)</f>
        <v>"name": "Avenue M",</v>
      </c>
      <c r="E269" t="str">
        <f>VLOOKUP($B269,Sheet1!B$2:L$1379,10,FALSE)</f>
        <v>"coordinates": [-73.959399000000005, 40.617618]}</v>
      </c>
      <c r="F269" t="str">
        <f t="shared" si="16"/>
        <v xml:space="preserve">{"type": "Feature", "properties": {"id" : 267, </v>
      </c>
      <c r="G269" t="str">
        <f t="shared" si="17"/>
        <v xml:space="preserve">"station" : "Avenue M_0", </v>
      </c>
      <c r="H269" t="str">
        <f t="shared" si="18"/>
        <v xml:space="preserve">"delay" : 28017639.0849}, </v>
      </c>
      <c r="I269" t="str">
        <f t="shared" si="19"/>
        <v xml:space="preserve">"geometry": { "type": "Point","coordinates": [-73.959399000000005, 40.617618]} }, </v>
      </c>
    </row>
    <row r="270" spans="1:9" x14ac:dyDescent="0.2">
      <c r="A270">
        <v>268</v>
      </c>
      <c r="B270" t="s">
        <v>270</v>
      </c>
      <c r="C270">
        <v>27924295.760899998</v>
      </c>
      <c r="D270" t="str">
        <f>VLOOKUP($B270,Sheet1!B$2:K$1379,9,FALSE)</f>
        <v>"name": "Bushwick Av - Aberdeen St",</v>
      </c>
      <c r="E270" t="str">
        <f>VLOOKUP($B270,Sheet1!B$2:L$1379,10,FALSE)</f>
        <v>"coordinates": [-73.905248999999998, 40.682828999999998]}</v>
      </c>
      <c r="F270" t="str">
        <f t="shared" si="16"/>
        <v xml:space="preserve">{"type": "Feature", "properties": {"id" : 268, </v>
      </c>
      <c r="G270" t="str">
        <f t="shared" si="17"/>
        <v xml:space="preserve">"station" : "Bushwick Av - Aberdeen St_0", </v>
      </c>
      <c r="H270" t="str">
        <f t="shared" si="18"/>
        <v xml:space="preserve">"delay" : 27924295.7609}, </v>
      </c>
      <c r="I270" t="str">
        <f t="shared" si="19"/>
        <v xml:space="preserve">"geometry": { "type": "Point","coordinates": [-73.905248999999998, 40.682828999999998]} }, </v>
      </c>
    </row>
    <row r="271" spans="1:9" x14ac:dyDescent="0.2">
      <c r="A271">
        <v>269</v>
      </c>
      <c r="B271" t="s">
        <v>271</v>
      </c>
      <c r="C271">
        <v>27910589.2238</v>
      </c>
      <c r="D271" t="str">
        <f>VLOOKUP($B271,Sheet1!B$2:K$1379,9,FALSE)</f>
        <v>"name": "45 St",</v>
      </c>
      <c r="E271" t="str">
        <f>VLOOKUP($B271,Sheet1!B$2:L$1379,10,FALSE)</f>
        <v>"coordinates": [-74.010006000000004, 40.648938999999999]}</v>
      </c>
      <c r="F271" t="str">
        <f t="shared" si="16"/>
        <v xml:space="preserve">{"type": "Feature", "properties": {"id" : 269, </v>
      </c>
      <c r="G271" t="str">
        <f t="shared" si="17"/>
        <v xml:space="preserve">"station" : "45 St_0", </v>
      </c>
      <c r="H271" t="str">
        <f t="shared" si="18"/>
        <v xml:space="preserve">"delay" : 27910589.2238}, </v>
      </c>
      <c r="I271" t="str">
        <f t="shared" si="19"/>
        <v xml:space="preserve">"geometry": { "type": "Point","coordinates": [-74.010006000000004, 40.648938999999999]} }, </v>
      </c>
    </row>
    <row r="272" spans="1:9" x14ac:dyDescent="0.2">
      <c r="A272">
        <v>270</v>
      </c>
      <c r="B272" t="s">
        <v>272</v>
      </c>
      <c r="C272">
        <v>27775656.714400001</v>
      </c>
      <c r="D272" t="str">
        <f>VLOOKUP($B272,Sheet1!B$2:K$1379,9,FALSE)</f>
        <v>"name": "111 St",</v>
      </c>
      <c r="E272" t="str">
        <f>VLOOKUP($B272,Sheet1!B$2:L$1379,10,FALSE)</f>
        <v>"coordinates": [-73.836344999999994, 40.697417999999999]}</v>
      </c>
      <c r="F272" t="str">
        <f t="shared" si="16"/>
        <v xml:space="preserve">{"type": "Feature", "properties": {"id" : 270, </v>
      </c>
      <c r="G272" t="str">
        <f t="shared" si="17"/>
        <v xml:space="preserve">"station" : "111 St_2", </v>
      </c>
      <c r="H272" t="str">
        <f t="shared" si="18"/>
        <v xml:space="preserve">"delay" : 27775656.7144}, </v>
      </c>
      <c r="I272" t="str">
        <f t="shared" si="19"/>
        <v xml:space="preserve">"geometry": { "type": "Point","coordinates": [-73.836344999999994, 40.697417999999999]} }, </v>
      </c>
    </row>
    <row r="273" spans="1:9" x14ac:dyDescent="0.2">
      <c r="A273">
        <v>271</v>
      </c>
      <c r="B273" t="s">
        <v>273</v>
      </c>
      <c r="C273">
        <v>27664642.184900001</v>
      </c>
      <c r="D273" t="str">
        <f>VLOOKUP($B273,Sheet1!B$2:K$1379,9,FALSE)</f>
        <v>"name": "5 Av/59 St",</v>
      </c>
      <c r="E273" t="str">
        <f>VLOOKUP($B273,Sheet1!B$2:L$1379,10,FALSE)</f>
        <v>"coordinates": [-73.973347000000004, 40.764811000000002]}</v>
      </c>
      <c r="F273" t="str">
        <f t="shared" si="16"/>
        <v xml:space="preserve">{"type": "Feature", "properties": {"id" : 271, </v>
      </c>
      <c r="G273" t="str">
        <f t="shared" si="17"/>
        <v xml:space="preserve">"station" : "5 Av/59 St_0", </v>
      </c>
      <c r="H273" t="str">
        <f t="shared" si="18"/>
        <v xml:space="preserve">"delay" : 27664642.1849}, </v>
      </c>
      <c r="I273" t="str">
        <f t="shared" si="19"/>
        <v xml:space="preserve">"geometry": { "type": "Point","coordinates": [-73.973347000000004, 40.764811000000002]} }, </v>
      </c>
    </row>
    <row r="274" spans="1:9" x14ac:dyDescent="0.2">
      <c r="A274">
        <v>272</v>
      </c>
      <c r="B274" t="s">
        <v>274</v>
      </c>
      <c r="C274">
        <v>27649327.214000002</v>
      </c>
      <c r="D274" t="str">
        <f>VLOOKUP($B274,Sheet1!B$2:K$1379,9,FALSE)</f>
        <v>"name": "104 St",</v>
      </c>
      <c r="E274" t="str">
        <f>VLOOKUP($B274,Sheet1!B$2:L$1379,10,FALSE)</f>
        <v>"coordinates": [-73.844329999999999, 40.695178000000006]}</v>
      </c>
      <c r="F274" t="str">
        <f t="shared" si="16"/>
        <v xml:space="preserve">{"type": "Feature", "properties": {"id" : 272, </v>
      </c>
      <c r="G274" t="str">
        <f t="shared" si="17"/>
        <v xml:space="preserve">"station" : "104 St_1", </v>
      </c>
      <c r="H274" t="str">
        <f t="shared" si="18"/>
        <v xml:space="preserve">"delay" : 27649327.214}, </v>
      </c>
      <c r="I274" t="str">
        <f t="shared" si="19"/>
        <v xml:space="preserve">"geometry": { "type": "Point","coordinates": [-73.844329999999999, 40.695178000000006]} }, </v>
      </c>
    </row>
    <row r="275" spans="1:9" x14ac:dyDescent="0.2">
      <c r="A275">
        <v>273</v>
      </c>
      <c r="B275" t="s">
        <v>275</v>
      </c>
      <c r="C275">
        <v>27588262.663699999</v>
      </c>
      <c r="D275" t="str">
        <f>VLOOKUP($B275,Sheet1!B$2:K$1379,9,FALSE)</f>
        <v>"name": "14 St",</v>
      </c>
      <c r="E275" t="str">
        <f>VLOOKUP($B275,Sheet1!B$2:L$1379,10,FALSE)</f>
        <v>"coordinates": [-73.996208999999993, 40.738227999999999]}</v>
      </c>
      <c r="F275" t="str">
        <f t="shared" si="16"/>
        <v xml:space="preserve">{"type": "Feature", "properties": {"id" : 273, </v>
      </c>
      <c r="G275" t="str">
        <f t="shared" si="17"/>
        <v xml:space="preserve">"station" : "14 St_2", </v>
      </c>
      <c r="H275" t="str">
        <f t="shared" si="18"/>
        <v xml:space="preserve">"delay" : 27588262.6637}, </v>
      </c>
      <c r="I275" t="str">
        <f t="shared" si="19"/>
        <v xml:space="preserve">"geometry": { "type": "Point","coordinates": [-73.996208999999993, 40.738227999999999]} }, </v>
      </c>
    </row>
    <row r="276" spans="1:9" x14ac:dyDescent="0.2">
      <c r="A276">
        <v>274</v>
      </c>
      <c r="B276" t="s">
        <v>276</v>
      </c>
      <c r="C276">
        <v>27533730.972899999</v>
      </c>
      <c r="D276" t="str">
        <f>VLOOKUP($B276,Sheet1!B$2:K$1379,9,FALSE)</f>
        <v>"name": "8 Av",</v>
      </c>
      <c r="E276" t="str">
        <f>VLOOKUP($B276,Sheet1!B$2:L$1379,10,FALSE)</f>
        <v>"coordinates": [-74.002578, 40.739777000000004]}</v>
      </c>
      <c r="F276" t="str">
        <f t="shared" si="16"/>
        <v xml:space="preserve">{"type": "Feature", "properties": {"id" : 274, </v>
      </c>
      <c r="G276" t="str">
        <f t="shared" si="17"/>
        <v xml:space="preserve">"station" : "8 Av_0", </v>
      </c>
      <c r="H276" t="str">
        <f t="shared" si="18"/>
        <v xml:space="preserve">"delay" : 27533730.9729}, </v>
      </c>
      <c r="I276" t="str">
        <f t="shared" si="19"/>
        <v xml:space="preserve">"geometry": { "type": "Point","coordinates": [-74.002578, 40.739777000000004]} }, </v>
      </c>
    </row>
    <row r="277" spans="1:9" x14ac:dyDescent="0.2">
      <c r="A277">
        <v>275</v>
      </c>
      <c r="B277" t="s">
        <v>277</v>
      </c>
      <c r="C277">
        <v>27443580.592300002</v>
      </c>
      <c r="D277" t="str">
        <f>VLOOKUP($B277,Sheet1!B$2:K$1379,9,FALSE)</f>
        <v>"name": "79 St",</v>
      </c>
      <c r="E277" t="str">
        <f>VLOOKUP($B277,Sheet1!B$2:L$1379,10,FALSE)</f>
        <v>"coordinates": [-73.979917, 40.783934000000002]}</v>
      </c>
      <c r="F277" t="str">
        <f t="shared" si="16"/>
        <v xml:space="preserve">{"type": "Feature", "properties": {"id" : 275, </v>
      </c>
      <c r="G277" t="str">
        <f t="shared" si="17"/>
        <v xml:space="preserve">"station" : "79 St_0", </v>
      </c>
      <c r="H277" t="str">
        <f t="shared" si="18"/>
        <v xml:space="preserve">"delay" : 27443580.5923}, </v>
      </c>
      <c r="I277" t="str">
        <f t="shared" si="19"/>
        <v xml:space="preserve">"geometry": { "type": "Point","coordinates": [-73.979917, 40.783934000000002]} }, </v>
      </c>
    </row>
    <row r="278" spans="1:9" x14ac:dyDescent="0.2">
      <c r="A278">
        <v>276</v>
      </c>
      <c r="B278" t="s">
        <v>278</v>
      </c>
      <c r="C278">
        <v>27198881.345600002</v>
      </c>
      <c r="D278" t="str">
        <f>VLOOKUP($B278,Sheet1!B$2:K$1379,9,FALSE)</f>
        <v>"name": "135 St",</v>
      </c>
      <c r="E278" t="str">
        <f>VLOOKUP($B278,Sheet1!B$2:L$1379,10,FALSE)</f>
        <v>"coordinates": [-73.940770000000001, 40.814228999999997]}</v>
      </c>
      <c r="F278" t="str">
        <f t="shared" si="16"/>
        <v xml:space="preserve">{"type": "Feature", "properties": {"id" : 276, </v>
      </c>
      <c r="G278" t="str">
        <f t="shared" si="17"/>
        <v xml:space="preserve">"station" : "135 St_0", </v>
      </c>
      <c r="H278" t="str">
        <f t="shared" si="18"/>
        <v xml:space="preserve">"delay" : 27198881.3456}, </v>
      </c>
      <c r="I278" t="str">
        <f t="shared" si="19"/>
        <v xml:space="preserve">"geometry": { "type": "Point","coordinates": [-73.940770000000001, 40.814228999999997]} }, </v>
      </c>
    </row>
    <row r="279" spans="1:9" x14ac:dyDescent="0.2">
      <c r="A279">
        <v>277</v>
      </c>
      <c r="B279" t="s">
        <v>279</v>
      </c>
      <c r="C279">
        <v>27172633.0053</v>
      </c>
      <c r="D279" t="str">
        <f>VLOOKUP($B279,Sheet1!B$2:K$1379,9,FALSE)</f>
        <v>"name": "23 St",</v>
      </c>
      <c r="E279" t="str">
        <f>VLOOKUP($B279,Sheet1!B$2:L$1379,10,FALSE)</f>
        <v>"coordinates": [-73.995656999999994, 40.744081000000001]}</v>
      </c>
      <c r="F279" t="str">
        <f t="shared" si="16"/>
        <v xml:space="preserve">{"type": "Feature", "properties": {"id" : 277, </v>
      </c>
      <c r="G279" t="str">
        <f t="shared" si="17"/>
        <v xml:space="preserve">"station" : "23 St_0", </v>
      </c>
      <c r="H279" t="str">
        <f t="shared" si="18"/>
        <v xml:space="preserve">"delay" : 27172633.0053}, </v>
      </c>
      <c r="I279" t="str">
        <f t="shared" si="19"/>
        <v xml:space="preserve">"geometry": { "type": "Point","coordinates": [-73.995656999999994, 40.744081000000001]} }, </v>
      </c>
    </row>
    <row r="280" spans="1:9" x14ac:dyDescent="0.2">
      <c r="A280">
        <v>278</v>
      </c>
      <c r="B280" t="s">
        <v>280</v>
      </c>
      <c r="C280">
        <v>27025264.5821</v>
      </c>
      <c r="D280" t="str">
        <f>VLOOKUP($B280,Sheet1!B$2:K$1379,9,FALSE)</f>
        <v>"name": "York St",</v>
      </c>
      <c r="E280" t="str">
        <f>VLOOKUP($B280,Sheet1!B$2:L$1379,10,FALSE)</f>
        <v>"coordinates": [-73.986750999999998, 40.701397]}</v>
      </c>
      <c r="F280" t="str">
        <f t="shared" si="16"/>
        <v xml:space="preserve">{"type": "Feature", "properties": {"id" : 278, </v>
      </c>
      <c r="G280" t="str">
        <f t="shared" si="17"/>
        <v xml:space="preserve">"station" : "York St_0", </v>
      </c>
      <c r="H280" t="str">
        <f t="shared" si="18"/>
        <v xml:space="preserve">"delay" : 27025264.5821}, </v>
      </c>
      <c r="I280" t="str">
        <f t="shared" si="19"/>
        <v xml:space="preserve">"geometry": { "type": "Point","coordinates": [-73.986750999999998, 40.701397]} }, </v>
      </c>
    </row>
    <row r="281" spans="1:9" x14ac:dyDescent="0.2">
      <c r="A281">
        <v>279</v>
      </c>
      <c r="B281" t="s">
        <v>281</v>
      </c>
      <c r="C281">
        <v>26267351.482299998</v>
      </c>
      <c r="D281" t="str">
        <f>VLOOKUP($B281,Sheet1!B$2:K$1379,9,FALSE)</f>
        <v>"name": "Cortelyou Rd",</v>
      </c>
      <c r="E281" t="str">
        <f>VLOOKUP($B281,Sheet1!B$2:L$1379,10,FALSE)</f>
        <v>"coordinates": [-73.963891000000004, 40.640927000000005]}</v>
      </c>
      <c r="F281" t="str">
        <f t="shared" si="16"/>
        <v xml:space="preserve">{"type": "Feature", "properties": {"id" : 279, </v>
      </c>
      <c r="G281" t="str">
        <f t="shared" si="17"/>
        <v xml:space="preserve">"station" : "Cortelyou Rd_0", </v>
      </c>
      <c r="H281" t="str">
        <f t="shared" si="18"/>
        <v xml:space="preserve">"delay" : 26267351.4823}, </v>
      </c>
      <c r="I281" t="str">
        <f t="shared" si="19"/>
        <v xml:space="preserve">"geometry": { "type": "Point","coordinates": [-73.963891000000004, 40.640927000000005]} }, </v>
      </c>
    </row>
    <row r="282" spans="1:9" x14ac:dyDescent="0.2">
      <c r="A282">
        <v>280</v>
      </c>
      <c r="B282" t="s">
        <v>282</v>
      </c>
      <c r="C282">
        <v>26255372.407600001</v>
      </c>
      <c r="D282" t="str">
        <f>VLOOKUP($B282,Sheet1!B$2:K$1379,9,FALSE)</f>
        <v>"name": "Houston St",</v>
      </c>
      <c r="E282" t="str">
        <f>VLOOKUP($B282,Sheet1!B$2:L$1379,10,FALSE)</f>
        <v>"coordinates": [-74.005367000000007, 40.728251]}</v>
      </c>
      <c r="F282" t="str">
        <f t="shared" si="16"/>
        <v xml:space="preserve">{"type": "Feature", "properties": {"id" : 280, </v>
      </c>
      <c r="G282" t="str">
        <f t="shared" si="17"/>
        <v xml:space="preserve">"station" : "Houston St_0", </v>
      </c>
      <c r="H282" t="str">
        <f t="shared" si="18"/>
        <v xml:space="preserve">"delay" : 26255372.4076}, </v>
      </c>
      <c r="I282" t="str">
        <f t="shared" si="19"/>
        <v xml:space="preserve">"geometry": { "type": "Point","coordinates": [-74.005367000000007, 40.728251]} }, </v>
      </c>
    </row>
    <row r="283" spans="1:9" x14ac:dyDescent="0.2">
      <c r="A283">
        <v>281</v>
      </c>
      <c r="B283" t="s">
        <v>283</v>
      </c>
      <c r="C283">
        <v>26182087.8836</v>
      </c>
      <c r="D283" t="str">
        <f>VLOOKUP($B283,Sheet1!B$2:K$1379,9,FALSE)</f>
        <v>"name": "96 St",</v>
      </c>
      <c r="E283" t="str">
        <f>VLOOKUP($B283,Sheet1!B$2:L$1379,10,FALSE)</f>
        <v>"coordinates": [-73.947152000000003, 40.784317999999999]}</v>
      </c>
      <c r="F283" t="str">
        <f t="shared" si="16"/>
        <v xml:space="preserve">{"type": "Feature", "properties": {"id" : 281, </v>
      </c>
      <c r="G283" t="str">
        <f t="shared" si="17"/>
        <v xml:space="preserve">"station" : "96 St_3", </v>
      </c>
      <c r="H283" t="str">
        <f t="shared" si="18"/>
        <v xml:space="preserve">"delay" : 26182087.8836}, </v>
      </c>
      <c r="I283" t="str">
        <f t="shared" si="19"/>
        <v xml:space="preserve">"geometry": { "type": "Point","coordinates": [-73.947152000000003, 40.784317999999999]} }, </v>
      </c>
    </row>
    <row r="284" spans="1:9" x14ac:dyDescent="0.2">
      <c r="A284">
        <v>282</v>
      </c>
      <c r="B284" t="s">
        <v>284</v>
      </c>
      <c r="C284">
        <v>26098059.048700001</v>
      </c>
      <c r="D284" t="str">
        <f>VLOOKUP($B284,Sheet1!B$2:K$1379,9,FALSE)</f>
        <v>"name": "Flatbush Av - Brooklyn College",</v>
      </c>
      <c r="E284" t="str">
        <f>VLOOKUP($B284,Sheet1!B$2:L$1379,10,FALSE)</f>
        <v>"coordinates": [-73.947642000000002, 40.632835999999998]}</v>
      </c>
      <c r="F284" t="str">
        <f t="shared" si="16"/>
        <v xml:space="preserve">{"type": "Feature", "properties": {"id" : 282, </v>
      </c>
      <c r="G284" t="str">
        <f t="shared" si="17"/>
        <v xml:space="preserve">"station" : "Flatbush Av - Brooklyn College_0", </v>
      </c>
      <c r="H284" t="str">
        <f t="shared" si="18"/>
        <v xml:space="preserve">"delay" : 26098059.0487}, </v>
      </c>
      <c r="I284" t="str">
        <f t="shared" si="19"/>
        <v xml:space="preserve">"geometry": { "type": "Point","coordinates": [-73.947642000000002, 40.632835999999998]} }, </v>
      </c>
    </row>
    <row r="285" spans="1:9" x14ac:dyDescent="0.2">
      <c r="A285">
        <v>283</v>
      </c>
      <c r="B285" t="s">
        <v>285</v>
      </c>
      <c r="C285">
        <v>26095917.184999999</v>
      </c>
      <c r="D285" t="str">
        <f>VLOOKUP($B285,Sheet1!B$2:K$1379,9,FALSE)</f>
        <v>"name": "Nevins St",</v>
      </c>
      <c r="E285" t="str">
        <f>VLOOKUP($B285,Sheet1!B$2:L$1379,10,FALSE)</f>
        <v>"coordinates": [-73.980491999999998, 40.688245999999999]}</v>
      </c>
      <c r="F285" t="str">
        <f t="shared" si="16"/>
        <v xml:space="preserve">{"type": "Feature", "properties": {"id" : 283, </v>
      </c>
      <c r="G285" t="str">
        <f t="shared" si="17"/>
        <v xml:space="preserve">"station" : "Nevins St_0", </v>
      </c>
      <c r="H285" t="str">
        <f t="shared" si="18"/>
        <v xml:space="preserve">"delay" : 26095917.185}, </v>
      </c>
      <c r="I285" t="str">
        <f t="shared" si="19"/>
        <v xml:space="preserve">"geometry": { "type": "Point","coordinates": [-73.980491999999998, 40.688245999999999]} }, </v>
      </c>
    </row>
    <row r="286" spans="1:9" x14ac:dyDescent="0.2">
      <c r="A286">
        <v>284</v>
      </c>
      <c r="B286" t="s">
        <v>286</v>
      </c>
      <c r="C286">
        <v>26091758.844999999</v>
      </c>
      <c r="D286" t="str">
        <f>VLOOKUP($B286,Sheet1!B$2:K$1379,9,FALSE)</f>
        <v>"name": "Bleecker St",</v>
      </c>
      <c r="E286" t="str">
        <f>VLOOKUP($B286,Sheet1!B$2:L$1379,10,FALSE)</f>
        <v>"coordinates": [-73.994658999999999, 40.725915000000001]}</v>
      </c>
      <c r="F286" t="str">
        <f t="shared" si="16"/>
        <v xml:space="preserve">{"type": "Feature", "properties": {"id" : 284, </v>
      </c>
      <c r="G286" t="str">
        <f t="shared" si="17"/>
        <v xml:space="preserve">"station" : "Bleecker St_0", </v>
      </c>
      <c r="H286" t="str">
        <f t="shared" si="18"/>
        <v xml:space="preserve">"delay" : 26091758.845}, </v>
      </c>
      <c r="I286" t="str">
        <f t="shared" si="19"/>
        <v xml:space="preserve">"geometry": { "type": "Point","coordinates": [-73.994658999999999, 40.725915000000001]} }, </v>
      </c>
    </row>
    <row r="287" spans="1:9" x14ac:dyDescent="0.2">
      <c r="A287">
        <v>285</v>
      </c>
      <c r="B287" t="s">
        <v>287</v>
      </c>
      <c r="C287">
        <v>25911976.815900002</v>
      </c>
      <c r="D287" t="str">
        <f>VLOOKUP($B287,Sheet1!B$2:K$1379,9,FALSE)</f>
        <v>"name": "9 Av",</v>
      </c>
      <c r="E287" t="str">
        <f>VLOOKUP($B287,Sheet1!B$2:L$1379,10,FALSE)</f>
        <v>"coordinates": [-73.994324000000006, 40.646291999999995]}</v>
      </c>
      <c r="F287" t="str">
        <f t="shared" si="16"/>
        <v xml:space="preserve">{"type": "Feature", "properties": {"id" : 285, </v>
      </c>
      <c r="G287" t="str">
        <f t="shared" si="17"/>
        <v xml:space="preserve">"station" : "9 Av_0", </v>
      </c>
      <c r="H287" t="str">
        <f t="shared" si="18"/>
        <v xml:space="preserve">"delay" : 25911976.8159}, </v>
      </c>
      <c r="I287" t="str">
        <f t="shared" si="19"/>
        <v xml:space="preserve">"geometry": { "type": "Point","coordinates": [-73.994324000000006, 40.646291999999995]} }, </v>
      </c>
    </row>
    <row r="288" spans="1:9" x14ac:dyDescent="0.2">
      <c r="A288">
        <v>286</v>
      </c>
      <c r="B288" t="s">
        <v>288</v>
      </c>
      <c r="C288">
        <v>25910444.081700001</v>
      </c>
      <c r="D288" t="str">
        <f>VLOOKUP($B288,Sheet1!B$2:K$1379,9,FALSE)</f>
        <v>"name": "Halsey St",</v>
      </c>
      <c r="E288" t="str">
        <f>VLOOKUP($B288,Sheet1!B$2:L$1379,10,FALSE)</f>
        <v>"coordinates": [-73.916558999999992, 40.686370000000004]}</v>
      </c>
      <c r="F288" t="str">
        <f t="shared" si="16"/>
        <v xml:space="preserve">{"type": "Feature", "properties": {"id" : 286, </v>
      </c>
      <c r="G288" t="str">
        <f t="shared" si="17"/>
        <v xml:space="preserve">"station" : "Halsey St_0", </v>
      </c>
      <c r="H288" t="str">
        <f t="shared" si="18"/>
        <v xml:space="preserve">"delay" : 25910444.0817}, </v>
      </c>
      <c r="I288" t="str">
        <f t="shared" si="19"/>
        <v xml:space="preserve">"geometry": { "type": "Point","coordinates": [-73.916558999999992, 40.686370000000004]} }, </v>
      </c>
    </row>
    <row r="289" spans="1:9" x14ac:dyDescent="0.2">
      <c r="A289">
        <v>287</v>
      </c>
      <c r="B289" t="s">
        <v>289</v>
      </c>
      <c r="C289">
        <v>25760838.309799999</v>
      </c>
      <c r="D289" t="str">
        <f>VLOOKUP($B289,Sheet1!B$2:K$1379,9,FALSE)</f>
        <v>"name": "Parkside Av",</v>
      </c>
      <c r="E289" t="str">
        <f>VLOOKUP($B289,Sheet1!B$2:L$1379,10,FALSE)</f>
        <v>"coordinates": [-73.961494999999999, 40.655291999999996]}</v>
      </c>
      <c r="F289" t="str">
        <f t="shared" si="16"/>
        <v xml:space="preserve">{"type": "Feature", "properties": {"id" : 287, </v>
      </c>
      <c r="G289" t="str">
        <f t="shared" si="17"/>
        <v xml:space="preserve">"station" : "Parkside Av_0", </v>
      </c>
      <c r="H289" t="str">
        <f t="shared" si="18"/>
        <v xml:space="preserve">"delay" : 25760838.3098}, </v>
      </c>
      <c r="I289" t="str">
        <f t="shared" si="19"/>
        <v xml:space="preserve">"geometry": { "type": "Point","coordinates": [-73.961494999999999, 40.655291999999996]} }, </v>
      </c>
    </row>
    <row r="290" spans="1:9" x14ac:dyDescent="0.2">
      <c r="A290">
        <v>288</v>
      </c>
      <c r="B290" t="s">
        <v>290</v>
      </c>
      <c r="C290">
        <v>25582978.519000001</v>
      </c>
      <c r="D290" t="str">
        <f>VLOOKUP($B290,Sheet1!B$2:K$1379,9,FALSE)</f>
        <v>"name": "121 St",</v>
      </c>
      <c r="E290" t="str">
        <f>VLOOKUP($B290,Sheet1!B$2:L$1379,10,FALSE)</f>
        <v>"coordinates": [-73.828294, 40.700491999999997]}</v>
      </c>
      <c r="F290" t="str">
        <f t="shared" si="16"/>
        <v xml:space="preserve">{"type": "Feature", "properties": {"id" : 288, </v>
      </c>
      <c r="G290" t="str">
        <f t="shared" si="17"/>
        <v xml:space="preserve">"station" : "121 St_0", </v>
      </c>
      <c r="H290" t="str">
        <f t="shared" si="18"/>
        <v xml:space="preserve">"delay" : 25582978.519}, </v>
      </c>
      <c r="I290" t="str">
        <f t="shared" si="19"/>
        <v xml:space="preserve">"geometry": { "type": "Point","coordinates": [-73.828294, 40.700491999999997]} }, </v>
      </c>
    </row>
    <row r="291" spans="1:9" x14ac:dyDescent="0.2">
      <c r="A291">
        <v>289</v>
      </c>
      <c r="B291" t="s">
        <v>291</v>
      </c>
      <c r="C291">
        <v>25577512.797899999</v>
      </c>
      <c r="D291" t="str">
        <f>VLOOKUP($B291,Sheet1!B$2:K$1379,9,FALSE)</f>
        <v>"name": "Kosciuszko St",</v>
      </c>
      <c r="E291" t="str">
        <f>VLOOKUP($B291,Sheet1!B$2:L$1379,10,FALSE)</f>
        <v>"coordinates": [-73.928814000000003, 40.693342000000001]}</v>
      </c>
      <c r="F291" t="str">
        <f t="shared" si="16"/>
        <v xml:space="preserve">{"type": "Feature", "properties": {"id" : 289, </v>
      </c>
      <c r="G291" t="str">
        <f t="shared" si="17"/>
        <v xml:space="preserve">"station" : "Kosciuszko St_0", </v>
      </c>
      <c r="H291" t="str">
        <f t="shared" si="18"/>
        <v xml:space="preserve">"delay" : 25577512.7979}, </v>
      </c>
      <c r="I291" t="str">
        <f t="shared" si="19"/>
        <v xml:space="preserve">"geometry": { "type": "Point","coordinates": [-73.928814000000003, 40.693342000000001]} }, </v>
      </c>
    </row>
    <row r="292" spans="1:9" x14ac:dyDescent="0.2">
      <c r="A292">
        <v>290</v>
      </c>
      <c r="B292" t="s">
        <v>292</v>
      </c>
      <c r="C292">
        <v>25503006.3587</v>
      </c>
      <c r="D292" t="str">
        <f>VLOOKUP($B292,Sheet1!B$2:K$1379,9,FALSE)</f>
        <v>"name": "Middletown Rd",</v>
      </c>
      <c r="E292" t="str">
        <f>VLOOKUP($B292,Sheet1!B$2:L$1379,10,FALSE)</f>
        <v>"coordinates": [-73.836321999999996, 40.843862999999999]}</v>
      </c>
      <c r="F292" t="str">
        <f t="shared" si="16"/>
        <v xml:space="preserve">{"type": "Feature", "properties": {"id" : 290, </v>
      </c>
      <c r="G292" t="str">
        <f t="shared" si="17"/>
        <v xml:space="preserve">"station" : "Middletown Rd_0", </v>
      </c>
      <c r="H292" t="str">
        <f t="shared" si="18"/>
        <v xml:space="preserve">"delay" : 25503006.3587}, </v>
      </c>
      <c r="I292" t="str">
        <f t="shared" si="19"/>
        <v xml:space="preserve">"geometry": { "type": "Point","coordinates": [-73.836321999999996, 40.843862999999999]} }, </v>
      </c>
    </row>
    <row r="293" spans="1:9" x14ac:dyDescent="0.2">
      <c r="A293">
        <v>291</v>
      </c>
      <c r="B293" t="s">
        <v>293</v>
      </c>
      <c r="C293">
        <v>25477717.676600002</v>
      </c>
      <c r="D293" t="str">
        <f>VLOOKUP($B293,Sheet1!B$2:K$1379,9,FALSE)</f>
        <v>"name": "Bedford Park Blvd - Lehman College",</v>
      </c>
      <c r="E293" t="str">
        <f>VLOOKUP($B293,Sheet1!B$2:L$1379,10,FALSE)</f>
        <v>"coordinates": [-73.890063999999995, 40.873412000000002]}</v>
      </c>
      <c r="F293" t="str">
        <f t="shared" si="16"/>
        <v xml:space="preserve">{"type": "Feature", "properties": {"id" : 291, </v>
      </c>
      <c r="G293" t="str">
        <f t="shared" si="17"/>
        <v xml:space="preserve">"station" : "Bedford Park Blvd - Lehman College_0", </v>
      </c>
      <c r="H293" t="str">
        <f t="shared" si="18"/>
        <v xml:space="preserve">"delay" : 25477717.6766}, </v>
      </c>
      <c r="I293" t="str">
        <f t="shared" si="19"/>
        <v xml:space="preserve">"geometry": { "type": "Point","coordinates": [-73.890063999999995, 40.873412000000002]} }, </v>
      </c>
    </row>
    <row r="294" spans="1:9" x14ac:dyDescent="0.2">
      <c r="A294">
        <v>292</v>
      </c>
      <c r="B294" t="s">
        <v>294</v>
      </c>
      <c r="C294">
        <v>25470415.568500001</v>
      </c>
      <c r="D294" t="str">
        <f>VLOOKUP($B294,Sheet1!B$2:K$1379,9,FALSE)</f>
        <v>"name": "Rector St",</v>
      </c>
      <c r="E294" t="str">
        <f>VLOOKUP($B294,Sheet1!B$2:L$1379,10,FALSE)</f>
        <v>"coordinates": [-74.013518399999995, 40.707337200000005]}</v>
      </c>
      <c r="F294" t="str">
        <f t="shared" si="16"/>
        <v xml:space="preserve">{"type": "Feature", "properties": {"id" : 292, </v>
      </c>
      <c r="G294" t="str">
        <f t="shared" si="17"/>
        <v xml:space="preserve">"station" : "Rector St_0", </v>
      </c>
      <c r="H294" t="str">
        <f t="shared" si="18"/>
        <v xml:space="preserve">"delay" : 25470415.5685}, </v>
      </c>
      <c r="I294" t="str">
        <f t="shared" si="19"/>
        <v xml:space="preserve">"geometry": { "type": "Point","coordinates": [-74.013518399999995, 40.707337200000005]} }, </v>
      </c>
    </row>
    <row r="295" spans="1:9" x14ac:dyDescent="0.2">
      <c r="A295">
        <v>293</v>
      </c>
      <c r="B295" t="s">
        <v>295</v>
      </c>
      <c r="C295">
        <v>25408578.190000001</v>
      </c>
      <c r="D295" t="str">
        <f>VLOOKUP($B295,Sheet1!B$2:K$1379,9,FALSE)</f>
        <v>"name": "Steinway St",</v>
      </c>
      <c r="E295" t="str">
        <f>VLOOKUP($B295,Sheet1!B$2:L$1379,10,FALSE)</f>
        <v>"coordinates": [-73.920740000000009, 40.756878999999998]}</v>
      </c>
      <c r="F295" t="str">
        <f t="shared" si="16"/>
        <v xml:space="preserve">{"type": "Feature", "properties": {"id" : 293, </v>
      </c>
      <c r="G295" t="str">
        <f t="shared" si="17"/>
        <v xml:space="preserve">"station" : "Steinway St_0", </v>
      </c>
      <c r="H295" t="str">
        <f t="shared" si="18"/>
        <v xml:space="preserve">"delay" : 25408578.19}, </v>
      </c>
      <c r="I295" t="str">
        <f t="shared" si="19"/>
        <v xml:space="preserve">"geometry": { "type": "Point","coordinates": [-73.920740000000009, 40.756878999999998]} }, </v>
      </c>
    </row>
    <row r="296" spans="1:9" x14ac:dyDescent="0.2">
      <c r="A296">
        <v>294</v>
      </c>
      <c r="B296" t="s">
        <v>296</v>
      </c>
      <c r="C296">
        <v>25408203.4877</v>
      </c>
      <c r="D296" t="str">
        <f>VLOOKUP($B296,Sheet1!B$2:K$1379,9,FALSE)</f>
        <v>"name": "Neck Rd",</v>
      </c>
      <c r="E296" t="str">
        <f>VLOOKUP($B296,Sheet1!B$2:L$1379,10,FALSE)</f>
        <v>"coordinates": [-73.955161000000004, 40.595246000000003]}</v>
      </c>
      <c r="F296" t="str">
        <f t="shared" si="16"/>
        <v xml:space="preserve">{"type": "Feature", "properties": {"id" : 294, </v>
      </c>
      <c r="G296" t="str">
        <f t="shared" si="17"/>
        <v xml:space="preserve">"station" : "Neck Rd_0", </v>
      </c>
      <c r="H296" t="str">
        <f t="shared" si="18"/>
        <v xml:space="preserve">"delay" : 25408203.4877}, </v>
      </c>
      <c r="I296" t="str">
        <f t="shared" si="19"/>
        <v xml:space="preserve">"geometry": { "type": "Point","coordinates": [-73.955161000000004, 40.595246000000003]} }, </v>
      </c>
    </row>
    <row r="297" spans="1:9" x14ac:dyDescent="0.2">
      <c r="A297">
        <v>295</v>
      </c>
      <c r="B297" t="s">
        <v>297</v>
      </c>
      <c r="C297">
        <v>25392147.159699999</v>
      </c>
      <c r="D297" t="str">
        <f>VLOOKUP($B297,Sheet1!B$2:K$1379,9,FALSE)</f>
        <v>"name": "46 St",</v>
      </c>
      <c r="E297" t="str">
        <f>VLOOKUP($B297,Sheet1!B$2:L$1379,10,FALSE)</f>
        <v>"coordinates": [-73.918435000000002, 40.743132000000003]}</v>
      </c>
      <c r="F297" t="str">
        <f t="shared" si="16"/>
        <v xml:space="preserve">{"type": "Feature", "properties": {"id" : 295, </v>
      </c>
      <c r="G297" t="str">
        <f t="shared" si="17"/>
        <v xml:space="preserve">"station" : "46 St_0", </v>
      </c>
      <c r="H297" t="str">
        <f t="shared" si="18"/>
        <v xml:space="preserve">"delay" : 25392147.1597}, </v>
      </c>
      <c r="I297" t="str">
        <f t="shared" si="19"/>
        <v xml:space="preserve">"geometry": { "type": "Point","coordinates": [-73.918435000000002, 40.743132000000003]} }, </v>
      </c>
    </row>
    <row r="298" spans="1:9" x14ac:dyDescent="0.2">
      <c r="A298">
        <v>296</v>
      </c>
      <c r="B298" t="s">
        <v>298</v>
      </c>
      <c r="C298">
        <v>25358623.243999999</v>
      </c>
      <c r="D298" t="str">
        <f>VLOOKUP($B298,Sheet1!B$2:K$1379,9,FALSE)</f>
        <v>"name": "75 Av",</v>
      </c>
      <c r="E298" t="str">
        <f>VLOOKUP($B298,Sheet1!B$2:L$1379,10,FALSE)</f>
        <v>"coordinates": [-73.837323999999995, 40.718330999999999]}</v>
      </c>
      <c r="F298" t="str">
        <f t="shared" si="16"/>
        <v xml:space="preserve">{"type": "Feature", "properties": {"id" : 296, </v>
      </c>
      <c r="G298" t="str">
        <f t="shared" si="17"/>
        <v xml:space="preserve">"station" : "75 Av_0", </v>
      </c>
      <c r="H298" t="str">
        <f t="shared" si="18"/>
        <v xml:space="preserve">"delay" : 25358623.244}, </v>
      </c>
      <c r="I298" t="str">
        <f t="shared" si="19"/>
        <v xml:space="preserve">"geometry": { "type": "Point","coordinates": [-73.837323999999995, 40.718330999999999]} }, </v>
      </c>
    </row>
    <row r="299" spans="1:9" x14ac:dyDescent="0.2">
      <c r="A299">
        <v>297</v>
      </c>
      <c r="B299" t="s">
        <v>299</v>
      </c>
      <c r="C299">
        <v>25146158.8884</v>
      </c>
      <c r="D299" t="str">
        <f>VLOOKUP($B299,Sheet1!B$2:K$1379,9,FALSE)</f>
        <v>"name": "Christopher St - Sheridan Sq",</v>
      </c>
      <c r="E299" t="str">
        <f>VLOOKUP($B299,Sheet1!B$2:L$1379,10,FALSE)</f>
        <v>"coordinates": [-74.00290600000001, 40.733421999999997]}</v>
      </c>
      <c r="F299" t="str">
        <f t="shared" si="16"/>
        <v xml:space="preserve">{"type": "Feature", "properties": {"id" : 297, </v>
      </c>
      <c r="G299" t="str">
        <f t="shared" si="17"/>
        <v xml:space="preserve">"station" : "Christopher St - Sheridan Sq_0", </v>
      </c>
      <c r="H299" t="str">
        <f t="shared" si="18"/>
        <v xml:space="preserve">"delay" : 25146158.8884}, </v>
      </c>
      <c r="I299" t="str">
        <f t="shared" si="19"/>
        <v xml:space="preserve">"geometry": { "type": "Point","coordinates": [-74.00290600000001, 40.733421999999997]} }, </v>
      </c>
    </row>
    <row r="300" spans="1:9" x14ac:dyDescent="0.2">
      <c r="A300">
        <v>298</v>
      </c>
      <c r="B300" t="s">
        <v>300</v>
      </c>
      <c r="C300">
        <v>25140602.382100001</v>
      </c>
      <c r="D300" t="str">
        <f>VLOOKUP($B300,Sheet1!B$2:K$1379,9,FALSE)</f>
        <v>"name": "Bay Pkwy",</v>
      </c>
      <c r="E300" t="str">
        <f>VLOOKUP($B300,Sheet1!B$2:L$1379,10,FALSE)</f>
        <v>"coordinates": [-73.981847999999999, 40.611815]}</v>
      </c>
      <c r="F300" t="str">
        <f t="shared" si="16"/>
        <v xml:space="preserve">{"type": "Feature", "properties": {"id" : 298, </v>
      </c>
      <c r="G300" t="str">
        <f t="shared" si="17"/>
        <v xml:space="preserve">"station" : "Bay Pkwy_2", </v>
      </c>
      <c r="H300" t="str">
        <f t="shared" si="18"/>
        <v xml:space="preserve">"delay" : 25140602.3821}, </v>
      </c>
      <c r="I300" t="str">
        <f t="shared" si="19"/>
        <v xml:space="preserve">"geometry": { "type": "Point","coordinates": [-73.981847999999999, 40.611815]} }, </v>
      </c>
    </row>
    <row r="301" spans="1:9" x14ac:dyDescent="0.2">
      <c r="A301">
        <v>299</v>
      </c>
      <c r="B301" t="s">
        <v>301</v>
      </c>
      <c r="C301">
        <v>25104779.2696</v>
      </c>
      <c r="D301" t="str">
        <f>VLOOKUP($B301,Sheet1!B$2:K$1379,9,FALSE)</f>
        <v>"name": "167 St",</v>
      </c>
      <c r="E301" t="str">
        <f>VLOOKUP($B301,Sheet1!B$2:L$1379,10,FALSE)</f>
        <v>"coordinates": [-73.918440000000004, 40.833770999999999]}</v>
      </c>
      <c r="F301" t="str">
        <f t="shared" si="16"/>
        <v xml:space="preserve">{"type": "Feature", "properties": {"id" : 299, </v>
      </c>
      <c r="G301" t="str">
        <f t="shared" si="17"/>
        <v xml:space="preserve">"station" : "167 St_1", </v>
      </c>
      <c r="H301" t="str">
        <f t="shared" si="18"/>
        <v xml:space="preserve">"delay" : 25104779.2696}, </v>
      </c>
      <c r="I301" t="str">
        <f t="shared" si="19"/>
        <v xml:space="preserve">"geometry": { "type": "Point","coordinates": [-73.918440000000004, 40.833770999999999]} }, </v>
      </c>
    </row>
    <row r="302" spans="1:9" x14ac:dyDescent="0.2">
      <c r="A302">
        <v>300</v>
      </c>
      <c r="B302" t="s">
        <v>302</v>
      </c>
      <c r="C302">
        <v>25046912.6829</v>
      </c>
      <c r="D302" t="str">
        <f>VLOOKUP($B302,Sheet1!B$2:K$1379,9,FALSE)</f>
        <v>"name": "Prince St",</v>
      </c>
      <c r="E302" t="str">
        <f>VLOOKUP($B302,Sheet1!B$2:L$1379,10,FALSE)</f>
        <v>"coordinates": [-73.997702000000004, 40.724328999999997]}</v>
      </c>
      <c r="F302" t="str">
        <f t="shared" si="16"/>
        <v xml:space="preserve">{"type": "Feature", "properties": {"id" : 300, </v>
      </c>
      <c r="G302" t="str">
        <f t="shared" si="17"/>
        <v xml:space="preserve">"station" : "Prince St_0", </v>
      </c>
      <c r="H302" t="str">
        <f t="shared" si="18"/>
        <v xml:space="preserve">"delay" : 25046912.6829}, </v>
      </c>
      <c r="I302" t="str">
        <f t="shared" si="19"/>
        <v xml:space="preserve">"geometry": { "type": "Point","coordinates": [-73.997702000000004, 40.724328999999997]} }, </v>
      </c>
    </row>
    <row r="303" spans="1:9" x14ac:dyDescent="0.2">
      <c r="A303">
        <v>301</v>
      </c>
      <c r="B303" t="s">
        <v>303</v>
      </c>
      <c r="C303">
        <v>24973267.5768</v>
      </c>
      <c r="D303" t="str">
        <f>VLOOKUP($B303,Sheet1!B$2:K$1379,9,FALSE)</f>
        <v>"name": "116 St - Columbia University",</v>
      </c>
      <c r="E303" t="str">
        <f>VLOOKUP($B303,Sheet1!B$2:L$1379,10,FALSE)</f>
        <v>"coordinates": [-73.964109999999991, 40.807721999999998]}</v>
      </c>
      <c r="F303" t="str">
        <f t="shared" si="16"/>
        <v xml:space="preserve">{"type": "Feature", "properties": {"id" : 301, </v>
      </c>
      <c r="G303" t="str">
        <f t="shared" si="17"/>
        <v xml:space="preserve">"station" : "116 St - Columbia University_0", </v>
      </c>
      <c r="H303" t="str">
        <f t="shared" si="18"/>
        <v xml:space="preserve">"delay" : 24973267.5768}, </v>
      </c>
      <c r="I303" t="str">
        <f t="shared" si="19"/>
        <v xml:space="preserve">"geometry": { "type": "Point","coordinates": [-73.964109999999991, 40.807721999999998]} }, </v>
      </c>
    </row>
    <row r="304" spans="1:9" x14ac:dyDescent="0.2">
      <c r="A304">
        <v>302</v>
      </c>
      <c r="B304" t="s">
        <v>304</v>
      </c>
      <c r="C304">
        <v>24928421.939100001</v>
      </c>
      <c r="D304" t="str">
        <f>VLOOKUP($B304,Sheet1!B$2:K$1379,9,FALSE)</f>
        <v>"name": "233 St",</v>
      </c>
      <c r="E304" t="str">
        <f>VLOOKUP($B304,Sheet1!B$2:L$1379,10,FALSE)</f>
        <v>"coordinates": [-73.857472999999999, 40.893192999999997]}</v>
      </c>
      <c r="F304" t="str">
        <f t="shared" si="16"/>
        <v xml:space="preserve">{"type": "Feature", "properties": {"id" : 302, </v>
      </c>
      <c r="G304" t="str">
        <f t="shared" si="17"/>
        <v xml:space="preserve">"station" : "233 St_0", </v>
      </c>
      <c r="H304" t="str">
        <f t="shared" si="18"/>
        <v xml:space="preserve">"delay" : 24928421.9391}, </v>
      </c>
      <c r="I304" t="str">
        <f t="shared" si="19"/>
        <v xml:space="preserve">"geometry": { "type": "Point","coordinates": [-73.857472999999999, 40.893192999999997]} }, </v>
      </c>
    </row>
    <row r="305" spans="1:9" x14ac:dyDescent="0.2">
      <c r="A305">
        <v>303</v>
      </c>
      <c r="B305" t="s">
        <v>305</v>
      </c>
      <c r="C305">
        <v>24761699.585000001</v>
      </c>
      <c r="D305" t="str">
        <f>VLOOKUP($B305,Sheet1!B$2:K$1379,9,FALSE)</f>
        <v>"name": "Beach 44 St",</v>
      </c>
      <c r="E305" t="str">
        <f>VLOOKUP($B305,Sheet1!B$2:L$1379,10,FALSE)</f>
        <v>"coordinates": [-73.776013000000006, 40.592942999999998]}</v>
      </c>
      <c r="F305" t="str">
        <f t="shared" si="16"/>
        <v xml:space="preserve">{"type": "Feature", "properties": {"id" : 303, </v>
      </c>
      <c r="G305" t="str">
        <f t="shared" si="17"/>
        <v xml:space="preserve">"station" : "Beach 44 St_0", </v>
      </c>
      <c r="H305" t="str">
        <f t="shared" si="18"/>
        <v xml:space="preserve">"delay" : 24761699.585}, </v>
      </c>
      <c r="I305" t="str">
        <f t="shared" si="19"/>
        <v xml:space="preserve">"geometry": { "type": "Point","coordinates": [-73.776013000000006, 40.592942999999998]} }, </v>
      </c>
    </row>
    <row r="306" spans="1:9" x14ac:dyDescent="0.2">
      <c r="A306">
        <v>304</v>
      </c>
      <c r="B306" t="s">
        <v>306</v>
      </c>
      <c r="C306">
        <v>24533508.892700002</v>
      </c>
      <c r="D306" t="str">
        <f>VLOOKUP($B306,Sheet1!B$2:K$1379,9,FALSE)</f>
        <v>"name": "53 St",</v>
      </c>
      <c r="E306" t="str">
        <f>VLOOKUP($B306,Sheet1!B$2:L$1379,10,FALSE)</f>
        <v>"coordinates": [-74.014033999999995, 40.645068999999999]}</v>
      </c>
      <c r="F306" t="str">
        <f t="shared" si="16"/>
        <v xml:space="preserve">{"type": "Feature", "properties": {"id" : 304, </v>
      </c>
      <c r="G306" t="str">
        <f t="shared" si="17"/>
        <v xml:space="preserve">"station" : "53 St_0", </v>
      </c>
      <c r="H306" t="str">
        <f t="shared" si="18"/>
        <v xml:space="preserve">"delay" : 24533508.8927}, </v>
      </c>
      <c r="I306" t="str">
        <f t="shared" si="19"/>
        <v xml:space="preserve">"geometry": { "type": "Point","coordinates": [-74.014033999999995, 40.645068999999999]} }, </v>
      </c>
    </row>
    <row r="307" spans="1:9" x14ac:dyDescent="0.2">
      <c r="A307">
        <v>305</v>
      </c>
      <c r="B307" t="s">
        <v>307</v>
      </c>
      <c r="C307">
        <v>24226697.977299999</v>
      </c>
      <c r="D307" t="str">
        <f>VLOOKUP($B307,Sheet1!B$2:K$1379,9,FALSE)</f>
        <v>"name": "110 St",</v>
      </c>
      <c r="E307" t="str">
        <f>VLOOKUP($B307,Sheet1!B$2:L$1379,10,FALSE)</f>
        <v>"coordinates": [-73.944249999999997, 40.795020000000001]}</v>
      </c>
      <c r="F307" t="str">
        <f t="shared" si="16"/>
        <v xml:space="preserve">{"type": "Feature", "properties": {"id" : 305, </v>
      </c>
      <c r="G307" t="str">
        <f t="shared" si="17"/>
        <v xml:space="preserve">"station" : "110 St_0", </v>
      </c>
      <c r="H307" t="str">
        <f t="shared" si="18"/>
        <v xml:space="preserve">"delay" : 24226697.9773}, </v>
      </c>
      <c r="I307" t="str">
        <f t="shared" si="19"/>
        <v xml:space="preserve">"geometry": { "type": "Point","coordinates": [-73.944249999999997, 40.795020000000001]} }, </v>
      </c>
    </row>
    <row r="308" spans="1:9" x14ac:dyDescent="0.2">
      <c r="A308">
        <v>306</v>
      </c>
      <c r="B308" t="s">
        <v>308</v>
      </c>
      <c r="C308">
        <v>24189719.326299999</v>
      </c>
      <c r="D308" t="str">
        <f>VLOOKUP($B308,Sheet1!B$2:K$1379,9,FALSE)</f>
        <v>"name": "75 St",</v>
      </c>
      <c r="E308" t="str">
        <f>VLOOKUP($B308,Sheet1!B$2:L$1379,10,FALSE)</f>
        <v>"coordinates": [-73.867138999999995, 40.691324000000002]}</v>
      </c>
      <c r="F308" t="str">
        <f t="shared" si="16"/>
        <v xml:space="preserve">{"type": "Feature", "properties": {"id" : 306, </v>
      </c>
      <c r="G308" t="str">
        <f t="shared" si="17"/>
        <v xml:space="preserve">"station" : "75 St_0", </v>
      </c>
      <c r="H308" t="str">
        <f t="shared" si="18"/>
        <v xml:space="preserve">"delay" : 24189719.3263}, </v>
      </c>
      <c r="I308" t="str">
        <f t="shared" si="19"/>
        <v xml:space="preserve">"geometry": { "type": "Point","coordinates": [-73.867138999999995, 40.691324000000002]} }, </v>
      </c>
    </row>
    <row r="309" spans="1:9" x14ac:dyDescent="0.2">
      <c r="A309">
        <v>307</v>
      </c>
      <c r="B309" t="s">
        <v>309</v>
      </c>
      <c r="C309">
        <v>24137757.933499999</v>
      </c>
      <c r="D309" t="str">
        <f>VLOOKUP($B309,Sheet1!B$2:K$1379,9,FALSE)</f>
        <v>"name": "Myrtle Av",</v>
      </c>
      <c r="E309" t="str">
        <f>VLOOKUP($B309,Sheet1!B$2:L$1379,10,FALSE)</f>
        <v>"coordinates": [-73.935656999999992, 40.697206999999999]}</v>
      </c>
      <c r="F309" t="str">
        <f t="shared" si="16"/>
        <v xml:space="preserve">{"type": "Feature", "properties": {"id" : 307, </v>
      </c>
      <c r="G309" t="str">
        <f t="shared" si="17"/>
        <v xml:space="preserve">"station" : "Myrtle Av_0", </v>
      </c>
      <c r="H309" t="str">
        <f t="shared" si="18"/>
        <v xml:space="preserve">"delay" : 24137757.9335}, </v>
      </c>
      <c r="I309" t="str">
        <f t="shared" si="19"/>
        <v xml:space="preserve">"geometry": { "type": "Point","coordinates": [-73.935656999999992, 40.697206999999999]} }, </v>
      </c>
    </row>
    <row r="310" spans="1:9" x14ac:dyDescent="0.2">
      <c r="A310">
        <v>308</v>
      </c>
      <c r="B310" t="s">
        <v>310</v>
      </c>
      <c r="C310">
        <v>24129362.981899999</v>
      </c>
      <c r="D310" t="str">
        <f>VLOOKUP($B310,Sheet1!B$2:K$1379,9,FALSE)</f>
        <v>"name": "Fort Hamilton Pkwy",</v>
      </c>
      <c r="E310" t="str">
        <f>VLOOKUP($B310,Sheet1!B$2:L$1379,10,FALSE)</f>
        <v>"coordinates": [-74.005351000000005, 40.631385999999999]}</v>
      </c>
      <c r="F310" t="str">
        <f t="shared" si="16"/>
        <v xml:space="preserve">{"type": "Feature", "properties": {"id" : 308, </v>
      </c>
      <c r="G310" t="str">
        <f t="shared" si="17"/>
        <v xml:space="preserve">"station" : "Fort Hamilton Pkwy_2", </v>
      </c>
      <c r="H310" t="str">
        <f t="shared" si="18"/>
        <v xml:space="preserve">"delay" : 24129362.9819}, </v>
      </c>
      <c r="I310" t="str">
        <f t="shared" si="19"/>
        <v xml:space="preserve">"geometry": { "type": "Point","coordinates": [-74.005351000000005, 40.631385999999999]} }, </v>
      </c>
    </row>
    <row r="311" spans="1:9" x14ac:dyDescent="0.2">
      <c r="A311">
        <v>309</v>
      </c>
      <c r="B311" t="s">
        <v>311</v>
      </c>
      <c r="C311">
        <v>24029829.484900001</v>
      </c>
      <c r="D311" t="str">
        <f>VLOOKUP($B311,Sheet1!B$2:K$1379,9,FALSE)</f>
        <v>"name": "Queens Plaza",</v>
      </c>
      <c r="E311" t="str">
        <f>VLOOKUP($B311,Sheet1!B$2:L$1379,10,FALSE)</f>
        <v>"coordinates": [-73.937243000000009, 40.748972999999999]}</v>
      </c>
      <c r="F311" t="str">
        <f t="shared" si="16"/>
        <v xml:space="preserve">{"type": "Feature", "properties": {"id" : 309, </v>
      </c>
      <c r="G311" t="str">
        <f t="shared" si="17"/>
        <v xml:space="preserve">"station" : "Queens Plaza_0", </v>
      </c>
      <c r="H311" t="str">
        <f t="shared" si="18"/>
        <v xml:space="preserve">"delay" : 24029829.4849}, </v>
      </c>
      <c r="I311" t="str">
        <f t="shared" si="19"/>
        <v xml:space="preserve">"geometry": { "type": "Point","coordinates": [-73.937243000000009, 40.748972999999999]} }, </v>
      </c>
    </row>
    <row r="312" spans="1:9" x14ac:dyDescent="0.2">
      <c r="A312">
        <v>310</v>
      </c>
      <c r="B312" t="s">
        <v>312</v>
      </c>
      <c r="C312">
        <v>23700100.571400002</v>
      </c>
      <c r="D312" t="str">
        <f>VLOOKUP($B312,Sheet1!B$2:K$1379,9,FALSE)</f>
        <v>"name": "Clark St",</v>
      </c>
      <c r="E312" t="str">
        <f>VLOOKUP($B312,Sheet1!B$2:L$1379,10,FALSE)</f>
        <v>"coordinates": [-73.993086000000005, 40.697465999999999]}</v>
      </c>
      <c r="F312" t="str">
        <f t="shared" si="16"/>
        <v xml:space="preserve">{"type": "Feature", "properties": {"id" : 310, </v>
      </c>
      <c r="G312" t="str">
        <f t="shared" si="17"/>
        <v xml:space="preserve">"station" : "Clark St_0", </v>
      </c>
      <c r="H312" t="str">
        <f t="shared" si="18"/>
        <v xml:space="preserve">"delay" : 23700100.5714}, </v>
      </c>
      <c r="I312" t="str">
        <f t="shared" si="19"/>
        <v xml:space="preserve">"geometry": { "type": "Point","coordinates": [-73.993086000000005, 40.697465999999999]} }, </v>
      </c>
    </row>
    <row r="313" spans="1:9" x14ac:dyDescent="0.2">
      <c r="A313">
        <v>311</v>
      </c>
      <c r="B313" t="s">
        <v>313</v>
      </c>
      <c r="C313">
        <v>23597175.648800001</v>
      </c>
      <c r="D313" t="str">
        <f>VLOOKUP($B313,Sheet1!B$2:K$1379,9,FALSE)</f>
        <v>"name": "Avenue H",</v>
      </c>
      <c r="E313" t="str">
        <f>VLOOKUP($B313,Sheet1!B$2:L$1379,10,FALSE)</f>
        <v>"coordinates": [-73.961639000000005, 40.629269999999998]}</v>
      </c>
      <c r="F313" t="str">
        <f t="shared" si="16"/>
        <v xml:space="preserve">{"type": "Feature", "properties": {"id" : 311, </v>
      </c>
      <c r="G313" t="str">
        <f t="shared" si="17"/>
        <v xml:space="preserve">"station" : "Avenue H_0", </v>
      </c>
      <c r="H313" t="str">
        <f t="shared" si="18"/>
        <v xml:space="preserve">"delay" : 23597175.6488}, </v>
      </c>
      <c r="I313" t="str">
        <f t="shared" si="19"/>
        <v xml:space="preserve">"geometry": { "type": "Point","coordinates": [-73.961639000000005, 40.629269999999998]} }, </v>
      </c>
    </row>
    <row r="314" spans="1:9" x14ac:dyDescent="0.2">
      <c r="A314">
        <v>312</v>
      </c>
      <c r="B314" t="s">
        <v>314</v>
      </c>
      <c r="C314">
        <v>23574653.652800001</v>
      </c>
      <c r="D314" t="str">
        <f>VLOOKUP($B314,Sheet1!B$2:K$1379,9,FALSE)</f>
        <v>"name": "Marcy Av",</v>
      </c>
      <c r="E314" t="str">
        <f>VLOOKUP($B314,Sheet1!B$2:L$1379,10,FALSE)</f>
        <v>"coordinates": [-73.957757000000001, 40.708359000000002]}</v>
      </c>
      <c r="F314" t="str">
        <f t="shared" si="16"/>
        <v xml:space="preserve">{"type": "Feature", "properties": {"id" : 312, </v>
      </c>
      <c r="G314" t="str">
        <f t="shared" si="17"/>
        <v xml:space="preserve">"station" : "Marcy Av_0", </v>
      </c>
      <c r="H314" t="str">
        <f t="shared" si="18"/>
        <v xml:space="preserve">"delay" : 23574653.6528}, </v>
      </c>
      <c r="I314" t="str">
        <f t="shared" si="19"/>
        <v xml:space="preserve">"geometry": { "type": "Point","coordinates": [-73.957757000000001, 40.708359000000002]} }, </v>
      </c>
    </row>
    <row r="315" spans="1:9" x14ac:dyDescent="0.2">
      <c r="A315">
        <v>313</v>
      </c>
      <c r="B315" t="s">
        <v>315</v>
      </c>
      <c r="C315">
        <v>23543758.392099999</v>
      </c>
      <c r="D315" t="str">
        <f>VLOOKUP($B315,Sheet1!B$2:K$1379,9,FALSE)</f>
        <v>"name": "238 St",</v>
      </c>
      <c r="E315" t="str">
        <f>VLOOKUP($B315,Sheet1!B$2:L$1379,10,FALSE)</f>
        <v>"coordinates": [-73.900869999999998, 40.884667]}</v>
      </c>
      <c r="F315" t="str">
        <f t="shared" si="16"/>
        <v xml:space="preserve">{"type": "Feature", "properties": {"id" : 313, </v>
      </c>
      <c r="G315" t="str">
        <f t="shared" si="17"/>
        <v xml:space="preserve">"station" : "238 St_0", </v>
      </c>
      <c r="H315" t="str">
        <f t="shared" si="18"/>
        <v xml:space="preserve">"delay" : 23543758.3921}, </v>
      </c>
      <c r="I315" t="str">
        <f t="shared" si="19"/>
        <v xml:space="preserve">"geometry": { "type": "Point","coordinates": [-73.900869999999998, 40.884667]} }, </v>
      </c>
    </row>
    <row r="316" spans="1:9" x14ac:dyDescent="0.2">
      <c r="A316">
        <v>314</v>
      </c>
      <c r="B316" t="s">
        <v>316</v>
      </c>
      <c r="C316">
        <v>23409920.562100001</v>
      </c>
      <c r="D316" t="str">
        <f>VLOOKUP($B316,Sheet1!B$2:K$1379,9,FALSE)</f>
        <v>"name": "Brighton Beach",</v>
      </c>
      <c r="E316" t="str">
        <f>VLOOKUP($B316,Sheet1!B$2:L$1379,10,FALSE)</f>
        <v>"coordinates": [-73.961376000000001, 40.577621000000001]}</v>
      </c>
      <c r="F316" t="str">
        <f t="shared" si="16"/>
        <v xml:space="preserve">{"type": "Feature", "properties": {"id" : 314, </v>
      </c>
      <c r="G316" t="str">
        <f t="shared" si="17"/>
        <v xml:space="preserve">"station" : "Brighton Beach_0", </v>
      </c>
      <c r="H316" t="str">
        <f t="shared" si="18"/>
        <v xml:space="preserve">"delay" : 23409920.5621}, </v>
      </c>
      <c r="I316" t="str">
        <f t="shared" si="19"/>
        <v xml:space="preserve">"geometry": { "type": "Point","coordinates": [-73.961376000000001, 40.577621000000001]} }, </v>
      </c>
    </row>
    <row r="317" spans="1:9" x14ac:dyDescent="0.2">
      <c r="A317">
        <v>315</v>
      </c>
      <c r="B317" t="s">
        <v>317</v>
      </c>
      <c r="C317">
        <v>23399066.067899998</v>
      </c>
      <c r="D317" t="str">
        <f>VLOOKUP($B317,Sheet1!B$2:K$1379,9,FALSE)</f>
        <v>"name": "Central Park North (110 St)",</v>
      </c>
      <c r="E317" t="str">
        <f>VLOOKUP($B317,Sheet1!B$2:L$1379,10,FALSE)</f>
        <v>"coordinates": [-73.951821999999993, 40.799075000000002]}</v>
      </c>
      <c r="F317" t="str">
        <f t="shared" si="16"/>
        <v xml:space="preserve">{"type": "Feature", "properties": {"id" : 315, </v>
      </c>
      <c r="G317" t="str">
        <f t="shared" si="17"/>
        <v xml:space="preserve">"station" : "Central Park North (110 St)_0", </v>
      </c>
      <c r="H317" t="str">
        <f t="shared" si="18"/>
        <v xml:space="preserve">"delay" : 23399066.0679}, </v>
      </c>
      <c r="I317" t="str">
        <f t="shared" si="19"/>
        <v xml:space="preserve">"geometry": { "type": "Point","coordinates": [-73.951821999999993, 40.799075000000002]} }, </v>
      </c>
    </row>
    <row r="318" spans="1:9" x14ac:dyDescent="0.2">
      <c r="A318">
        <v>316</v>
      </c>
      <c r="B318" t="s">
        <v>318</v>
      </c>
      <c r="C318">
        <v>23330517.928199999</v>
      </c>
      <c r="D318" t="str">
        <f>VLOOKUP($B318,Sheet1!B$2:K$1379,9,FALSE)</f>
        <v>"name": "Jackson Av",</v>
      </c>
      <c r="E318" t="str">
        <f>VLOOKUP($B318,Sheet1!B$2:L$1379,10,FALSE)</f>
        <v>"coordinates": [-73.907806999999991, 40.816490000000002]}</v>
      </c>
      <c r="F318" t="str">
        <f t="shared" si="16"/>
        <v xml:space="preserve">{"type": "Feature", "properties": {"id" : 316, </v>
      </c>
      <c r="G318" t="str">
        <f t="shared" si="17"/>
        <v xml:space="preserve">"station" : "Jackson Av_0", </v>
      </c>
      <c r="H318" t="str">
        <f t="shared" si="18"/>
        <v xml:space="preserve">"delay" : 23330517.9282}, </v>
      </c>
      <c r="I318" t="str">
        <f t="shared" si="19"/>
        <v xml:space="preserve">"geometry": { "type": "Point","coordinates": [-73.907806999999991, 40.816490000000002]} }, </v>
      </c>
    </row>
    <row r="319" spans="1:9" x14ac:dyDescent="0.2">
      <c r="A319">
        <v>317</v>
      </c>
      <c r="B319" t="s">
        <v>319</v>
      </c>
      <c r="C319">
        <v>23250081.791900001</v>
      </c>
      <c r="D319" t="str">
        <f>VLOOKUP($B319,Sheet1!B$2:K$1379,9,FALSE)</f>
        <v>"name": "Flushing Av",</v>
      </c>
      <c r="E319" t="str">
        <f>VLOOKUP($B319,Sheet1!B$2:L$1379,10,FALSE)</f>
        <v>"coordinates": [-73.941125999999997, 40.70026]}</v>
      </c>
      <c r="F319" t="str">
        <f t="shared" si="16"/>
        <v xml:space="preserve">{"type": "Feature", "properties": {"id" : 317, </v>
      </c>
      <c r="G319" t="str">
        <f t="shared" si="17"/>
        <v xml:space="preserve">"station" : "Flushing Av_1", </v>
      </c>
      <c r="H319" t="str">
        <f t="shared" si="18"/>
        <v xml:space="preserve">"delay" : 23250081.7919}, </v>
      </c>
      <c r="I319" t="str">
        <f t="shared" si="19"/>
        <v xml:space="preserve">"geometry": { "type": "Point","coordinates": [-73.941125999999997, 40.70026]} }, </v>
      </c>
    </row>
    <row r="320" spans="1:9" x14ac:dyDescent="0.2">
      <c r="A320">
        <v>318</v>
      </c>
      <c r="B320" t="s">
        <v>320</v>
      </c>
      <c r="C320">
        <v>23103938.977499999</v>
      </c>
      <c r="D320" t="str">
        <f>VLOOKUP($B320,Sheet1!B$2:K$1379,9,FALSE)</f>
        <v>"name": "69 St",</v>
      </c>
      <c r="E320" t="str">
        <f>VLOOKUP($B320,Sheet1!B$2:L$1379,10,FALSE)</f>
        <v>"coordinates": [-73.896403000000007, 40.746324999999999]}</v>
      </c>
      <c r="F320" t="str">
        <f t="shared" si="16"/>
        <v xml:space="preserve">{"type": "Feature", "properties": {"id" : 318, </v>
      </c>
      <c r="G320" t="str">
        <f t="shared" si="17"/>
        <v xml:space="preserve">"station" : "69 St_0", </v>
      </c>
      <c r="H320" t="str">
        <f t="shared" si="18"/>
        <v xml:space="preserve">"delay" : 23103938.9775}, </v>
      </c>
      <c r="I320" t="str">
        <f t="shared" si="19"/>
        <v xml:space="preserve">"geometry": { "type": "Point","coordinates": [-73.896403000000007, 40.746324999999999]} }, </v>
      </c>
    </row>
    <row r="321" spans="1:9" x14ac:dyDescent="0.2">
      <c r="A321">
        <v>319</v>
      </c>
      <c r="B321" t="s">
        <v>321</v>
      </c>
      <c r="C321">
        <v>22912138.877700001</v>
      </c>
      <c r="D321" t="str">
        <f>VLOOKUP($B321,Sheet1!B$2:K$1379,9,FALSE)</f>
        <v>"name": "116 St",</v>
      </c>
      <c r="E321" t="str">
        <f>VLOOKUP($B321,Sheet1!B$2:L$1379,10,FALSE)</f>
        <v>"coordinates": [-73.949624999999997, 40.802098000000001]}</v>
      </c>
      <c r="F321" t="str">
        <f t="shared" si="16"/>
        <v xml:space="preserve">{"type": "Feature", "properties": {"id" : 319, </v>
      </c>
      <c r="G321" t="str">
        <f t="shared" si="17"/>
        <v xml:space="preserve">"station" : "116 St_0", </v>
      </c>
      <c r="H321" t="str">
        <f t="shared" si="18"/>
        <v xml:space="preserve">"delay" : 22912138.8777}, </v>
      </c>
      <c r="I321" t="str">
        <f t="shared" si="19"/>
        <v xml:space="preserve">"geometry": { "type": "Point","coordinates": [-73.949624999999997, 40.802098000000001]} }, </v>
      </c>
    </row>
    <row r="322" spans="1:9" x14ac:dyDescent="0.2">
      <c r="A322">
        <v>320</v>
      </c>
      <c r="B322" t="s">
        <v>322</v>
      </c>
      <c r="C322">
        <v>22843834.991599999</v>
      </c>
      <c r="D322" t="str">
        <f>VLOOKUP($B322,Sheet1!B$2:K$1379,9,FALSE)</f>
        <v>"name": "72 St",</v>
      </c>
      <c r="E322" t="str">
        <f>VLOOKUP($B322,Sheet1!B$2:L$1379,10,FALSE)</f>
        <v>"coordinates": [-73.976410000000001, 40.775593999999998]}</v>
      </c>
      <c r="F322" t="str">
        <f t="shared" si="16"/>
        <v xml:space="preserve">{"type": "Feature", "properties": {"id" : 320, </v>
      </c>
      <c r="G322" t="str">
        <f t="shared" si="17"/>
        <v xml:space="preserve">"station" : "72 St_1", </v>
      </c>
      <c r="H322" t="str">
        <f t="shared" si="18"/>
        <v xml:space="preserve">"delay" : 22843834.9916}, </v>
      </c>
      <c r="I322" t="str">
        <f t="shared" si="19"/>
        <v xml:space="preserve">"geometry": { "type": "Point","coordinates": [-73.976410000000001, 40.775593999999998]} }, </v>
      </c>
    </row>
    <row r="323" spans="1:9" x14ac:dyDescent="0.2">
      <c r="A323">
        <v>321</v>
      </c>
      <c r="B323" t="s">
        <v>323</v>
      </c>
      <c r="C323">
        <v>22582611.883000001</v>
      </c>
      <c r="D323" t="str">
        <f>VLOOKUP($B323,Sheet1!B$2:K$1379,9,FALSE)</f>
        <v>"name": "Avenue J",</v>
      </c>
      <c r="E323" t="str">
        <f>VLOOKUP($B323,Sheet1!B$2:L$1379,10,FALSE)</f>
        <v>"coordinates": [-73.960802999999999, 40.625039000000001]}</v>
      </c>
      <c r="F323" t="str">
        <f t="shared" ref="F323:F386" si="20">$D$1&amp;$F$1&amp;A$1&amp;$F$1&amp;" : " &amp;A323 &amp; ", "</f>
        <v xml:space="preserve">{"type": "Feature", "properties": {"id" : 321, </v>
      </c>
      <c r="G323" t="str">
        <f t="shared" ref="G323:G386" si="21">$F$1&amp;B$1&amp;$F$1&amp;" : "&amp;$F$1&amp;B323&amp;$F$1&amp;", "</f>
        <v xml:space="preserve">"station" : "Avenue J_0", </v>
      </c>
      <c r="H323" t="str">
        <f t="shared" ref="H323:H386" si="22">$F$1&amp;C$1&amp;$F$1&amp;" : "&amp;C323&amp;"}, "</f>
        <v xml:space="preserve">"delay" : 22582611.883}, </v>
      </c>
      <c r="I323" t="str">
        <f t="shared" ref="I323:I386" si="23">$F$1&amp;E$1&amp;E323&amp;" }, "</f>
        <v xml:space="preserve">"geometry": { "type": "Point","coordinates": [-73.960802999999999, 40.625039000000001]} }, </v>
      </c>
    </row>
    <row r="324" spans="1:9" x14ac:dyDescent="0.2">
      <c r="A324">
        <v>322</v>
      </c>
      <c r="B324" t="s">
        <v>324</v>
      </c>
      <c r="C324">
        <v>22514953.497200001</v>
      </c>
      <c r="D324" t="str">
        <f>VLOOKUP($B324,Sheet1!B$2:K$1379,9,FALSE)</f>
        <v>"name": "20 Av",</v>
      </c>
      <c r="E324" t="str">
        <f>VLOOKUP($B324,Sheet1!B$2:L$1379,10,FALSE)</f>
        <v>"coordinates": [-73.998168000000007, 40.604556000000002]}</v>
      </c>
      <c r="F324" t="str">
        <f t="shared" si="20"/>
        <v xml:space="preserve">{"type": "Feature", "properties": {"id" : 322, </v>
      </c>
      <c r="G324" t="str">
        <f t="shared" si="21"/>
        <v xml:space="preserve">"station" : "20 Av_0", </v>
      </c>
      <c r="H324" t="str">
        <f t="shared" si="22"/>
        <v xml:space="preserve">"delay" : 22514953.4972}, </v>
      </c>
      <c r="I324" t="str">
        <f t="shared" si="23"/>
        <v xml:space="preserve">"geometry": { "type": "Point","coordinates": [-73.998168000000007, 40.604556000000002]} }, </v>
      </c>
    </row>
    <row r="325" spans="1:9" x14ac:dyDescent="0.2">
      <c r="A325">
        <v>323</v>
      </c>
      <c r="B325" t="s">
        <v>325</v>
      </c>
      <c r="C325">
        <v>22267179.871800002</v>
      </c>
      <c r="D325" t="str">
        <f>VLOOKUP($B325,Sheet1!B$2:K$1379,9,FALSE)</f>
        <v>"name": "46 St",</v>
      </c>
      <c r="E325" t="str">
        <f>VLOOKUP($B325,Sheet1!B$2:L$1379,10,FALSE)</f>
        <v>"coordinates": [-73.913332999999994, 40.756312000000001]}</v>
      </c>
      <c r="F325" t="str">
        <f t="shared" si="20"/>
        <v xml:space="preserve">{"type": "Feature", "properties": {"id" : 323, </v>
      </c>
      <c r="G325" t="str">
        <f t="shared" si="21"/>
        <v xml:space="preserve">"station" : "46 St_1", </v>
      </c>
      <c r="H325" t="str">
        <f t="shared" si="22"/>
        <v xml:space="preserve">"delay" : 22267179.8718}, </v>
      </c>
      <c r="I325" t="str">
        <f t="shared" si="23"/>
        <v xml:space="preserve">"geometry": { "type": "Point","coordinates": [-73.913332999999994, 40.756312000000001]} }, </v>
      </c>
    </row>
    <row r="326" spans="1:9" x14ac:dyDescent="0.2">
      <c r="A326">
        <v>324</v>
      </c>
      <c r="B326" t="s">
        <v>326</v>
      </c>
      <c r="C326">
        <v>22134353.627900001</v>
      </c>
      <c r="D326" t="str">
        <f>VLOOKUP($B326,Sheet1!B$2:K$1379,9,FALSE)</f>
        <v>"name": "Fort Hamilton Pkwy",</v>
      </c>
      <c r="E326" t="str">
        <f>VLOOKUP($B326,Sheet1!B$2:L$1379,10,FALSE)</f>
        <v>"coordinates": [-73.994304, 40.640914000000002]}</v>
      </c>
      <c r="F326" t="str">
        <f t="shared" si="20"/>
        <v xml:space="preserve">{"type": "Feature", "properties": {"id" : 324, </v>
      </c>
      <c r="G326" t="str">
        <f t="shared" si="21"/>
        <v xml:space="preserve">"station" : "Fort Hamilton Pkwy_0", </v>
      </c>
      <c r="H326" t="str">
        <f t="shared" si="22"/>
        <v xml:space="preserve">"delay" : 22134353.6279}, </v>
      </c>
      <c r="I326" t="str">
        <f t="shared" si="23"/>
        <v xml:space="preserve">"geometry": { "type": "Point","coordinates": [-73.994304, 40.640914000000002]} }, </v>
      </c>
    </row>
    <row r="327" spans="1:9" x14ac:dyDescent="0.2">
      <c r="A327">
        <v>325</v>
      </c>
      <c r="B327" t="s">
        <v>327</v>
      </c>
      <c r="C327">
        <v>22037685.9747</v>
      </c>
      <c r="D327" t="str">
        <f>VLOOKUP($B327,Sheet1!B$2:K$1379,9,FALSE)</f>
        <v>"name": "Beach 36 St",</v>
      </c>
      <c r="E327" t="str">
        <f>VLOOKUP($B327,Sheet1!B$2:L$1379,10,FALSE)</f>
        <v>"coordinates": [-73.768174999999999, 40.595397999999996]}</v>
      </c>
      <c r="F327" t="str">
        <f t="shared" si="20"/>
        <v xml:space="preserve">{"type": "Feature", "properties": {"id" : 325, </v>
      </c>
      <c r="G327" t="str">
        <f t="shared" si="21"/>
        <v xml:space="preserve">"station" : "Beach 36 St_0", </v>
      </c>
      <c r="H327" t="str">
        <f t="shared" si="22"/>
        <v xml:space="preserve">"delay" : 22037685.9747}, </v>
      </c>
      <c r="I327" t="str">
        <f t="shared" si="23"/>
        <v xml:space="preserve">"geometry": { "type": "Point","coordinates": [-73.768174999999999, 40.595397999999996]} }, </v>
      </c>
    </row>
    <row r="328" spans="1:9" x14ac:dyDescent="0.2">
      <c r="A328">
        <v>326</v>
      </c>
      <c r="B328" t="s">
        <v>328</v>
      </c>
      <c r="C328">
        <v>21989404.525600001</v>
      </c>
      <c r="D328" t="str">
        <f>VLOOKUP($B328,Sheet1!B$2:K$1379,9,FALSE)</f>
        <v>"name": "125 St",</v>
      </c>
      <c r="E328" t="str">
        <f>VLOOKUP($B328,Sheet1!B$2:L$1379,10,FALSE)</f>
        <v>"coordinates": [-73.945494999999994, 40.807753999999996]}</v>
      </c>
      <c r="F328" t="str">
        <f t="shared" si="20"/>
        <v xml:space="preserve">{"type": "Feature", "properties": {"id" : 326, </v>
      </c>
      <c r="G328" t="str">
        <f t="shared" si="21"/>
        <v xml:space="preserve">"station" : "125 St_1", </v>
      </c>
      <c r="H328" t="str">
        <f t="shared" si="22"/>
        <v xml:space="preserve">"delay" : 21989404.5256}, </v>
      </c>
      <c r="I328" t="str">
        <f t="shared" si="23"/>
        <v xml:space="preserve">"geometry": { "type": "Point","coordinates": [-73.945494999999994, 40.807753999999996]} }, </v>
      </c>
    </row>
    <row r="329" spans="1:9" x14ac:dyDescent="0.2">
      <c r="A329">
        <v>327</v>
      </c>
      <c r="B329" t="s">
        <v>329</v>
      </c>
      <c r="C329">
        <v>21853489.017700002</v>
      </c>
      <c r="D329" t="str">
        <f>VLOOKUP($B329,Sheet1!B$2:K$1379,9,FALSE)</f>
        <v>"name": "Baychester Av",</v>
      </c>
      <c r="E329" t="str">
        <f>VLOOKUP($B329,Sheet1!B$2:L$1379,10,FALSE)</f>
        <v>"coordinates": [-73.838591000000008, 40.878663000000003]}</v>
      </c>
      <c r="F329" t="str">
        <f t="shared" si="20"/>
        <v xml:space="preserve">{"type": "Feature", "properties": {"id" : 327, </v>
      </c>
      <c r="G329" t="str">
        <f t="shared" si="21"/>
        <v xml:space="preserve">"station" : "Baychester Av_0", </v>
      </c>
      <c r="H329" t="str">
        <f t="shared" si="22"/>
        <v xml:space="preserve">"delay" : 21853489.0177}, </v>
      </c>
      <c r="I329" t="str">
        <f t="shared" si="23"/>
        <v xml:space="preserve">"geometry": { "type": "Point","coordinates": [-73.838591000000008, 40.878663000000003]} }, </v>
      </c>
    </row>
    <row r="330" spans="1:9" x14ac:dyDescent="0.2">
      <c r="A330">
        <v>328</v>
      </c>
      <c r="B330" t="s">
        <v>330</v>
      </c>
      <c r="C330">
        <v>21260395.439300001</v>
      </c>
      <c r="D330" t="str">
        <f>VLOOKUP($B330,Sheet1!B$2:K$1379,9,FALSE)</f>
        <v>"name": "52 St",</v>
      </c>
      <c r="E330" t="str">
        <f>VLOOKUP($B330,Sheet1!B$2:L$1379,10,FALSE)</f>
        <v>"coordinates": [-73.912548999999999, 40.744149]}</v>
      </c>
      <c r="F330" t="str">
        <f t="shared" si="20"/>
        <v xml:space="preserve">{"type": "Feature", "properties": {"id" : 328, </v>
      </c>
      <c r="G330" t="str">
        <f t="shared" si="21"/>
        <v xml:space="preserve">"station" : "52 St_0", </v>
      </c>
      <c r="H330" t="str">
        <f t="shared" si="22"/>
        <v xml:space="preserve">"delay" : 21260395.4393}, </v>
      </c>
      <c r="I330" t="str">
        <f t="shared" si="23"/>
        <v xml:space="preserve">"geometry": { "type": "Point","coordinates": [-73.912548999999999, 40.744149]} }, </v>
      </c>
    </row>
    <row r="331" spans="1:9" x14ac:dyDescent="0.2">
      <c r="A331">
        <v>329</v>
      </c>
      <c r="B331" t="s">
        <v>331</v>
      </c>
      <c r="C331">
        <v>20757637.8136</v>
      </c>
      <c r="D331" t="str">
        <f>VLOOKUP($B331,Sheet1!B$2:K$1379,9,FALSE)</f>
        <v>"name": "18 Av",</v>
      </c>
      <c r="E331" t="str">
        <f>VLOOKUP($B331,Sheet1!B$2:L$1379,10,FALSE)</f>
        <v>"coordinates": [-73.976970999999992, 40.629754999999996]}</v>
      </c>
      <c r="F331" t="str">
        <f t="shared" si="20"/>
        <v xml:space="preserve">{"type": "Feature", "properties": {"id" : 329, </v>
      </c>
      <c r="G331" t="str">
        <f t="shared" si="21"/>
        <v xml:space="preserve">"station" : "18 Av_1", </v>
      </c>
      <c r="H331" t="str">
        <f t="shared" si="22"/>
        <v xml:space="preserve">"delay" : 20757637.8136}, </v>
      </c>
      <c r="I331" t="str">
        <f t="shared" si="23"/>
        <v xml:space="preserve">"geometry": { "type": "Point","coordinates": [-73.976970999999992, 40.629754999999996]} }, </v>
      </c>
    </row>
    <row r="332" spans="1:9" x14ac:dyDescent="0.2">
      <c r="A332">
        <v>330</v>
      </c>
      <c r="B332" t="s">
        <v>332</v>
      </c>
      <c r="C332">
        <v>20620287.719999999</v>
      </c>
      <c r="D332" t="str">
        <f>VLOOKUP($B332,Sheet1!B$2:K$1379,9,FALSE)</f>
        <v>"name": "Rockaway Av",</v>
      </c>
      <c r="E332" t="str">
        <f>VLOOKUP($B332,Sheet1!B$2:L$1379,10,FALSE)</f>
        <v>"coordinates": [-73.908946, 40.662548999999999]}</v>
      </c>
      <c r="F332" t="str">
        <f t="shared" si="20"/>
        <v xml:space="preserve">{"type": "Feature", "properties": {"id" : 330, </v>
      </c>
      <c r="G332" t="str">
        <f t="shared" si="21"/>
        <v xml:space="preserve">"station" : "Rockaway Av_0", </v>
      </c>
      <c r="H332" t="str">
        <f t="shared" si="22"/>
        <v xml:space="preserve">"delay" : 20620287.72}, </v>
      </c>
      <c r="I332" t="str">
        <f t="shared" si="23"/>
        <v xml:space="preserve">"geometry": { "type": "Point","coordinates": [-73.908946, 40.662548999999999]} }, </v>
      </c>
    </row>
    <row r="333" spans="1:9" x14ac:dyDescent="0.2">
      <c r="A333">
        <v>331</v>
      </c>
      <c r="B333" t="s">
        <v>333</v>
      </c>
      <c r="C333">
        <v>20514327.605</v>
      </c>
      <c r="D333" t="str">
        <f>VLOOKUP($B333,Sheet1!B$2:K$1379,9,FALSE)</f>
        <v>"name": "Franklin Av",</v>
      </c>
      <c r="E333" t="str">
        <f>VLOOKUP($B333,Sheet1!B$2:L$1379,10,FALSE)</f>
        <v>"coordinates": [-73.956507666700006, 40.681118666700002]}</v>
      </c>
      <c r="F333" t="str">
        <f t="shared" si="20"/>
        <v xml:space="preserve">{"type": "Feature", "properties": {"id" : 331, </v>
      </c>
      <c r="G333" t="str">
        <f t="shared" si="21"/>
        <v xml:space="preserve">"station" : "Franklin Av_0", </v>
      </c>
      <c r="H333" t="str">
        <f t="shared" si="22"/>
        <v xml:space="preserve">"delay" : 20514327.605}, </v>
      </c>
      <c r="I333" t="str">
        <f t="shared" si="23"/>
        <v xml:space="preserve">"geometry": { "type": "Point","coordinates": [-73.956507666700006, 40.681118666700002]} }, </v>
      </c>
    </row>
    <row r="334" spans="1:9" x14ac:dyDescent="0.2">
      <c r="A334">
        <v>332</v>
      </c>
      <c r="B334" t="s">
        <v>334</v>
      </c>
      <c r="C334">
        <v>20482255.4756</v>
      </c>
      <c r="D334" t="str">
        <f>VLOOKUP($B334,Sheet1!B$2:K$1379,9,FALSE)</f>
        <v>"name": "Lafayette Av",</v>
      </c>
      <c r="E334" t="str">
        <f>VLOOKUP($B334,Sheet1!B$2:L$1379,10,FALSE)</f>
        <v>"coordinates": [-73.973945999999998, 40.686112999999999]}</v>
      </c>
      <c r="F334" t="str">
        <f t="shared" si="20"/>
        <v xml:space="preserve">{"type": "Feature", "properties": {"id" : 332, </v>
      </c>
      <c r="G334" t="str">
        <f t="shared" si="21"/>
        <v xml:space="preserve">"station" : "Lafayette Av_0", </v>
      </c>
      <c r="H334" t="str">
        <f t="shared" si="22"/>
        <v xml:space="preserve">"delay" : 20482255.4756}, </v>
      </c>
      <c r="I334" t="str">
        <f t="shared" si="23"/>
        <v xml:space="preserve">"geometry": { "type": "Point","coordinates": [-73.973945999999998, 40.686112999999999]} }, </v>
      </c>
    </row>
    <row r="335" spans="1:9" x14ac:dyDescent="0.2">
      <c r="A335">
        <v>333</v>
      </c>
      <c r="B335" t="s">
        <v>335</v>
      </c>
      <c r="C335">
        <v>20361945.511799999</v>
      </c>
      <c r="D335" t="str">
        <f>VLOOKUP($B335,Sheet1!B$2:K$1379,9,FALSE)</f>
        <v>"name": "Hunters Point Av",</v>
      </c>
      <c r="E335" t="str">
        <f>VLOOKUP($B335,Sheet1!B$2:L$1379,10,FALSE)</f>
        <v>"coordinates": [-73.948915999999997, 40.742215999999999]}</v>
      </c>
      <c r="F335" t="str">
        <f t="shared" si="20"/>
        <v xml:space="preserve">{"type": "Feature", "properties": {"id" : 333, </v>
      </c>
      <c r="G335" t="str">
        <f t="shared" si="21"/>
        <v xml:space="preserve">"station" : "Hunters Point Av_0", </v>
      </c>
      <c r="H335" t="str">
        <f t="shared" si="22"/>
        <v xml:space="preserve">"delay" : 20361945.5118}, </v>
      </c>
      <c r="I335" t="str">
        <f t="shared" si="23"/>
        <v xml:space="preserve">"geometry": { "type": "Point","coordinates": [-73.948915999999997, 40.742215999999999]} }, </v>
      </c>
    </row>
    <row r="336" spans="1:9" x14ac:dyDescent="0.2">
      <c r="A336">
        <v>334</v>
      </c>
      <c r="B336" t="s">
        <v>336</v>
      </c>
      <c r="C336">
        <v>20290292.5693</v>
      </c>
      <c r="D336" t="str">
        <f>VLOOKUP($B336,Sheet1!B$2:K$1379,9,FALSE)</f>
        <v>"name": "Dyckman St",</v>
      </c>
      <c r="E336" t="str">
        <f>VLOOKUP($B336,Sheet1!B$2:L$1379,10,FALSE)</f>
        <v>"coordinates": [-73.92727099999999, 40.865490999999999]}</v>
      </c>
      <c r="F336" t="str">
        <f t="shared" si="20"/>
        <v xml:space="preserve">{"type": "Feature", "properties": {"id" : 334, </v>
      </c>
      <c r="G336" t="str">
        <f t="shared" si="21"/>
        <v xml:space="preserve">"station" : "Dyckman St_1", </v>
      </c>
      <c r="H336" t="str">
        <f t="shared" si="22"/>
        <v xml:space="preserve">"delay" : 20290292.5693}, </v>
      </c>
      <c r="I336" t="str">
        <f t="shared" si="23"/>
        <v xml:space="preserve">"geometry": { "type": "Point","coordinates": [-73.92727099999999, 40.865490999999999]} }, </v>
      </c>
    </row>
    <row r="337" spans="1:9" x14ac:dyDescent="0.2">
      <c r="A337">
        <v>335</v>
      </c>
      <c r="B337" t="s">
        <v>337</v>
      </c>
      <c r="C337">
        <v>20241810.444800001</v>
      </c>
      <c r="D337" t="str">
        <f>VLOOKUP($B337,Sheet1!B$2:K$1379,9,FALSE)</f>
        <v>"name": "Kings Hwy",</v>
      </c>
      <c r="E337" t="str">
        <f>VLOOKUP($B337,Sheet1!B$2:L$1379,10,FALSE)</f>
        <v>"coordinates": [-73.980353000000008, 40.603922999999995]}</v>
      </c>
      <c r="F337" t="str">
        <f t="shared" si="20"/>
        <v xml:space="preserve">{"type": "Feature", "properties": {"id" : 335, </v>
      </c>
      <c r="G337" t="str">
        <f t="shared" si="21"/>
        <v xml:space="preserve">"station" : "Kings Hwy_2", </v>
      </c>
      <c r="H337" t="str">
        <f t="shared" si="22"/>
        <v xml:space="preserve">"delay" : 20241810.4448}, </v>
      </c>
      <c r="I337" t="str">
        <f t="shared" si="23"/>
        <v xml:space="preserve">"geometry": { "type": "Point","coordinates": [-73.980353000000008, 40.603922999999995]} }, </v>
      </c>
    </row>
    <row r="338" spans="1:9" x14ac:dyDescent="0.2">
      <c r="A338">
        <v>336</v>
      </c>
      <c r="B338" t="s">
        <v>338</v>
      </c>
      <c r="C338">
        <v>20157597.728500001</v>
      </c>
      <c r="D338" t="str">
        <f>VLOOKUP($B338,Sheet1!B$2:K$1379,9,FALSE)</f>
        <v>"name": "155 St",</v>
      </c>
      <c r="E338" t="str">
        <f>VLOOKUP($B338,Sheet1!B$2:L$1379,10,FALSE)</f>
        <v>"coordinates": [-73.938209000000001, 40.830134999999999]}</v>
      </c>
      <c r="F338" t="str">
        <f t="shared" si="20"/>
        <v xml:space="preserve">{"type": "Feature", "properties": {"id" : 336, </v>
      </c>
      <c r="G338" t="str">
        <f t="shared" si="21"/>
        <v xml:space="preserve">"station" : "155 St_1", </v>
      </c>
      <c r="H338" t="str">
        <f t="shared" si="22"/>
        <v xml:space="preserve">"delay" : 20157597.7285}, </v>
      </c>
      <c r="I338" t="str">
        <f t="shared" si="23"/>
        <v xml:space="preserve">"geometry": { "type": "Point","coordinates": [-73.938209000000001, 40.830134999999999]} }, </v>
      </c>
    </row>
    <row r="339" spans="1:9" x14ac:dyDescent="0.2">
      <c r="A339">
        <v>337</v>
      </c>
      <c r="B339" t="s">
        <v>339</v>
      </c>
      <c r="C339">
        <v>20075867.264400002</v>
      </c>
      <c r="D339" t="str">
        <f>VLOOKUP($B339,Sheet1!B$2:K$1379,9,FALSE)</f>
        <v>"name": "W 8 St - NY Aquarium",</v>
      </c>
      <c r="E339" t="str">
        <f>VLOOKUP($B339,Sheet1!B$2:L$1379,10,FALSE)</f>
        <v>"coordinates": [-73.975938999999997, 40.576127]}</v>
      </c>
      <c r="F339" t="str">
        <f t="shared" si="20"/>
        <v xml:space="preserve">{"type": "Feature", "properties": {"id" : 337, </v>
      </c>
      <c r="G339" t="str">
        <f t="shared" si="21"/>
        <v xml:space="preserve">"station" : "W 8 St - NY Aquarium_0", </v>
      </c>
      <c r="H339" t="str">
        <f t="shared" si="22"/>
        <v xml:space="preserve">"delay" : 20075867.2644}, </v>
      </c>
      <c r="I339" t="str">
        <f t="shared" si="23"/>
        <v xml:space="preserve">"geometry": { "type": "Point","coordinates": [-73.975938999999997, 40.576127]} }, </v>
      </c>
    </row>
    <row r="340" spans="1:9" x14ac:dyDescent="0.2">
      <c r="A340">
        <v>338</v>
      </c>
      <c r="B340" t="s">
        <v>340</v>
      </c>
      <c r="C340">
        <v>20019529.500599999</v>
      </c>
      <c r="D340" t="str">
        <f>VLOOKUP($B340,Sheet1!B$2:K$1379,9,FALSE)</f>
        <v>"name": "Prospect Av",</v>
      </c>
      <c r="E340" t="str">
        <f>VLOOKUP($B340,Sheet1!B$2:L$1379,10,FALSE)</f>
        <v>"coordinates": [-73.992871999999991, 40.665413999999998]}</v>
      </c>
      <c r="F340" t="str">
        <f t="shared" si="20"/>
        <v xml:space="preserve">{"type": "Feature", "properties": {"id" : 338, </v>
      </c>
      <c r="G340" t="str">
        <f t="shared" si="21"/>
        <v xml:space="preserve">"station" : "Prospect Av_1", </v>
      </c>
      <c r="H340" t="str">
        <f t="shared" si="22"/>
        <v xml:space="preserve">"delay" : 20019529.5006}, </v>
      </c>
      <c r="I340" t="str">
        <f t="shared" si="23"/>
        <v xml:space="preserve">"geometry": { "type": "Point","coordinates": [-73.992871999999991, 40.665413999999998]} }, </v>
      </c>
    </row>
    <row r="341" spans="1:9" x14ac:dyDescent="0.2">
      <c r="A341">
        <v>339</v>
      </c>
      <c r="B341" t="s">
        <v>341</v>
      </c>
      <c r="C341">
        <v>19771384.183699999</v>
      </c>
      <c r="D341" t="str">
        <f>VLOOKUP($B341,Sheet1!B$2:K$1379,9,FALSE)</f>
        <v>"name": "34 St - 11 Av",</v>
      </c>
      <c r="E341" t="str">
        <f>VLOOKUP($B341,Sheet1!B$2:L$1379,10,FALSE)</f>
        <v>"coordinates": [-74.001909999999995, 40.755882]}</v>
      </c>
      <c r="F341" t="str">
        <f t="shared" si="20"/>
        <v xml:space="preserve">{"type": "Feature", "properties": {"id" : 339, </v>
      </c>
      <c r="G341" t="str">
        <f t="shared" si="21"/>
        <v xml:space="preserve">"station" : "34 St - 11 Av_0", </v>
      </c>
      <c r="H341" t="str">
        <f t="shared" si="22"/>
        <v xml:space="preserve">"delay" : 19771384.1837}, </v>
      </c>
      <c r="I341" t="str">
        <f t="shared" si="23"/>
        <v xml:space="preserve">"geometry": { "type": "Point","coordinates": [-74.001909999999995, 40.755882]} }, </v>
      </c>
    </row>
    <row r="342" spans="1:9" x14ac:dyDescent="0.2">
      <c r="A342">
        <v>340</v>
      </c>
      <c r="B342" t="s">
        <v>342</v>
      </c>
      <c r="C342">
        <v>19720129.566100001</v>
      </c>
      <c r="D342" t="str">
        <f>VLOOKUP($B342,Sheet1!B$2:K$1379,9,FALSE)</f>
        <v>"name": "Franklin St",</v>
      </c>
      <c r="E342" t="str">
        <f>VLOOKUP($B342,Sheet1!B$2:L$1379,10,FALSE)</f>
        <v>"coordinates": [-74.006885999999994, 40.719318000000001]}</v>
      </c>
      <c r="F342" t="str">
        <f t="shared" si="20"/>
        <v xml:space="preserve">{"type": "Feature", "properties": {"id" : 340, </v>
      </c>
      <c r="G342" t="str">
        <f t="shared" si="21"/>
        <v xml:space="preserve">"station" : "Franklin St_0", </v>
      </c>
      <c r="H342" t="str">
        <f t="shared" si="22"/>
        <v xml:space="preserve">"delay" : 19720129.5661}, </v>
      </c>
      <c r="I342" t="str">
        <f t="shared" si="23"/>
        <v xml:space="preserve">"geometry": { "type": "Point","coordinates": [-74.006885999999994, 40.719318000000001]} }, </v>
      </c>
    </row>
    <row r="343" spans="1:9" x14ac:dyDescent="0.2">
      <c r="A343">
        <v>341</v>
      </c>
      <c r="B343" t="s">
        <v>343</v>
      </c>
      <c r="C343">
        <v>19687954.736699998</v>
      </c>
      <c r="D343" t="str">
        <f>VLOOKUP($B343,Sheet1!B$2:K$1379,9,FALSE)</f>
        <v>"name": "Hewes St",</v>
      </c>
      <c r="E343" t="str">
        <f>VLOOKUP($B343,Sheet1!B$2:L$1379,10,FALSE)</f>
        <v>"coordinates": [-73.953431000000009, 40.706870000000002]}</v>
      </c>
      <c r="F343" t="str">
        <f t="shared" si="20"/>
        <v xml:space="preserve">{"type": "Feature", "properties": {"id" : 341, </v>
      </c>
      <c r="G343" t="str">
        <f t="shared" si="21"/>
        <v xml:space="preserve">"station" : "Hewes St_0", </v>
      </c>
      <c r="H343" t="str">
        <f t="shared" si="22"/>
        <v xml:space="preserve">"delay" : 19687954.7367}, </v>
      </c>
      <c r="I343" t="str">
        <f t="shared" si="23"/>
        <v xml:space="preserve">"geometry": { "type": "Point","coordinates": [-73.953431000000009, 40.706870000000002]} }, </v>
      </c>
    </row>
    <row r="344" spans="1:9" x14ac:dyDescent="0.2">
      <c r="A344">
        <v>342</v>
      </c>
      <c r="B344" t="s">
        <v>344</v>
      </c>
      <c r="C344">
        <v>19469584.481800001</v>
      </c>
      <c r="D344" t="str">
        <f>VLOOKUP($B344,Sheet1!B$2:K$1379,9,FALSE)</f>
        <v>"name": "Van Siclen Av",</v>
      </c>
      <c r="E344" t="str">
        <f>VLOOKUP($B344,Sheet1!B$2:L$1379,10,FALSE)</f>
        <v>"coordinates": [-73.889394999999993, 40.665449000000002]}</v>
      </c>
      <c r="F344" t="str">
        <f t="shared" si="20"/>
        <v xml:space="preserve">{"type": "Feature", "properties": {"id" : 342, </v>
      </c>
      <c r="G344" t="str">
        <f t="shared" si="21"/>
        <v xml:space="preserve">"station" : "Van Siclen Av_0", </v>
      </c>
      <c r="H344" t="str">
        <f t="shared" si="22"/>
        <v xml:space="preserve">"delay" : 19469584.4818}, </v>
      </c>
      <c r="I344" t="str">
        <f t="shared" si="23"/>
        <v xml:space="preserve">"geometry": { "type": "Point","coordinates": [-73.889394999999993, 40.665449000000002]} }, </v>
      </c>
    </row>
    <row r="345" spans="1:9" x14ac:dyDescent="0.2">
      <c r="A345">
        <v>343</v>
      </c>
      <c r="B345" t="s">
        <v>345</v>
      </c>
      <c r="C345">
        <v>19423239.275899999</v>
      </c>
      <c r="D345" t="str">
        <f>VLOOKUP($B345,Sheet1!B$2:K$1379,9,FALSE)</f>
        <v>"name": "170 St",</v>
      </c>
      <c r="E345" t="str">
        <f>VLOOKUP($B345,Sheet1!B$2:L$1379,10,FALSE)</f>
        <v>"coordinates": [-73.913399999999996, 40.839306000000001]}</v>
      </c>
      <c r="F345" t="str">
        <f t="shared" si="20"/>
        <v xml:space="preserve">{"type": "Feature", "properties": {"id" : 343, </v>
      </c>
      <c r="G345" t="str">
        <f t="shared" si="21"/>
        <v xml:space="preserve">"station" : "170 St_1", </v>
      </c>
      <c r="H345" t="str">
        <f t="shared" si="22"/>
        <v xml:space="preserve">"delay" : 19423239.2759}, </v>
      </c>
      <c r="I345" t="str">
        <f t="shared" si="23"/>
        <v xml:space="preserve">"geometry": { "type": "Point","coordinates": [-73.913399999999996, 40.839306000000001]} }, </v>
      </c>
    </row>
    <row r="346" spans="1:9" x14ac:dyDescent="0.2">
      <c r="A346">
        <v>344</v>
      </c>
      <c r="B346" t="s">
        <v>346</v>
      </c>
      <c r="C346">
        <v>19416310.805599999</v>
      </c>
      <c r="D346" t="str">
        <f>VLOOKUP($B346,Sheet1!B$2:K$1379,9,FALSE)</f>
        <v>"name": "116 St",</v>
      </c>
      <c r="E346" t="str">
        <f>VLOOKUP($B346,Sheet1!B$2:L$1379,10,FALSE)</f>
        <v>"coordinates": [-73.954881999999998, 40.805084999999998]}</v>
      </c>
      <c r="F346" t="str">
        <f t="shared" si="20"/>
        <v xml:space="preserve">{"type": "Feature", "properties": {"id" : 344, </v>
      </c>
      <c r="G346" t="str">
        <f t="shared" si="21"/>
        <v xml:space="preserve">"station" : "116 St_2", </v>
      </c>
      <c r="H346" t="str">
        <f t="shared" si="22"/>
        <v xml:space="preserve">"delay" : 19416310.8056}, </v>
      </c>
      <c r="I346" t="str">
        <f t="shared" si="23"/>
        <v xml:space="preserve">"geometry": { "type": "Point","coordinates": [-73.954881999999998, 40.805084999999998]} }, </v>
      </c>
    </row>
    <row r="347" spans="1:9" x14ac:dyDescent="0.2">
      <c r="A347">
        <v>345</v>
      </c>
      <c r="B347" t="s">
        <v>347</v>
      </c>
      <c r="C347">
        <v>19332684.192899998</v>
      </c>
      <c r="D347" t="str">
        <f>VLOOKUP($B347,Sheet1!B$2:K$1379,9,FALSE)</f>
        <v>"name": "50 St",</v>
      </c>
      <c r="E347" t="str">
        <f>VLOOKUP($B347,Sheet1!B$2:L$1379,10,FALSE)</f>
        <v>"coordinates": [-73.994791000000006, 40.63626]}</v>
      </c>
      <c r="F347" t="str">
        <f t="shared" si="20"/>
        <v xml:space="preserve">{"type": "Feature", "properties": {"id" : 345, </v>
      </c>
      <c r="G347" t="str">
        <f t="shared" si="21"/>
        <v xml:space="preserve">"station" : "50 St_2", </v>
      </c>
      <c r="H347" t="str">
        <f t="shared" si="22"/>
        <v xml:space="preserve">"delay" : 19332684.1929}, </v>
      </c>
      <c r="I347" t="str">
        <f t="shared" si="23"/>
        <v xml:space="preserve">"geometry": { "type": "Point","coordinates": [-73.994791000000006, 40.63626]} }, </v>
      </c>
    </row>
    <row r="348" spans="1:9" x14ac:dyDescent="0.2">
      <c r="A348">
        <v>346</v>
      </c>
      <c r="B348" t="s">
        <v>348</v>
      </c>
      <c r="C348">
        <v>19150110.6774</v>
      </c>
      <c r="D348" t="str">
        <f>VLOOKUP($B348,Sheet1!B$2:K$1379,9,FALSE)</f>
        <v>"name": "Union St",</v>
      </c>
      <c r="E348" t="str">
        <f>VLOOKUP($B348,Sheet1!B$2:L$1379,10,FALSE)</f>
        <v>"coordinates": [-73.983109999999996, 40.677315999999998]}</v>
      </c>
      <c r="F348" t="str">
        <f t="shared" si="20"/>
        <v xml:space="preserve">{"type": "Feature", "properties": {"id" : 346, </v>
      </c>
      <c r="G348" t="str">
        <f t="shared" si="21"/>
        <v xml:space="preserve">"station" : "Union St_0", </v>
      </c>
      <c r="H348" t="str">
        <f t="shared" si="22"/>
        <v xml:space="preserve">"delay" : 19150110.6774}, </v>
      </c>
      <c r="I348" t="str">
        <f t="shared" si="23"/>
        <v xml:space="preserve">"geometry": { "type": "Point","coordinates": [-73.983109999999996, 40.677315999999998]} }, </v>
      </c>
    </row>
    <row r="349" spans="1:9" x14ac:dyDescent="0.2">
      <c r="A349">
        <v>347</v>
      </c>
      <c r="B349" t="s">
        <v>349</v>
      </c>
      <c r="C349">
        <v>19117001.578400001</v>
      </c>
      <c r="D349" t="str">
        <f>VLOOKUP($B349,Sheet1!B$2:K$1379,9,FALSE)</f>
        <v>"name": "Lorimer St",</v>
      </c>
      <c r="E349" t="str">
        <f>VLOOKUP($B349,Sheet1!B$2:L$1379,10,FALSE)</f>
        <v>"coordinates": [-73.947407999999996, 40.703868999999997]}</v>
      </c>
      <c r="F349" t="str">
        <f t="shared" si="20"/>
        <v xml:space="preserve">{"type": "Feature", "properties": {"id" : 347, </v>
      </c>
      <c r="G349" t="str">
        <f t="shared" si="21"/>
        <v xml:space="preserve">"station" : "Lorimer St_0", </v>
      </c>
      <c r="H349" t="str">
        <f t="shared" si="22"/>
        <v xml:space="preserve">"delay" : 19117001.5784}, </v>
      </c>
      <c r="I349" t="str">
        <f t="shared" si="23"/>
        <v xml:space="preserve">"geometry": { "type": "Point","coordinates": [-73.947407999999996, 40.703868999999997]} }, </v>
      </c>
    </row>
    <row r="350" spans="1:9" x14ac:dyDescent="0.2">
      <c r="A350">
        <v>348</v>
      </c>
      <c r="B350" t="s">
        <v>350</v>
      </c>
      <c r="C350">
        <v>19096984.387499999</v>
      </c>
      <c r="D350" t="str">
        <f>VLOOKUP($B350,Sheet1!B$2:K$1379,9,FALSE)</f>
        <v>"name": "Kingston Av",</v>
      </c>
      <c r="E350" t="str">
        <f>VLOOKUP($B350,Sheet1!B$2:L$1379,10,FALSE)</f>
        <v>"coordinates": [-73.942160999999999, 40.669398999999999]}</v>
      </c>
      <c r="F350" t="str">
        <f t="shared" si="20"/>
        <v xml:space="preserve">{"type": "Feature", "properties": {"id" : 348, </v>
      </c>
      <c r="G350" t="str">
        <f t="shared" si="21"/>
        <v xml:space="preserve">"station" : "Kingston Av_0", </v>
      </c>
      <c r="H350" t="str">
        <f t="shared" si="22"/>
        <v xml:space="preserve">"delay" : 19096984.3875}, </v>
      </c>
      <c r="I350" t="str">
        <f t="shared" si="23"/>
        <v xml:space="preserve">"geometry": { "type": "Point","coordinates": [-73.942160999999999, 40.669398999999999]} }, </v>
      </c>
    </row>
    <row r="351" spans="1:9" x14ac:dyDescent="0.2">
      <c r="A351">
        <v>349</v>
      </c>
      <c r="B351" t="s">
        <v>351</v>
      </c>
      <c r="C351">
        <v>18967344.583500002</v>
      </c>
      <c r="D351" t="str">
        <f>VLOOKUP($B351,Sheet1!B$2:K$1379,9,FALSE)</f>
        <v>"name": "Park Pl",</v>
      </c>
      <c r="E351" t="str">
        <f>VLOOKUP($B351,Sheet1!B$2:L$1379,10,FALSE)</f>
        <v>"coordinates": [-74.008810999999994, 40.713051]}</v>
      </c>
      <c r="F351" t="str">
        <f t="shared" si="20"/>
        <v xml:space="preserve">{"type": "Feature", "properties": {"id" : 349, </v>
      </c>
      <c r="G351" t="str">
        <f t="shared" si="21"/>
        <v xml:space="preserve">"station" : "Park Pl_0", </v>
      </c>
      <c r="H351" t="str">
        <f t="shared" si="22"/>
        <v xml:space="preserve">"delay" : 18967344.5835}, </v>
      </c>
      <c r="I351" t="str">
        <f t="shared" si="23"/>
        <v xml:space="preserve">"geometry": { "type": "Point","coordinates": [-74.008810999999994, 40.713051]} }, </v>
      </c>
    </row>
    <row r="352" spans="1:9" x14ac:dyDescent="0.2">
      <c r="A352">
        <v>350</v>
      </c>
      <c r="B352" t="s">
        <v>352</v>
      </c>
      <c r="C352">
        <v>18838051.875799999</v>
      </c>
      <c r="D352" t="str">
        <f>VLOOKUP($B352,Sheet1!B$2:K$1379,9,FALSE)</f>
        <v>"name": "Whitlock Av",</v>
      </c>
      <c r="E352" t="str">
        <f>VLOOKUP($B352,Sheet1!B$2:L$1379,10,FALSE)</f>
        <v>"coordinates": [-73.886282999999992, 40.826524999999997]}</v>
      </c>
      <c r="F352" t="str">
        <f t="shared" si="20"/>
        <v xml:space="preserve">{"type": "Feature", "properties": {"id" : 350, </v>
      </c>
      <c r="G352" t="str">
        <f t="shared" si="21"/>
        <v xml:space="preserve">"station" : "Whitlock Av_0", </v>
      </c>
      <c r="H352" t="str">
        <f t="shared" si="22"/>
        <v xml:space="preserve">"delay" : 18838051.8758}, </v>
      </c>
      <c r="I352" t="str">
        <f t="shared" si="23"/>
        <v xml:space="preserve">"geometry": { "type": "Point","coordinates": [-73.886282999999992, 40.826524999999997]} }, </v>
      </c>
    </row>
    <row r="353" spans="1:9" x14ac:dyDescent="0.2">
      <c r="A353">
        <v>351</v>
      </c>
      <c r="B353" t="s">
        <v>353</v>
      </c>
      <c r="C353">
        <v>18722549.540100001</v>
      </c>
      <c r="D353" t="str">
        <f>VLOOKUP($B353,Sheet1!B$2:K$1379,9,FALSE)</f>
        <v>"name": "Bay Pkwy",</v>
      </c>
      <c r="E353" t="str">
        <f>VLOOKUP($B353,Sheet1!B$2:L$1379,10,FALSE)</f>
        <v>"coordinates": [-73.993728000000004, 40.601875]}</v>
      </c>
      <c r="F353" t="str">
        <f t="shared" si="20"/>
        <v xml:space="preserve">{"type": "Feature", "properties": {"id" : 351, </v>
      </c>
      <c r="G353" t="str">
        <f t="shared" si="21"/>
        <v xml:space="preserve">"station" : "Bay Pkwy_0", </v>
      </c>
      <c r="H353" t="str">
        <f t="shared" si="22"/>
        <v xml:space="preserve">"delay" : 18722549.5401}, </v>
      </c>
      <c r="I353" t="str">
        <f t="shared" si="23"/>
        <v xml:space="preserve">"geometry": { "type": "Point","coordinates": [-73.993728000000004, 40.601875]} }, </v>
      </c>
    </row>
    <row r="354" spans="1:9" x14ac:dyDescent="0.2">
      <c r="A354">
        <v>352</v>
      </c>
      <c r="B354" t="s">
        <v>354</v>
      </c>
      <c r="C354">
        <v>18530710.738699999</v>
      </c>
      <c r="D354" t="str">
        <f>VLOOKUP($B354,Sheet1!B$2:K$1379,9,FALSE)</f>
        <v>"name": "Smith - 9 Sts",</v>
      </c>
      <c r="E354" t="str">
        <f>VLOOKUP($B354,Sheet1!B$2:L$1379,10,FALSE)</f>
        <v>"coordinates": [-73.995958999999999, 40.673580000000001]}</v>
      </c>
      <c r="F354" t="str">
        <f t="shared" si="20"/>
        <v xml:space="preserve">{"type": "Feature", "properties": {"id" : 352, </v>
      </c>
      <c r="G354" t="str">
        <f t="shared" si="21"/>
        <v xml:space="preserve">"station" : "Smith - 9 Sts_0", </v>
      </c>
      <c r="H354" t="str">
        <f t="shared" si="22"/>
        <v xml:space="preserve">"delay" : 18530710.7387}, </v>
      </c>
      <c r="I354" t="str">
        <f t="shared" si="23"/>
        <v xml:space="preserve">"geometry": { "type": "Point","coordinates": [-73.995958999999999, 40.673580000000001]} }, </v>
      </c>
    </row>
    <row r="355" spans="1:9" x14ac:dyDescent="0.2">
      <c r="A355">
        <v>353</v>
      </c>
      <c r="B355" t="s">
        <v>355</v>
      </c>
      <c r="C355">
        <v>18466655.729200002</v>
      </c>
      <c r="D355" t="str">
        <f>VLOOKUP($B355,Sheet1!B$2:K$1379,9,FALSE)</f>
        <v>"name": "Prospect Av",</v>
      </c>
      <c r="E355" t="str">
        <f>VLOOKUP($B355,Sheet1!B$2:L$1379,10,FALSE)</f>
        <v>"coordinates": [-73.901769999999999, 40.819584999999996]}</v>
      </c>
      <c r="F355" t="str">
        <f t="shared" si="20"/>
        <v xml:space="preserve">{"type": "Feature", "properties": {"id" : 353, </v>
      </c>
      <c r="G355" t="str">
        <f t="shared" si="21"/>
        <v xml:space="preserve">"station" : "Prospect Av_0", </v>
      </c>
      <c r="H355" t="str">
        <f t="shared" si="22"/>
        <v xml:space="preserve">"delay" : 18466655.7292}, </v>
      </c>
      <c r="I355" t="str">
        <f t="shared" si="23"/>
        <v xml:space="preserve">"geometry": { "type": "Point","coordinates": [-73.901769999999999, 40.819584999999996]} }, </v>
      </c>
    </row>
    <row r="356" spans="1:9" x14ac:dyDescent="0.2">
      <c r="A356">
        <v>354</v>
      </c>
      <c r="B356" t="s">
        <v>356</v>
      </c>
      <c r="C356">
        <v>18438006.127099998</v>
      </c>
      <c r="D356" t="str">
        <f>VLOOKUP($B356,Sheet1!B$2:K$1379,9,FALSE)</f>
        <v>"name": "Norwood Av",</v>
      </c>
      <c r="E356" t="str">
        <f>VLOOKUP($B356,Sheet1!B$2:L$1379,10,FALSE)</f>
        <v>"coordinates": [-73.880038999999996, 40.68141]}</v>
      </c>
      <c r="F356" t="str">
        <f t="shared" si="20"/>
        <v xml:space="preserve">{"type": "Feature", "properties": {"id" : 354, </v>
      </c>
      <c r="G356" t="str">
        <f t="shared" si="21"/>
        <v xml:space="preserve">"station" : "Norwood Av_0", </v>
      </c>
      <c r="H356" t="str">
        <f t="shared" si="22"/>
        <v xml:space="preserve">"delay" : 18438006.1271}, </v>
      </c>
      <c r="I356" t="str">
        <f t="shared" si="23"/>
        <v xml:space="preserve">"geometry": { "type": "Point","coordinates": [-73.880038999999996, 40.68141]} }, </v>
      </c>
    </row>
    <row r="357" spans="1:9" x14ac:dyDescent="0.2">
      <c r="A357">
        <v>355</v>
      </c>
      <c r="B357" t="s">
        <v>357</v>
      </c>
      <c r="C357">
        <v>18400819.619899999</v>
      </c>
      <c r="D357" t="str">
        <f>VLOOKUP($B357,Sheet1!B$2:K$1379,9,FALSE)</f>
        <v>"name": "Spring St",</v>
      </c>
      <c r="E357" t="str">
        <f>VLOOKUP($B357,Sheet1!B$2:L$1379,10,FALSE)</f>
        <v>"coordinates": [-73.997140999999999, 40.722301000000002]}</v>
      </c>
      <c r="F357" t="str">
        <f t="shared" si="20"/>
        <v xml:space="preserve">{"type": "Feature", "properties": {"id" : 355, </v>
      </c>
      <c r="G357" t="str">
        <f t="shared" si="21"/>
        <v xml:space="preserve">"station" : "Spring St_0", </v>
      </c>
      <c r="H357" t="str">
        <f t="shared" si="22"/>
        <v xml:space="preserve">"delay" : 18400819.6199}, </v>
      </c>
      <c r="I357" t="str">
        <f t="shared" si="23"/>
        <v xml:space="preserve">"geometry": { "type": "Point","coordinates": [-73.997140999999999, 40.722301000000002]} }, </v>
      </c>
    </row>
    <row r="358" spans="1:9" x14ac:dyDescent="0.2">
      <c r="A358">
        <v>356</v>
      </c>
      <c r="B358" t="s">
        <v>358</v>
      </c>
      <c r="C358">
        <v>18271763.224399999</v>
      </c>
      <c r="D358" t="str">
        <f>VLOOKUP($B358,Sheet1!B$2:K$1379,9,FALSE)</f>
        <v>"name": "116 St",</v>
      </c>
      <c r="E358" t="str">
        <f>VLOOKUP($B358,Sheet1!B$2:L$1379,10,FALSE)</f>
        <v>"coordinates": [-73.941617000000008, 40.798628999999998]}</v>
      </c>
      <c r="F358" t="str">
        <f t="shared" si="20"/>
        <v xml:space="preserve">{"type": "Feature", "properties": {"id" : 356, </v>
      </c>
      <c r="G358" t="str">
        <f t="shared" si="21"/>
        <v xml:space="preserve">"station" : "116 St_1", </v>
      </c>
      <c r="H358" t="str">
        <f t="shared" si="22"/>
        <v xml:space="preserve">"delay" : 18271763.2244}, </v>
      </c>
      <c r="I358" t="str">
        <f t="shared" si="23"/>
        <v xml:space="preserve">"geometry": { "type": "Point","coordinates": [-73.941617000000008, 40.798628999999998]} }, </v>
      </c>
    </row>
    <row r="359" spans="1:9" x14ac:dyDescent="0.2">
      <c r="A359">
        <v>357</v>
      </c>
      <c r="B359" t="s">
        <v>359</v>
      </c>
      <c r="C359">
        <v>18046519.336100001</v>
      </c>
      <c r="D359" t="str">
        <f>VLOOKUP($B359,Sheet1!B$2:K$1379,9,FALSE)</f>
        <v>"name": "Vernon Blvd - Jackson Av",</v>
      </c>
      <c r="E359" t="str">
        <f>VLOOKUP($B359,Sheet1!B$2:L$1379,10,FALSE)</f>
        <v>"coordinates": [-73.953581, 40.742626000000001]}</v>
      </c>
      <c r="F359" t="str">
        <f t="shared" si="20"/>
        <v xml:space="preserve">{"type": "Feature", "properties": {"id" : 357, </v>
      </c>
      <c r="G359" t="str">
        <f t="shared" si="21"/>
        <v xml:space="preserve">"station" : "Vernon Blvd - Jackson Av_0", </v>
      </c>
      <c r="H359" t="str">
        <f t="shared" si="22"/>
        <v xml:space="preserve">"delay" : 18046519.3361}, </v>
      </c>
      <c r="I359" t="str">
        <f t="shared" si="23"/>
        <v xml:space="preserve">"geometry": { "type": "Point","coordinates": [-73.953581, 40.742626000000001]} }, </v>
      </c>
    </row>
    <row r="360" spans="1:9" x14ac:dyDescent="0.2">
      <c r="A360">
        <v>358</v>
      </c>
      <c r="B360" t="s">
        <v>360</v>
      </c>
      <c r="C360">
        <v>17846511.978300001</v>
      </c>
      <c r="D360" t="str">
        <f>VLOOKUP($B360,Sheet1!B$2:K$1379,9,FALSE)</f>
        <v>"name": "Ozone Park - Lefferts Blvd",</v>
      </c>
      <c r="E360" t="str">
        <f>VLOOKUP($B360,Sheet1!B$2:L$1379,10,FALSE)</f>
        <v>"coordinates": [-73.825797999999992, 40.685951000000003]}</v>
      </c>
      <c r="F360" t="str">
        <f t="shared" si="20"/>
        <v xml:space="preserve">{"type": "Feature", "properties": {"id" : 358, </v>
      </c>
      <c r="G360" t="str">
        <f t="shared" si="21"/>
        <v xml:space="preserve">"station" : "Ozone Park - Lefferts Blvd_0", </v>
      </c>
      <c r="H360" t="str">
        <f t="shared" si="22"/>
        <v xml:space="preserve">"delay" : 17846511.9783}, </v>
      </c>
      <c r="I360" t="str">
        <f t="shared" si="23"/>
        <v xml:space="preserve">"geometry": { "type": "Point","coordinates": [-73.825797999999992, 40.685951000000003]} }, </v>
      </c>
    </row>
    <row r="361" spans="1:9" x14ac:dyDescent="0.2">
      <c r="A361">
        <v>359</v>
      </c>
      <c r="B361" t="s">
        <v>361</v>
      </c>
      <c r="C361">
        <v>17700467.3358</v>
      </c>
      <c r="D361" t="str">
        <f>VLOOKUP($B361,Sheet1!B$2:K$1379,9,FALSE)</f>
        <v>"name": "Ocean Pkwy",</v>
      </c>
      <c r="E361" t="str">
        <f>VLOOKUP($B361,Sheet1!B$2:L$1379,10,FALSE)</f>
        <v>"coordinates": [-73.968501000000003, 40.576312000000001]}</v>
      </c>
      <c r="F361" t="str">
        <f t="shared" si="20"/>
        <v xml:space="preserve">{"type": "Feature", "properties": {"id" : 359, </v>
      </c>
      <c r="G361" t="str">
        <f t="shared" si="21"/>
        <v xml:space="preserve">"station" : "Ocean Pkwy_0", </v>
      </c>
      <c r="H361" t="str">
        <f t="shared" si="22"/>
        <v xml:space="preserve">"delay" : 17700467.3358}, </v>
      </c>
      <c r="I361" t="str">
        <f t="shared" si="23"/>
        <v xml:space="preserve">"geometry": { "type": "Point","coordinates": [-73.968501000000003, 40.576312000000001]} }, </v>
      </c>
    </row>
    <row r="362" spans="1:9" x14ac:dyDescent="0.2">
      <c r="A362">
        <v>360</v>
      </c>
      <c r="B362" t="s">
        <v>362</v>
      </c>
      <c r="C362">
        <v>17686522.858100001</v>
      </c>
      <c r="D362" t="str">
        <f>VLOOKUP($B362,Sheet1!B$2:K$1379,9,FALSE)</f>
        <v>"name": "Avenue I",</v>
      </c>
      <c r="E362" t="str">
        <f>VLOOKUP($B362,Sheet1!B$2:L$1379,10,FALSE)</f>
        <v>"coordinates": [-73.976127000000005, 40.625321999999997]}</v>
      </c>
      <c r="F362" t="str">
        <f t="shared" si="20"/>
        <v xml:space="preserve">{"type": "Feature", "properties": {"id" : 360, </v>
      </c>
      <c r="G362" t="str">
        <f t="shared" si="21"/>
        <v xml:space="preserve">"station" : "Avenue I_0", </v>
      </c>
      <c r="H362" t="str">
        <f t="shared" si="22"/>
        <v xml:space="preserve">"delay" : 17686522.8581}, </v>
      </c>
      <c r="I362" t="str">
        <f t="shared" si="23"/>
        <v xml:space="preserve">"geometry": { "type": "Point","coordinates": [-73.976127000000005, 40.625321999999997]} }, </v>
      </c>
    </row>
    <row r="363" spans="1:9" x14ac:dyDescent="0.2">
      <c r="A363">
        <v>361</v>
      </c>
      <c r="B363" t="s">
        <v>363</v>
      </c>
      <c r="C363">
        <v>17600369.4956</v>
      </c>
      <c r="D363" t="str">
        <f>VLOOKUP($B363,Sheet1!B$2:K$1379,9,FALSE)</f>
        <v>"name": "Avenue N",</v>
      </c>
      <c r="E363" t="str">
        <f>VLOOKUP($B363,Sheet1!B$2:L$1379,10,FALSE)</f>
        <v>"coordinates": [-73.974197000000004, 40.615140000000004]}</v>
      </c>
      <c r="F363" t="str">
        <f t="shared" si="20"/>
        <v xml:space="preserve">{"type": "Feature", "properties": {"id" : 361, </v>
      </c>
      <c r="G363" t="str">
        <f t="shared" si="21"/>
        <v xml:space="preserve">"station" : "Avenue N_0", </v>
      </c>
      <c r="H363" t="str">
        <f t="shared" si="22"/>
        <v xml:space="preserve">"delay" : 17600369.4956}, </v>
      </c>
      <c r="I363" t="str">
        <f t="shared" si="23"/>
        <v xml:space="preserve">"geometry": { "type": "Point","coordinates": [-73.974197000000004, 40.615140000000004]} }, </v>
      </c>
    </row>
    <row r="364" spans="1:9" x14ac:dyDescent="0.2">
      <c r="A364">
        <v>362</v>
      </c>
      <c r="B364" t="s">
        <v>364</v>
      </c>
      <c r="C364">
        <v>17383672.898200002</v>
      </c>
      <c r="D364" t="str">
        <f>VLOOKUP($B364,Sheet1!B$2:K$1379,9,FALSE)</f>
        <v>"name": "Bay Pkwy",</v>
      </c>
      <c r="E364" t="str">
        <f>VLOOKUP($B364,Sheet1!B$2:L$1379,10,FALSE)</f>
        <v>"coordinates": [-73.975263999999996, 40.620769000000003]}</v>
      </c>
      <c r="F364" t="str">
        <f t="shared" si="20"/>
        <v xml:space="preserve">{"type": "Feature", "properties": {"id" : 362, </v>
      </c>
      <c r="G364" t="str">
        <f t="shared" si="21"/>
        <v xml:space="preserve">"station" : "Bay Pkwy_1", </v>
      </c>
      <c r="H364" t="str">
        <f t="shared" si="22"/>
        <v xml:space="preserve">"delay" : 17383672.8982}, </v>
      </c>
      <c r="I364" t="str">
        <f t="shared" si="23"/>
        <v xml:space="preserve">"geometry": { "type": "Point","coordinates": [-73.975263999999996, 40.620769000000003]} }, </v>
      </c>
    </row>
    <row r="365" spans="1:9" x14ac:dyDescent="0.2">
      <c r="A365">
        <v>363</v>
      </c>
      <c r="B365" t="s">
        <v>365</v>
      </c>
      <c r="C365">
        <v>17363377.606199998</v>
      </c>
      <c r="D365" t="str">
        <f>VLOOKUP($B365,Sheet1!B$2:K$1379,9,FALSE)</f>
        <v>"name": "Cleveland St",</v>
      </c>
      <c r="E365" t="str">
        <f>VLOOKUP($B365,Sheet1!B$2:L$1379,10,FALSE)</f>
        <v>"coordinates": [-73.884639000000007, 40.679946999999999]}</v>
      </c>
      <c r="F365" t="str">
        <f t="shared" si="20"/>
        <v xml:space="preserve">{"type": "Feature", "properties": {"id" : 363, </v>
      </c>
      <c r="G365" t="str">
        <f t="shared" si="21"/>
        <v xml:space="preserve">"station" : "Cleveland St_0", </v>
      </c>
      <c r="H365" t="str">
        <f t="shared" si="22"/>
        <v xml:space="preserve">"delay" : 17363377.6062}, </v>
      </c>
      <c r="I365" t="str">
        <f t="shared" si="23"/>
        <v xml:space="preserve">"geometry": { "type": "Point","coordinates": [-73.884639000000007, 40.679946999999999]} }, </v>
      </c>
    </row>
    <row r="366" spans="1:9" x14ac:dyDescent="0.2">
      <c r="A366">
        <v>364</v>
      </c>
      <c r="B366" t="s">
        <v>366</v>
      </c>
      <c r="C366">
        <v>17325527.826400001</v>
      </c>
      <c r="D366" t="str">
        <f>VLOOKUP($B366,Sheet1!B$2:K$1379,9,FALSE)</f>
        <v>"name": "Elder Av",</v>
      </c>
      <c r="E366" t="str">
        <f>VLOOKUP($B366,Sheet1!B$2:L$1379,10,FALSE)</f>
        <v>"coordinates": [-73.879159000000001, 40.828583999999999]}</v>
      </c>
      <c r="F366" t="str">
        <f t="shared" si="20"/>
        <v xml:space="preserve">{"type": "Feature", "properties": {"id" : 364, </v>
      </c>
      <c r="G366" t="str">
        <f t="shared" si="21"/>
        <v xml:space="preserve">"station" : "Elder Av_0", </v>
      </c>
      <c r="H366" t="str">
        <f t="shared" si="22"/>
        <v xml:space="preserve">"delay" : 17325527.8264}, </v>
      </c>
      <c r="I366" t="str">
        <f t="shared" si="23"/>
        <v xml:space="preserve">"geometry": { "type": "Point","coordinates": [-73.879159000000001, 40.828583999999999]} }, </v>
      </c>
    </row>
    <row r="367" spans="1:9" x14ac:dyDescent="0.2">
      <c r="A367">
        <v>365</v>
      </c>
      <c r="B367" t="s">
        <v>367</v>
      </c>
      <c r="C367">
        <v>16927114.780299999</v>
      </c>
      <c r="D367" t="str">
        <f>VLOOKUP($B367,Sheet1!B$2:K$1379,9,FALSE)</f>
        <v>"name": "Morrison Av- Sound View",</v>
      </c>
      <c r="E367" t="str">
        <f>VLOOKUP($B367,Sheet1!B$2:L$1379,10,FALSE)</f>
        <v>"coordinates": [-73.874516, 40.829521]}</v>
      </c>
      <c r="F367" t="str">
        <f t="shared" si="20"/>
        <v xml:space="preserve">{"type": "Feature", "properties": {"id" : 365, </v>
      </c>
      <c r="G367" t="str">
        <f t="shared" si="21"/>
        <v xml:space="preserve">"station" : "Morrison Av- Sound View_0", </v>
      </c>
      <c r="H367" t="str">
        <f t="shared" si="22"/>
        <v xml:space="preserve">"delay" : 16927114.7803}, </v>
      </c>
      <c r="I367" t="str">
        <f t="shared" si="23"/>
        <v xml:space="preserve">"geometry": { "type": "Point","coordinates": [-73.874516, 40.829521]} }, </v>
      </c>
    </row>
    <row r="368" spans="1:9" x14ac:dyDescent="0.2">
      <c r="A368">
        <v>366</v>
      </c>
      <c r="B368" t="s">
        <v>368</v>
      </c>
      <c r="C368">
        <v>16870653.030900002</v>
      </c>
      <c r="D368" t="str">
        <f>VLOOKUP($B368,Sheet1!B$2:K$1379,9,FALSE)</f>
        <v>"name": "174-175 Sts",</v>
      </c>
      <c r="E368" t="str">
        <f>VLOOKUP($B368,Sheet1!B$2:L$1379,10,FALSE)</f>
        <v>"coordinates": [-73.910135999999994, 40.8459]}</v>
      </c>
      <c r="F368" t="str">
        <f t="shared" si="20"/>
        <v xml:space="preserve">{"type": "Feature", "properties": {"id" : 366, </v>
      </c>
      <c r="G368" t="str">
        <f t="shared" si="21"/>
        <v xml:space="preserve">"station" : "174-175 Sts_0", </v>
      </c>
      <c r="H368" t="str">
        <f t="shared" si="22"/>
        <v xml:space="preserve">"delay" : 16870653.0309}, </v>
      </c>
      <c r="I368" t="str">
        <f t="shared" si="23"/>
        <v xml:space="preserve">"geometry": { "type": "Point","coordinates": [-73.910135999999994, 40.8459]} }, </v>
      </c>
    </row>
    <row r="369" spans="1:9" x14ac:dyDescent="0.2">
      <c r="A369">
        <v>367</v>
      </c>
      <c r="B369" t="s">
        <v>369</v>
      </c>
      <c r="C369">
        <v>16851909.4342</v>
      </c>
      <c r="D369" t="str">
        <f>VLOOKUP($B369,Sheet1!B$2:K$1379,9,FALSE)</f>
        <v>"name": "Intervale Av",</v>
      </c>
      <c r="E369" t="str">
        <f>VLOOKUP($B369,Sheet1!B$2:L$1379,10,FALSE)</f>
        <v>"coordinates": [-73.896736000000004, 40.822181]}</v>
      </c>
      <c r="F369" t="str">
        <f t="shared" si="20"/>
        <v xml:space="preserve">{"type": "Feature", "properties": {"id" : 367, </v>
      </c>
      <c r="G369" t="str">
        <f t="shared" si="21"/>
        <v xml:space="preserve">"station" : "Intervale Av_0", </v>
      </c>
      <c r="H369" t="str">
        <f t="shared" si="22"/>
        <v xml:space="preserve">"delay" : 16851909.4342}, </v>
      </c>
      <c r="I369" t="str">
        <f t="shared" si="23"/>
        <v xml:space="preserve">"geometry": { "type": "Point","coordinates": [-73.896736000000004, 40.822181]} }, </v>
      </c>
    </row>
    <row r="370" spans="1:9" x14ac:dyDescent="0.2">
      <c r="A370">
        <v>368</v>
      </c>
      <c r="B370" t="s">
        <v>370</v>
      </c>
      <c r="C370">
        <v>16839386.405699998</v>
      </c>
      <c r="D370" t="str">
        <f>VLOOKUP($B370,Sheet1!B$2:K$1379,9,FALSE)</f>
        <v>"name": "163 St - Amsterdam Av",</v>
      </c>
      <c r="E370" t="str">
        <f>VLOOKUP($B370,Sheet1!B$2:L$1379,10,FALSE)</f>
        <v>"coordinates": [-73.939892, 40.836013000000001]}</v>
      </c>
      <c r="F370" t="str">
        <f t="shared" si="20"/>
        <v xml:space="preserve">{"type": "Feature", "properties": {"id" : 368, </v>
      </c>
      <c r="G370" t="str">
        <f t="shared" si="21"/>
        <v xml:space="preserve">"station" : "163 St - Amsterdam Av_0", </v>
      </c>
      <c r="H370" t="str">
        <f t="shared" si="22"/>
        <v xml:space="preserve">"delay" : 16839386.4057}, </v>
      </c>
      <c r="I370" t="str">
        <f t="shared" si="23"/>
        <v xml:space="preserve">"geometry": { "type": "Point","coordinates": [-73.939892, 40.836013000000001]} }, </v>
      </c>
    </row>
    <row r="371" spans="1:9" x14ac:dyDescent="0.2">
      <c r="A371">
        <v>369</v>
      </c>
      <c r="B371" t="s">
        <v>371</v>
      </c>
      <c r="C371">
        <v>16818273.402800001</v>
      </c>
      <c r="D371" t="str">
        <f>VLOOKUP($B371,Sheet1!B$2:K$1379,9,FALSE)</f>
        <v>"name": "Gates Av",</v>
      </c>
      <c r="E371" t="str">
        <f>VLOOKUP($B371,Sheet1!B$2:L$1379,10,FALSE)</f>
        <v>"coordinates": [-73.922269999999997, 40.689630000000001]}</v>
      </c>
      <c r="F371" t="str">
        <f t="shared" si="20"/>
        <v xml:space="preserve">{"type": "Feature", "properties": {"id" : 369, </v>
      </c>
      <c r="G371" t="str">
        <f t="shared" si="21"/>
        <v xml:space="preserve">"station" : "Gates Av_0", </v>
      </c>
      <c r="H371" t="str">
        <f t="shared" si="22"/>
        <v xml:space="preserve">"delay" : 16818273.4028}, </v>
      </c>
      <c r="I371" t="str">
        <f t="shared" si="23"/>
        <v xml:space="preserve">"geometry": { "type": "Point","coordinates": [-73.922269999999997, 40.689630000000001]} }, </v>
      </c>
    </row>
    <row r="372" spans="1:9" x14ac:dyDescent="0.2">
      <c r="A372">
        <v>370</v>
      </c>
      <c r="B372" t="s">
        <v>372</v>
      </c>
      <c r="C372">
        <v>16617795.802200001</v>
      </c>
      <c r="D372" t="str">
        <f>VLOOKUP($B372,Sheet1!B$2:K$1379,9,FALSE)</f>
        <v>"name": "Norwood - 205 St",</v>
      </c>
      <c r="E372" t="str">
        <f>VLOOKUP($B372,Sheet1!B$2:L$1379,10,FALSE)</f>
        <v>"coordinates": [-73.878855000000001, 40.874811000000001]}</v>
      </c>
      <c r="F372" t="str">
        <f t="shared" si="20"/>
        <v xml:space="preserve">{"type": "Feature", "properties": {"id" : 370, </v>
      </c>
      <c r="G372" t="str">
        <f t="shared" si="21"/>
        <v xml:space="preserve">"station" : "Norwood - 205 St_0", </v>
      </c>
      <c r="H372" t="str">
        <f t="shared" si="22"/>
        <v xml:space="preserve">"delay" : 16617795.8022}, </v>
      </c>
      <c r="I372" t="str">
        <f t="shared" si="23"/>
        <v xml:space="preserve">"geometry": { "type": "Point","coordinates": [-73.878855000000001, 40.874811000000001]} }, </v>
      </c>
    </row>
    <row r="373" spans="1:9" x14ac:dyDescent="0.2">
      <c r="A373">
        <v>371</v>
      </c>
      <c r="B373" t="s">
        <v>373</v>
      </c>
      <c r="C373">
        <v>16577467.2838</v>
      </c>
      <c r="D373" t="str">
        <f>VLOOKUP($B373,Sheet1!B$2:K$1379,9,FALSE)</f>
        <v>"name": "Coney Island - Stillwell Av",</v>
      </c>
      <c r="E373" t="str">
        <f>VLOOKUP($B373,Sheet1!B$2:L$1379,10,FALSE)</f>
        <v>"coordinates": [-73.981232999999989, 40.577421999999999]}</v>
      </c>
      <c r="F373" t="str">
        <f t="shared" si="20"/>
        <v xml:space="preserve">{"type": "Feature", "properties": {"id" : 371, </v>
      </c>
      <c r="G373" t="str">
        <f t="shared" si="21"/>
        <v xml:space="preserve">"station" : "Coney Island - Stillwell Av_0", </v>
      </c>
      <c r="H373" t="str">
        <f t="shared" si="22"/>
        <v xml:space="preserve">"delay" : 16577467.2838}, </v>
      </c>
      <c r="I373" t="str">
        <f t="shared" si="23"/>
        <v xml:space="preserve">"geometry": { "type": "Point","coordinates": [-73.981232999999989, 40.577421999999999]} }, </v>
      </c>
    </row>
    <row r="374" spans="1:9" x14ac:dyDescent="0.2">
      <c r="A374">
        <v>372</v>
      </c>
      <c r="B374" t="s">
        <v>374</v>
      </c>
      <c r="C374">
        <v>16551902.6822</v>
      </c>
      <c r="D374" t="str">
        <f>VLOOKUP($B374,Sheet1!B$2:K$1379,9,FALSE)</f>
        <v>"name": "Northern Blvd",</v>
      </c>
      <c r="E374" t="str">
        <f>VLOOKUP($B374,Sheet1!B$2:L$1379,10,FALSE)</f>
        <v>"coordinates": [-73.906006000000005, 40.752884999999999]}</v>
      </c>
      <c r="F374" t="str">
        <f t="shared" si="20"/>
        <v xml:space="preserve">{"type": "Feature", "properties": {"id" : 372, </v>
      </c>
      <c r="G374" t="str">
        <f t="shared" si="21"/>
        <v xml:space="preserve">"station" : "Northern Blvd_0", </v>
      </c>
      <c r="H374" t="str">
        <f t="shared" si="22"/>
        <v xml:space="preserve">"delay" : 16551902.6822}, </v>
      </c>
      <c r="I374" t="str">
        <f t="shared" si="23"/>
        <v xml:space="preserve">"geometry": { "type": "Point","coordinates": [-73.906006000000005, 40.752884999999999]} }, </v>
      </c>
    </row>
    <row r="375" spans="1:9" x14ac:dyDescent="0.2">
      <c r="A375">
        <v>373</v>
      </c>
      <c r="B375" t="s">
        <v>375</v>
      </c>
      <c r="C375">
        <v>16439821.3413</v>
      </c>
      <c r="D375" t="str">
        <f>VLOOKUP($B375,Sheet1!B$2:K$1379,9,FALSE)</f>
        <v>"name": "Grand Army Plaza",</v>
      </c>
      <c r="E375" t="str">
        <f>VLOOKUP($B375,Sheet1!B$2:L$1379,10,FALSE)</f>
        <v>"coordinates": [-73.971046000000001, 40.675235000000001]}</v>
      </c>
      <c r="F375" t="str">
        <f t="shared" si="20"/>
        <v xml:space="preserve">{"type": "Feature", "properties": {"id" : 373, </v>
      </c>
      <c r="G375" t="str">
        <f t="shared" si="21"/>
        <v xml:space="preserve">"station" : "Grand Army Plaza_0", </v>
      </c>
      <c r="H375" t="str">
        <f t="shared" si="22"/>
        <v xml:space="preserve">"delay" : 16439821.3413}, </v>
      </c>
      <c r="I375" t="str">
        <f t="shared" si="23"/>
        <v xml:space="preserve">"geometry": { "type": "Point","coordinates": [-73.971046000000001, 40.675235000000001]} }, </v>
      </c>
    </row>
    <row r="376" spans="1:9" x14ac:dyDescent="0.2">
      <c r="A376">
        <v>374</v>
      </c>
      <c r="B376" t="s">
        <v>376</v>
      </c>
      <c r="C376">
        <v>16220082.715600001</v>
      </c>
      <c r="D376" t="str">
        <f>VLOOKUP($B376,Sheet1!B$2:K$1379,9,FALSE)</f>
        <v>"name": "Mosholu Pkwy",</v>
      </c>
      <c r="E376" t="str">
        <f>VLOOKUP($B376,Sheet1!B$2:L$1379,10,FALSE)</f>
        <v>"coordinates": [-73.884655000000009, 40.879750000000001]}</v>
      </c>
      <c r="F376" t="str">
        <f t="shared" si="20"/>
        <v xml:space="preserve">{"type": "Feature", "properties": {"id" : 374, </v>
      </c>
      <c r="G376" t="str">
        <f t="shared" si="21"/>
        <v xml:space="preserve">"station" : "Mosholu Pkwy_0", </v>
      </c>
      <c r="H376" t="str">
        <f t="shared" si="22"/>
        <v xml:space="preserve">"delay" : 16220082.7156}, </v>
      </c>
      <c r="I376" t="str">
        <f t="shared" si="23"/>
        <v xml:space="preserve">"geometry": { "type": "Point","coordinates": [-73.884655000000009, 40.879750000000001]} }, </v>
      </c>
    </row>
    <row r="377" spans="1:9" x14ac:dyDescent="0.2">
      <c r="A377">
        <v>375</v>
      </c>
      <c r="B377" t="s">
        <v>377</v>
      </c>
      <c r="C377">
        <v>15961125.0154</v>
      </c>
      <c r="D377" t="str">
        <f>VLOOKUP($B377,Sheet1!B$2:K$1379,9,FALSE)</f>
        <v>"name": "36 St",</v>
      </c>
      <c r="E377" t="str">
        <f>VLOOKUP($B377,Sheet1!B$2:L$1379,10,FALSE)</f>
        <v>"coordinates": [-73.928781000000001, 40.752039000000003]}</v>
      </c>
      <c r="F377" t="str">
        <f t="shared" si="20"/>
        <v xml:space="preserve">{"type": "Feature", "properties": {"id" : 375, </v>
      </c>
      <c r="G377" t="str">
        <f t="shared" si="21"/>
        <v xml:space="preserve">"station" : "36 St_1", </v>
      </c>
      <c r="H377" t="str">
        <f t="shared" si="22"/>
        <v xml:space="preserve">"delay" : 15961125.0154}, </v>
      </c>
      <c r="I377" t="str">
        <f t="shared" si="23"/>
        <v xml:space="preserve">"geometry": { "type": "Point","coordinates": [-73.928781000000001, 40.752039000000003]} }, </v>
      </c>
    </row>
    <row r="378" spans="1:9" x14ac:dyDescent="0.2">
      <c r="A378">
        <v>376</v>
      </c>
      <c r="B378" t="s">
        <v>378</v>
      </c>
      <c r="C378">
        <v>15897850.108999999</v>
      </c>
      <c r="D378" t="str">
        <f>VLOOKUP($B378,Sheet1!B$2:K$1379,9,FALSE)</f>
        <v>"name": "Clinton - Washington Avs",</v>
      </c>
      <c r="E378" t="str">
        <f>VLOOKUP($B378,Sheet1!B$2:L$1379,10,FALSE)</f>
        <v>"coordinates": [-73.965838000000005, 40.683263000000004]}</v>
      </c>
      <c r="F378" t="str">
        <f t="shared" si="20"/>
        <v xml:space="preserve">{"type": "Feature", "properties": {"id" : 376, </v>
      </c>
      <c r="G378" t="str">
        <f t="shared" si="21"/>
        <v xml:space="preserve">"station" : "Clinton - Washington Avs_0", </v>
      </c>
      <c r="H378" t="str">
        <f t="shared" si="22"/>
        <v xml:space="preserve">"delay" : 15897850.109}, </v>
      </c>
      <c r="I378" t="str">
        <f t="shared" si="23"/>
        <v xml:space="preserve">"geometry": { "type": "Point","coordinates": [-73.965838000000005, 40.683263000000004]} }, </v>
      </c>
    </row>
    <row r="379" spans="1:9" x14ac:dyDescent="0.2">
      <c r="A379">
        <v>377</v>
      </c>
      <c r="B379" t="s">
        <v>379</v>
      </c>
      <c r="C379">
        <v>15886002.923800001</v>
      </c>
      <c r="D379" t="str">
        <f>VLOOKUP($B379,Sheet1!B$2:K$1379,9,FALSE)</f>
        <v>"name": "St Lawrence Av",</v>
      </c>
      <c r="E379" t="str">
        <f>VLOOKUP($B379,Sheet1!B$2:L$1379,10,FALSE)</f>
        <v>"coordinates": [-73.867618000000007, 40.831509000000004]}</v>
      </c>
      <c r="F379" t="str">
        <f t="shared" si="20"/>
        <v xml:space="preserve">{"type": "Feature", "properties": {"id" : 377, </v>
      </c>
      <c r="G379" t="str">
        <f t="shared" si="21"/>
        <v xml:space="preserve">"station" : "St Lawrence Av_0", </v>
      </c>
      <c r="H379" t="str">
        <f t="shared" si="22"/>
        <v xml:space="preserve">"delay" : 15886002.9238}, </v>
      </c>
      <c r="I379" t="str">
        <f t="shared" si="23"/>
        <v xml:space="preserve">"geometry": { "type": "Point","coordinates": [-73.867618000000007, 40.831509000000004]} }, </v>
      </c>
    </row>
    <row r="380" spans="1:9" x14ac:dyDescent="0.2">
      <c r="A380">
        <v>378</v>
      </c>
      <c r="B380" t="s">
        <v>380</v>
      </c>
      <c r="C380">
        <v>15883313.7972</v>
      </c>
      <c r="D380" t="str">
        <f>VLOOKUP($B380,Sheet1!B$2:K$1379,9,FALSE)</f>
        <v>"name": "Kingston - Throop Avs",</v>
      </c>
      <c r="E380" t="str">
        <f>VLOOKUP($B380,Sheet1!B$2:L$1379,10,FALSE)</f>
        <v>"coordinates": [-73.940857999999992, 40.679921]}</v>
      </c>
      <c r="F380" t="str">
        <f t="shared" si="20"/>
        <v xml:space="preserve">{"type": "Feature", "properties": {"id" : 378, </v>
      </c>
      <c r="G380" t="str">
        <f t="shared" si="21"/>
        <v xml:space="preserve">"station" : "Kingston - Throop Avs_0", </v>
      </c>
      <c r="H380" t="str">
        <f t="shared" si="22"/>
        <v xml:space="preserve">"delay" : 15883313.7972}, </v>
      </c>
      <c r="I380" t="str">
        <f t="shared" si="23"/>
        <v xml:space="preserve">"geometry": { "type": "Point","coordinates": [-73.940857999999992, 40.679921]} }, </v>
      </c>
    </row>
    <row r="381" spans="1:9" x14ac:dyDescent="0.2">
      <c r="A381">
        <v>379</v>
      </c>
      <c r="B381" t="s">
        <v>381</v>
      </c>
      <c r="C381">
        <v>15808460.398600001</v>
      </c>
      <c r="D381" t="str">
        <f>VLOOKUP($B381,Sheet1!B$2:K$1379,9,FALSE)</f>
        <v>"name": "Avenue P",</v>
      </c>
      <c r="E381" t="str">
        <f>VLOOKUP($B381,Sheet1!B$2:L$1379,10,FALSE)</f>
        <v>"coordinates": [-73.973022, 40.608944000000001]}</v>
      </c>
      <c r="F381" t="str">
        <f t="shared" si="20"/>
        <v xml:space="preserve">{"type": "Feature", "properties": {"id" : 379, </v>
      </c>
      <c r="G381" t="str">
        <f t="shared" si="21"/>
        <v xml:space="preserve">"station" : "Avenue P_0", </v>
      </c>
      <c r="H381" t="str">
        <f t="shared" si="22"/>
        <v xml:space="preserve">"delay" : 15808460.3986}, </v>
      </c>
      <c r="I381" t="str">
        <f t="shared" si="23"/>
        <v xml:space="preserve">"geometry": { "type": "Point","coordinates": [-73.973022, 40.608944000000001]} }, </v>
      </c>
    </row>
    <row r="382" spans="1:9" x14ac:dyDescent="0.2">
      <c r="A382">
        <v>380</v>
      </c>
      <c r="B382" t="s">
        <v>382</v>
      </c>
      <c r="C382">
        <v>15498833.9693</v>
      </c>
      <c r="D382" t="str">
        <f>VLOOKUP($B382,Sheet1!B$2:K$1379,9,FALSE)</f>
        <v>"name": "Ralph Av",</v>
      </c>
      <c r="E382" t="str">
        <f>VLOOKUP($B382,Sheet1!B$2:L$1379,10,FALSE)</f>
        <v>"coordinates": [-73.920785999999993, 40.678821999999997]}</v>
      </c>
      <c r="F382" t="str">
        <f t="shared" si="20"/>
        <v xml:space="preserve">{"type": "Feature", "properties": {"id" : 380, </v>
      </c>
      <c r="G382" t="str">
        <f t="shared" si="21"/>
        <v xml:space="preserve">"station" : "Ralph Av_0", </v>
      </c>
      <c r="H382" t="str">
        <f t="shared" si="22"/>
        <v xml:space="preserve">"delay" : 15498833.9693}, </v>
      </c>
      <c r="I382" t="str">
        <f t="shared" si="23"/>
        <v xml:space="preserve">"geometry": { "type": "Point","coordinates": [-73.920785999999993, 40.678821999999997]} }, </v>
      </c>
    </row>
    <row r="383" spans="1:9" x14ac:dyDescent="0.2">
      <c r="A383">
        <v>381</v>
      </c>
      <c r="B383" t="s">
        <v>383</v>
      </c>
      <c r="C383">
        <v>15342663.7651</v>
      </c>
      <c r="D383" t="str">
        <f>VLOOKUP($B383,Sheet1!B$2:K$1379,9,FALSE)</f>
        <v>"name": "Middle Village - Metropolitan Av",</v>
      </c>
      <c r="E383" t="str">
        <f>VLOOKUP($B383,Sheet1!B$2:L$1379,10,FALSE)</f>
        <v>"coordinates": [-73.889600999999999, 40.711396000000001]}</v>
      </c>
      <c r="F383" t="str">
        <f t="shared" si="20"/>
        <v xml:space="preserve">{"type": "Feature", "properties": {"id" : 381, </v>
      </c>
      <c r="G383" t="str">
        <f t="shared" si="21"/>
        <v xml:space="preserve">"station" : "Middle Village - Metropolitan Av_0", </v>
      </c>
      <c r="H383" t="str">
        <f t="shared" si="22"/>
        <v xml:space="preserve">"delay" : 15342663.7651}, </v>
      </c>
      <c r="I383" t="str">
        <f t="shared" si="23"/>
        <v xml:space="preserve">"geometry": { "type": "Point","coordinates": [-73.889600999999999, 40.711396000000001]} }, </v>
      </c>
    </row>
    <row r="384" spans="1:9" x14ac:dyDescent="0.2">
      <c r="A384">
        <v>382</v>
      </c>
      <c r="B384" t="s">
        <v>384</v>
      </c>
      <c r="C384">
        <v>15118206.886299999</v>
      </c>
      <c r="D384" t="str">
        <f>VLOOKUP($B384,Sheet1!B$2:K$1379,9,FALSE)</f>
        <v>"name": "Hoyt St",</v>
      </c>
      <c r="E384" t="str">
        <f>VLOOKUP($B384,Sheet1!B$2:L$1379,10,FALSE)</f>
        <v>"coordinates": [-73.985065000000006, 40.690545]}</v>
      </c>
      <c r="F384" t="str">
        <f t="shared" si="20"/>
        <v xml:space="preserve">{"type": "Feature", "properties": {"id" : 382, </v>
      </c>
      <c r="G384" t="str">
        <f t="shared" si="21"/>
        <v xml:space="preserve">"station" : "Hoyt St_0", </v>
      </c>
      <c r="H384" t="str">
        <f t="shared" si="22"/>
        <v xml:space="preserve">"delay" : 15118206.8863}, </v>
      </c>
      <c r="I384" t="str">
        <f t="shared" si="23"/>
        <v xml:space="preserve">"geometry": { "type": "Point","coordinates": [-73.985065000000006, 40.690545]} }, </v>
      </c>
    </row>
    <row r="385" spans="1:9" x14ac:dyDescent="0.2">
      <c r="A385">
        <v>383</v>
      </c>
      <c r="B385" t="s">
        <v>385</v>
      </c>
      <c r="C385">
        <v>14879028.4144</v>
      </c>
      <c r="D385" t="str">
        <f>VLOOKUP($B385,Sheet1!B$2:K$1379,9,FALSE)</f>
        <v>"name": "Van Siclen Av",</v>
      </c>
      <c r="E385" t="str">
        <f>VLOOKUP($B385,Sheet1!B$2:L$1379,10,FALSE)</f>
        <v>"coordinates": [-73.891688000000002, 40.678024000000001]}</v>
      </c>
      <c r="F385" t="str">
        <f t="shared" si="20"/>
        <v xml:space="preserve">{"type": "Feature", "properties": {"id" : 383, </v>
      </c>
      <c r="G385" t="str">
        <f t="shared" si="21"/>
        <v xml:space="preserve">"station" : "Van Siclen Av_2", </v>
      </c>
      <c r="H385" t="str">
        <f t="shared" si="22"/>
        <v xml:space="preserve">"delay" : 14879028.4144}, </v>
      </c>
      <c r="I385" t="str">
        <f t="shared" si="23"/>
        <v xml:space="preserve">"geometry": { "type": "Point","coordinates": [-73.891688000000002, 40.678024000000001]} }, </v>
      </c>
    </row>
    <row r="386" spans="1:9" x14ac:dyDescent="0.2">
      <c r="A386">
        <v>384</v>
      </c>
      <c r="B386" t="s">
        <v>386</v>
      </c>
      <c r="C386">
        <v>14813213.932600001</v>
      </c>
      <c r="D386" t="str">
        <f>VLOOKUP($B386,Sheet1!B$2:K$1379,9,FALSE)</f>
        <v>"name": "Bergen St",</v>
      </c>
      <c r="E386" t="str">
        <f>VLOOKUP($B386,Sheet1!B$2:L$1379,10,FALSE)</f>
        <v>"coordinates": [-73.975098000000003, 40.680828999999996]}</v>
      </c>
      <c r="F386" t="str">
        <f t="shared" si="20"/>
        <v xml:space="preserve">{"type": "Feature", "properties": {"id" : 384, </v>
      </c>
      <c r="G386" t="str">
        <f t="shared" si="21"/>
        <v xml:space="preserve">"station" : "Bergen St_0", </v>
      </c>
      <c r="H386" t="str">
        <f t="shared" si="22"/>
        <v xml:space="preserve">"delay" : 14813213.9326}, </v>
      </c>
      <c r="I386" t="str">
        <f t="shared" si="23"/>
        <v xml:space="preserve">"geometry": { "type": "Point","coordinates": [-73.975098000000003, 40.680828999999996]} }, </v>
      </c>
    </row>
    <row r="387" spans="1:9" x14ac:dyDescent="0.2">
      <c r="A387">
        <v>385</v>
      </c>
      <c r="B387" t="s">
        <v>387</v>
      </c>
      <c r="C387">
        <v>14701411.8114</v>
      </c>
      <c r="D387" t="str">
        <f>VLOOKUP($B387,Sheet1!B$2:K$1379,9,FALSE)</f>
        <v>"name": "125 St",</v>
      </c>
      <c r="E387" t="str">
        <f>VLOOKUP($B387,Sheet1!B$2:L$1379,10,FALSE)</f>
        <v>"coordinates": [-73.958371999999997, 40.815581000000002]}</v>
      </c>
      <c r="F387" t="str">
        <f t="shared" ref="F387:F450" si="24">$D$1&amp;$F$1&amp;A$1&amp;$F$1&amp;" : " &amp;A387 &amp; ", "</f>
        <v xml:space="preserve">{"type": "Feature", "properties": {"id" : 385, </v>
      </c>
      <c r="G387" t="str">
        <f t="shared" ref="G387:G450" si="25">$F$1&amp;B$1&amp;$F$1&amp;" : "&amp;$F$1&amp;B387&amp;$F$1&amp;", "</f>
        <v xml:space="preserve">"station" : "125 St_0", </v>
      </c>
      <c r="H387" t="str">
        <f t="shared" ref="H387:H450" si="26">$F$1&amp;C$1&amp;$F$1&amp;" : "&amp;C387&amp;"}, "</f>
        <v xml:space="preserve">"delay" : 14701411.8114}, </v>
      </c>
      <c r="I387" t="str">
        <f t="shared" ref="I387:I450" si="27">$F$1&amp;E$1&amp;E387&amp;" }, "</f>
        <v xml:space="preserve">"geometry": { "type": "Point","coordinates": [-73.958371999999997, 40.815581000000002]} }, </v>
      </c>
    </row>
    <row r="388" spans="1:9" x14ac:dyDescent="0.2">
      <c r="A388">
        <v>386</v>
      </c>
      <c r="B388" t="s">
        <v>388</v>
      </c>
      <c r="C388">
        <v>14698436.985300001</v>
      </c>
      <c r="D388" t="str">
        <f>VLOOKUP($B388,Sheet1!B$2:K$1379,9,FALSE)</f>
        <v>"name": "Buhre Av",</v>
      </c>
      <c r="E388" t="str">
        <f>VLOOKUP($B388,Sheet1!B$2:L$1379,10,FALSE)</f>
        <v>"coordinates": [-73.832568999999992, 40.846809999999998]}</v>
      </c>
      <c r="F388" t="str">
        <f t="shared" si="24"/>
        <v xml:space="preserve">{"type": "Feature", "properties": {"id" : 386, </v>
      </c>
      <c r="G388" t="str">
        <f t="shared" si="25"/>
        <v xml:space="preserve">"station" : "Buhre Av_0", </v>
      </c>
      <c r="H388" t="str">
        <f t="shared" si="26"/>
        <v xml:space="preserve">"delay" : 14698436.9853}, </v>
      </c>
      <c r="I388" t="str">
        <f t="shared" si="27"/>
        <v xml:space="preserve">"geometry": { "type": "Point","coordinates": [-73.832568999999992, 40.846809999999998]} }, </v>
      </c>
    </row>
    <row r="389" spans="1:9" x14ac:dyDescent="0.2">
      <c r="A389">
        <v>387</v>
      </c>
      <c r="B389" t="s">
        <v>389</v>
      </c>
      <c r="C389">
        <v>14408797.892899999</v>
      </c>
      <c r="D389" t="str">
        <f>VLOOKUP($B389,Sheet1!B$2:K$1379,9,FALSE)</f>
        <v>"name": "Beach 25 St",</v>
      </c>
      <c r="E389" t="str">
        <f>VLOOKUP($B389,Sheet1!B$2:L$1379,10,FALSE)</f>
        <v>"coordinates": [-73.761353, 40.600065999999998]}</v>
      </c>
      <c r="F389" t="str">
        <f t="shared" si="24"/>
        <v xml:space="preserve">{"type": "Feature", "properties": {"id" : 387, </v>
      </c>
      <c r="G389" t="str">
        <f t="shared" si="25"/>
        <v xml:space="preserve">"station" : "Beach 25 St_0", </v>
      </c>
      <c r="H389" t="str">
        <f t="shared" si="26"/>
        <v xml:space="preserve">"delay" : 14408797.8929}, </v>
      </c>
      <c r="I389" t="str">
        <f t="shared" si="27"/>
        <v xml:space="preserve">"geometry": { "type": "Point","coordinates": [-73.761353, 40.600065999999998]} }, </v>
      </c>
    </row>
    <row r="390" spans="1:9" x14ac:dyDescent="0.2">
      <c r="A390">
        <v>388</v>
      </c>
      <c r="B390" t="s">
        <v>390</v>
      </c>
      <c r="C390">
        <v>14249412.5614</v>
      </c>
      <c r="D390" t="str">
        <f>VLOOKUP($B390,Sheet1!B$2:K$1379,9,FALSE)</f>
        <v>"name": "Cypress Hills",</v>
      </c>
      <c r="E390" t="str">
        <f>VLOOKUP($B390,Sheet1!B$2:L$1379,10,FALSE)</f>
        <v>"coordinates": [-73.872550000000004, 40.689940999999997]}</v>
      </c>
      <c r="F390" t="str">
        <f t="shared" si="24"/>
        <v xml:space="preserve">{"type": "Feature", "properties": {"id" : 388, </v>
      </c>
      <c r="G390" t="str">
        <f t="shared" si="25"/>
        <v xml:space="preserve">"station" : "Cypress Hills_0", </v>
      </c>
      <c r="H390" t="str">
        <f t="shared" si="26"/>
        <v xml:space="preserve">"delay" : 14249412.5614}, </v>
      </c>
      <c r="I390" t="str">
        <f t="shared" si="27"/>
        <v xml:space="preserve">"geometry": { "type": "Point","coordinates": [-73.872550000000004, 40.689940999999997]} }, </v>
      </c>
    </row>
    <row r="391" spans="1:9" x14ac:dyDescent="0.2">
      <c r="A391">
        <v>389</v>
      </c>
      <c r="B391" t="s">
        <v>391</v>
      </c>
      <c r="C391">
        <v>14137991.349300001</v>
      </c>
      <c r="D391" t="str">
        <f>VLOOKUP($B391,Sheet1!B$2:K$1379,9,FALSE)</f>
        <v>"name": "Simpson St",</v>
      </c>
      <c r="E391" t="str">
        <f>VLOOKUP($B391,Sheet1!B$2:L$1379,10,FALSE)</f>
        <v>"coordinates": [-73.893063999999995, 40.824072999999999]}</v>
      </c>
      <c r="F391" t="str">
        <f t="shared" si="24"/>
        <v xml:space="preserve">{"type": "Feature", "properties": {"id" : 389, </v>
      </c>
      <c r="G391" t="str">
        <f t="shared" si="25"/>
        <v xml:space="preserve">"station" : "Simpson St_0", </v>
      </c>
      <c r="H391" t="str">
        <f t="shared" si="26"/>
        <v xml:space="preserve">"delay" : 14137991.3493}, </v>
      </c>
      <c r="I391" t="str">
        <f t="shared" si="27"/>
        <v xml:space="preserve">"geometry": { "type": "Point","coordinates": [-73.893063999999995, 40.824072999999999]} }, </v>
      </c>
    </row>
    <row r="392" spans="1:9" x14ac:dyDescent="0.2">
      <c r="A392">
        <v>390</v>
      </c>
      <c r="B392" t="s">
        <v>392</v>
      </c>
      <c r="C392">
        <v>14076356.6757</v>
      </c>
      <c r="D392" t="str">
        <f>VLOOKUP($B392,Sheet1!B$2:K$1379,9,FALSE)</f>
        <v>"name": "Chauncey St",</v>
      </c>
      <c r="E392" t="str">
        <f>VLOOKUP($B392,Sheet1!B$2:L$1379,10,FALSE)</f>
        <v>"coordinates": [-73.910456000000011, 40.682893]}</v>
      </c>
      <c r="F392" t="str">
        <f t="shared" si="24"/>
        <v xml:space="preserve">{"type": "Feature", "properties": {"id" : 390, </v>
      </c>
      <c r="G392" t="str">
        <f t="shared" si="25"/>
        <v xml:space="preserve">"station" : "Chauncey St_0", </v>
      </c>
      <c r="H392" t="str">
        <f t="shared" si="26"/>
        <v xml:space="preserve">"delay" : 14076356.6757}, </v>
      </c>
      <c r="I392" t="str">
        <f t="shared" si="27"/>
        <v xml:space="preserve">"geometry": { "type": "Point","coordinates": [-73.910456000000011, 40.682893]} }, </v>
      </c>
    </row>
    <row r="393" spans="1:9" x14ac:dyDescent="0.2">
      <c r="A393">
        <v>391</v>
      </c>
      <c r="B393" t="s">
        <v>393</v>
      </c>
      <c r="C393">
        <v>14024240.130899999</v>
      </c>
      <c r="D393" t="str">
        <f>VLOOKUP($B393,Sheet1!B$2:K$1379,9,FALSE)</f>
        <v>"name": "Nostrand Av",</v>
      </c>
      <c r="E393" t="str">
        <f>VLOOKUP($B393,Sheet1!B$2:L$1379,10,FALSE)</f>
        <v>"coordinates": [-73.950466000000006, 40.669846999999997]}</v>
      </c>
      <c r="F393" t="str">
        <f t="shared" si="24"/>
        <v xml:space="preserve">{"type": "Feature", "properties": {"id" : 391, </v>
      </c>
      <c r="G393" t="str">
        <f t="shared" si="25"/>
        <v xml:space="preserve">"station" : "Nostrand Av_0", </v>
      </c>
      <c r="H393" t="str">
        <f t="shared" si="26"/>
        <v xml:space="preserve">"delay" : 14024240.1309}, </v>
      </c>
      <c r="I393" t="str">
        <f t="shared" si="27"/>
        <v xml:space="preserve">"geometry": { "type": "Point","coordinates": [-73.950466000000006, 40.669846999999997]} }, </v>
      </c>
    </row>
    <row r="394" spans="1:9" x14ac:dyDescent="0.2">
      <c r="A394">
        <v>392</v>
      </c>
      <c r="B394" t="s">
        <v>394</v>
      </c>
      <c r="C394">
        <v>13999894.5096</v>
      </c>
      <c r="D394" t="str">
        <f>VLOOKUP($B394,Sheet1!B$2:K$1379,9,FALSE)</f>
        <v>"name": "Beach 90 St",</v>
      </c>
      <c r="E394" t="str">
        <f>VLOOKUP($B394,Sheet1!B$2:L$1379,10,FALSE)</f>
        <v>"coordinates": [-73.813641000000004, 40.588034]}</v>
      </c>
      <c r="F394" t="str">
        <f t="shared" si="24"/>
        <v xml:space="preserve">{"type": "Feature", "properties": {"id" : 392, </v>
      </c>
      <c r="G394" t="str">
        <f t="shared" si="25"/>
        <v xml:space="preserve">"station" : "Beach 90 St_0", </v>
      </c>
      <c r="H394" t="str">
        <f t="shared" si="26"/>
        <v xml:space="preserve">"delay" : 13999894.5096}, </v>
      </c>
      <c r="I394" t="str">
        <f t="shared" si="27"/>
        <v xml:space="preserve">"geometry": { "type": "Point","coordinates": [-73.813641000000004, 40.588034]} }, </v>
      </c>
    </row>
    <row r="395" spans="1:9" x14ac:dyDescent="0.2">
      <c r="A395">
        <v>393</v>
      </c>
      <c r="B395" t="s">
        <v>395</v>
      </c>
      <c r="C395">
        <v>13408235.951400001</v>
      </c>
      <c r="D395" t="str">
        <f>VLOOKUP($B395,Sheet1!B$2:K$1379,9,FALSE)</f>
        <v>"name": "86 St",</v>
      </c>
      <c r="E395" t="str">
        <f>VLOOKUP($B395,Sheet1!B$2:L$1379,10,FALSE)</f>
        <v>"coordinates": [-73.968916000000007, 40.785868000000001]}</v>
      </c>
      <c r="F395" t="str">
        <f t="shared" si="24"/>
        <v xml:space="preserve">{"type": "Feature", "properties": {"id" : 393, </v>
      </c>
      <c r="G395" t="str">
        <f t="shared" si="25"/>
        <v xml:space="preserve">"station" : "86 St_2", </v>
      </c>
      <c r="H395" t="str">
        <f t="shared" si="26"/>
        <v xml:space="preserve">"delay" : 13408235.9514}, </v>
      </c>
      <c r="I395" t="str">
        <f t="shared" si="27"/>
        <v xml:space="preserve">"geometry": { "type": "Point","coordinates": [-73.968916000000007, 40.785868000000001]} }, </v>
      </c>
    </row>
    <row r="396" spans="1:9" x14ac:dyDescent="0.2">
      <c r="A396">
        <v>394</v>
      </c>
      <c r="B396" t="s">
        <v>396</v>
      </c>
      <c r="C396">
        <v>13115600.493799999</v>
      </c>
      <c r="D396" t="str">
        <f>VLOOKUP($B396,Sheet1!B$2:K$1379,9,FALSE)</f>
        <v>"name": "Nereid Av",</v>
      </c>
      <c r="E396" t="str">
        <f>VLOOKUP($B396,Sheet1!B$2:L$1379,10,FALSE)</f>
        <v>"coordinates": [-73.854376000000002, 40.898378999999998]}</v>
      </c>
      <c r="F396" t="str">
        <f t="shared" si="24"/>
        <v xml:space="preserve">{"type": "Feature", "properties": {"id" : 394, </v>
      </c>
      <c r="G396" t="str">
        <f t="shared" si="25"/>
        <v xml:space="preserve">"station" : "Nereid Av_0", </v>
      </c>
      <c r="H396" t="str">
        <f t="shared" si="26"/>
        <v xml:space="preserve">"delay" : 13115600.4938}, </v>
      </c>
      <c r="I396" t="str">
        <f t="shared" si="27"/>
        <v xml:space="preserve">"geometry": { "type": "Point","coordinates": [-73.854376000000002, 40.898378999999998]} }, </v>
      </c>
    </row>
    <row r="397" spans="1:9" x14ac:dyDescent="0.2">
      <c r="A397">
        <v>395</v>
      </c>
      <c r="B397" t="s">
        <v>397</v>
      </c>
      <c r="C397">
        <v>13026431.6675</v>
      </c>
      <c r="D397" t="str">
        <f>VLOOKUP($B397,Sheet1!B$2:K$1379,9,FALSE)</f>
        <v>"name": "155 St",</v>
      </c>
      <c r="E397" t="str">
        <f>VLOOKUP($B397,Sheet1!B$2:L$1379,10,FALSE)</f>
        <v>"coordinates": [-73.941513999999998, 40.830517999999998]}</v>
      </c>
      <c r="F397" t="str">
        <f t="shared" si="24"/>
        <v xml:space="preserve">{"type": "Feature", "properties": {"id" : 395, </v>
      </c>
      <c r="G397" t="str">
        <f t="shared" si="25"/>
        <v xml:space="preserve">"station" : "155 St_0", </v>
      </c>
      <c r="H397" t="str">
        <f t="shared" si="26"/>
        <v xml:space="preserve">"delay" : 13026431.6675}, </v>
      </c>
      <c r="I397" t="str">
        <f t="shared" si="27"/>
        <v xml:space="preserve">"geometry": { "type": "Point","coordinates": [-73.941513999999998, 40.830517999999998]} }, </v>
      </c>
    </row>
    <row r="398" spans="1:9" x14ac:dyDescent="0.2">
      <c r="A398">
        <v>396</v>
      </c>
      <c r="B398" t="s">
        <v>398</v>
      </c>
      <c r="C398">
        <v>12740832.394200001</v>
      </c>
      <c r="D398" t="str">
        <f>VLOOKUP($B398,Sheet1!B$2:K$1379,9,FALSE)</f>
        <v>"name": "Cortlandt St",</v>
      </c>
      <c r="E398" t="str">
        <f>VLOOKUP($B398,Sheet1!B$2:L$1379,10,FALSE)</f>
        <v>"coordinates": [-74.011029000000008, 40.710667999999998]}</v>
      </c>
      <c r="F398" t="str">
        <f t="shared" si="24"/>
        <v xml:space="preserve">{"type": "Feature", "properties": {"id" : 396, </v>
      </c>
      <c r="G398" t="str">
        <f t="shared" si="25"/>
        <v xml:space="preserve">"station" : "Cortlandt St_1", </v>
      </c>
      <c r="H398" t="str">
        <f t="shared" si="26"/>
        <v xml:space="preserve">"delay" : 12740832.3942}, </v>
      </c>
      <c r="I398" t="str">
        <f t="shared" si="27"/>
        <v xml:space="preserve">"geometry": { "type": "Point","coordinates": [-74.011029000000008, 40.710667999999998]} }, </v>
      </c>
    </row>
    <row r="399" spans="1:9" x14ac:dyDescent="0.2">
      <c r="A399">
        <v>397</v>
      </c>
      <c r="B399" t="s">
        <v>399</v>
      </c>
      <c r="C399">
        <v>12723714.655200001</v>
      </c>
      <c r="D399" t="str">
        <f>VLOOKUP($B399,Sheet1!B$2:K$1379,9,FALSE)</f>
        <v>"name": "81 St - Museum of Natural History",</v>
      </c>
      <c r="E399" t="str">
        <f>VLOOKUP($B399,Sheet1!B$2:L$1379,10,FALSE)</f>
        <v>"coordinates": [-73.972143000000003, 40.781433]}</v>
      </c>
      <c r="F399" t="str">
        <f t="shared" si="24"/>
        <v xml:space="preserve">{"type": "Feature", "properties": {"id" : 397, </v>
      </c>
      <c r="G399" t="str">
        <f t="shared" si="25"/>
        <v xml:space="preserve">"station" : "81 St - Museum of Natural History_0", </v>
      </c>
      <c r="H399" t="str">
        <f t="shared" si="26"/>
        <v xml:space="preserve">"delay" : 12723714.6552}, </v>
      </c>
      <c r="I399" t="str">
        <f t="shared" si="27"/>
        <v xml:space="preserve">"geometry": { "type": "Point","coordinates": [-73.972143000000003, 40.781433]} }, </v>
      </c>
    </row>
    <row r="400" spans="1:9" x14ac:dyDescent="0.2">
      <c r="A400">
        <v>398</v>
      </c>
      <c r="B400" t="s">
        <v>400</v>
      </c>
      <c r="C400">
        <v>12193736.661699999</v>
      </c>
      <c r="D400" t="str">
        <f>VLOOKUP($B400,Sheet1!B$2:K$1379,9,FALSE)</f>
        <v>"name": "65 St",</v>
      </c>
      <c r="E400" t="str">
        <f>VLOOKUP($B400,Sheet1!B$2:L$1379,10,FALSE)</f>
        <v>"coordinates": [-73.898453000000003, 40.749668999999997]}</v>
      </c>
      <c r="F400" t="str">
        <f t="shared" si="24"/>
        <v xml:space="preserve">{"type": "Feature", "properties": {"id" : 398, </v>
      </c>
      <c r="G400" t="str">
        <f t="shared" si="25"/>
        <v xml:space="preserve">"station" : "65 St_0", </v>
      </c>
      <c r="H400" t="str">
        <f t="shared" si="26"/>
        <v xml:space="preserve">"delay" : 12193736.6617}, </v>
      </c>
      <c r="I400" t="str">
        <f t="shared" si="27"/>
        <v xml:space="preserve">"geometry": { "type": "Point","coordinates": [-73.898453000000003, 40.749668999999997]} }, </v>
      </c>
    </row>
    <row r="401" spans="1:9" x14ac:dyDescent="0.2">
      <c r="A401">
        <v>399</v>
      </c>
      <c r="B401" t="s">
        <v>401</v>
      </c>
      <c r="C401">
        <v>12130565.956900001</v>
      </c>
      <c r="D401" t="str">
        <f>VLOOKUP($B401,Sheet1!B$2:K$1379,9,FALSE)</f>
        <v>"name": "Shepherd Av",</v>
      </c>
      <c r="E401" t="str">
        <f>VLOOKUP($B401,Sheet1!B$2:L$1379,10,FALSE)</f>
        <v>"coordinates": [-73.880750000000006, 40.674129999999998]}</v>
      </c>
      <c r="F401" t="str">
        <f t="shared" si="24"/>
        <v xml:space="preserve">{"type": "Feature", "properties": {"id" : 399, </v>
      </c>
      <c r="G401" t="str">
        <f t="shared" si="25"/>
        <v xml:space="preserve">"station" : "Shepherd Av_0", </v>
      </c>
      <c r="H401" t="str">
        <f t="shared" si="26"/>
        <v xml:space="preserve">"delay" : 12130565.9569}, </v>
      </c>
      <c r="I401" t="str">
        <f t="shared" si="27"/>
        <v xml:space="preserve">"geometry": { "type": "Point","coordinates": [-73.880750000000006, 40.674129999999998]} }, </v>
      </c>
    </row>
    <row r="402" spans="1:9" x14ac:dyDescent="0.2">
      <c r="A402">
        <v>400</v>
      </c>
      <c r="B402" t="s">
        <v>402</v>
      </c>
      <c r="C402">
        <v>12039161.437899999</v>
      </c>
      <c r="D402" t="str">
        <f>VLOOKUP($B402,Sheet1!B$2:K$1379,9,FALSE)</f>
        <v>"name": "25 Av",</v>
      </c>
      <c r="E402" t="str">
        <f>VLOOKUP($B402,Sheet1!B$2:L$1379,10,FALSE)</f>
        <v>"coordinates": [-73.986829, 40.597704]}</v>
      </c>
      <c r="F402" t="str">
        <f t="shared" si="24"/>
        <v xml:space="preserve">{"type": "Feature", "properties": {"id" : 400, </v>
      </c>
      <c r="G402" t="str">
        <f t="shared" si="25"/>
        <v xml:space="preserve">"station" : "25 Av_0", </v>
      </c>
      <c r="H402" t="str">
        <f t="shared" si="26"/>
        <v xml:space="preserve">"delay" : 12039161.4379}, </v>
      </c>
      <c r="I402" t="str">
        <f t="shared" si="27"/>
        <v xml:space="preserve">"geometry": { "type": "Point","coordinates": [-73.986829, 40.597704]} }, </v>
      </c>
    </row>
    <row r="403" spans="1:9" x14ac:dyDescent="0.2">
      <c r="A403">
        <v>401</v>
      </c>
      <c r="B403" t="s">
        <v>403</v>
      </c>
      <c r="C403">
        <v>12018814.255999999</v>
      </c>
      <c r="D403" t="str">
        <f>VLOOKUP($B403,Sheet1!B$2:K$1379,9,FALSE)</f>
        <v>"name": "86 St",</v>
      </c>
      <c r="E403" t="str">
        <f>VLOOKUP($B403,Sheet1!B$2:L$1379,10,FALSE)</f>
        <v>"coordinates": [-73.978230000000011, 40.592721000000004]}</v>
      </c>
      <c r="F403" t="str">
        <f t="shared" si="24"/>
        <v xml:space="preserve">{"type": "Feature", "properties": {"id" : 401, </v>
      </c>
      <c r="G403" t="str">
        <f t="shared" si="25"/>
        <v xml:space="preserve">"station" : "86 St_3", </v>
      </c>
      <c r="H403" t="str">
        <f t="shared" si="26"/>
        <v xml:space="preserve">"delay" : 12018814.256}, </v>
      </c>
      <c r="I403" t="str">
        <f t="shared" si="27"/>
        <v xml:space="preserve">"geometry": { "type": "Point","coordinates": [-73.978230000000011, 40.592721000000004]} }, </v>
      </c>
    </row>
    <row r="404" spans="1:9" x14ac:dyDescent="0.2">
      <c r="A404">
        <v>402</v>
      </c>
      <c r="B404" t="s">
        <v>404</v>
      </c>
      <c r="C404">
        <v>11864281.929099999</v>
      </c>
      <c r="D404" t="str">
        <f>VLOOKUP($B404,Sheet1!B$2:K$1379,9,FALSE)</f>
        <v>"name": "Freeman St",</v>
      </c>
      <c r="E404" t="str">
        <f>VLOOKUP($B404,Sheet1!B$2:L$1379,10,FALSE)</f>
        <v>"coordinates": [-73.891864999999996, 40.829993000000002]}</v>
      </c>
      <c r="F404" t="str">
        <f t="shared" si="24"/>
        <v xml:space="preserve">{"type": "Feature", "properties": {"id" : 402, </v>
      </c>
      <c r="G404" t="str">
        <f t="shared" si="25"/>
        <v xml:space="preserve">"station" : "Freeman St_0", </v>
      </c>
      <c r="H404" t="str">
        <f t="shared" si="26"/>
        <v xml:space="preserve">"delay" : 11864281.9291}, </v>
      </c>
      <c r="I404" t="str">
        <f t="shared" si="27"/>
        <v xml:space="preserve">"geometry": { "type": "Point","coordinates": [-73.891864999999996, 40.829993000000002]} }, </v>
      </c>
    </row>
    <row r="405" spans="1:9" x14ac:dyDescent="0.2">
      <c r="A405">
        <v>403</v>
      </c>
      <c r="B405" t="s">
        <v>405</v>
      </c>
      <c r="C405">
        <v>11829442.341600001</v>
      </c>
      <c r="D405" t="str">
        <f>VLOOKUP($B405,Sheet1!B$2:K$1379,9,FALSE)</f>
        <v>"name": "55 St",</v>
      </c>
      <c r="E405" t="str">
        <f>VLOOKUP($B405,Sheet1!B$2:L$1379,10,FALSE)</f>
        <v>"coordinates": [-73.995475999999996, 40.631434999999996]}</v>
      </c>
      <c r="F405" t="str">
        <f t="shared" si="24"/>
        <v xml:space="preserve">{"type": "Feature", "properties": {"id" : 403, </v>
      </c>
      <c r="G405" t="str">
        <f t="shared" si="25"/>
        <v xml:space="preserve">"station" : "55 St_0", </v>
      </c>
      <c r="H405" t="str">
        <f t="shared" si="26"/>
        <v xml:space="preserve">"delay" : 11829442.3416}, </v>
      </c>
      <c r="I405" t="str">
        <f t="shared" si="27"/>
        <v xml:space="preserve">"geometry": { "type": "Point","coordinates": [-73.995475999999996, 40.631434999999996]} }, </v>
      </c>
    </row>
    <row r="406" spans="1:9" x14ac:dyDescent="0.2">
      <c r="A406">
        <v>404</v>
      </c>
      <c r="B406" t="s">
        <v>406</v>
      </c>
      <c r="C406">
        <v>11718325.4091</v>
      </c>
      <c r="D406" t="str">
        <f>VLOOKUP($B406,Sheet1!B$2:K$1379,9,FALSE)</f>
        <v>"name": "25 St",</v>
      </c>
      <c r="E406" t="str">
        <f>VLOOKUP($B406,Sheet1!B$2:L$1379,10,FALSE)</f>
        <v>"coordinates": [-73.998091000000002, 40.660396999999996]}</v>
      </c>
      <c r="F406" t="str">
        <f t="shared" si="24"/>
        <v xml:space="preserve">{"type": "Feature", "properties": {"id" : 404, </v>
      </c>
      <c r="G406" t="str">
        <f t="shared" si="25"/>
        <v xml:space="preserve">"station" : "25 St_0", </v>
      </c>
      <c r="H406" t="str">
        <f t="shared" si="26"/>
        <v xml:space="preserve">"delay" : 11718325.4091}, </v>
      </c>
      <c r="I406" t="str">
        <f t="shared" si="27"/>
        <v xml:space="preserve">"geometry": { "type": "Point","coordinates": [-73.998091000000002, 40.660396999999996]} }, </v>
      </c>
    </row>
    <row r="407" spans="1:9" x14ac:dyDescent="0.2">
      <c r="A407">
        <v>405</v>
      </c>
      <c r="B407" t="s">
        <v>407</v>
      </c>
      <c r="C407">
        <v>11595726.096000001</v>
      </c>
      <c r="D407" t="str">
        <f>VLOOKUP($B407,Sheet1!B$2:K$1379,9,FALSE)</f>
        <v>"name": "174 St",</v>
      </c>
      <c r="E407" t="str">
        <f>VLOOKUP($B407,Sheet1!B$2:L$1379,10,FALSE)</f>
        <v>"coordinates": [-73.887733999999995, 40.837288000000001]}</v>
      </c>
      <c r="F407" t="str">
        <f t="shared" si="24"/>
        <v xml:space="preserve">{"type": "Feature", "properties": {"id" : 405, </v>
      </c>
      <c r="G407" t="str">
        <f t="shared" si="25"/>
        <v xml:space="preserve">"station" : "174 St_0", </v>
      </c>
      <c r="H407" t="str">
        <f t="shared" si="26"/>
        <v xml:space="preserve">"delay" : 11595726.096}, </v>
      </c>
      <c r="I407" t="str">
        <f t="shared" si="27"/>
        <v xml:space="preserve">"geometry": { "type": "Point","coordinates": [-73.887733999999995, 40.837288000000001]} }, </v>
      </c>
    </row>
    <row r="408" spans="1:9" x14ac:dyDescent="0.2">
      <c r="A408">
        <v>406</v>
      </c>
      <c r="B408" t="s">
        <v>408</v>
      </c>
      <c r="C408">
        <v>11572672.7731</v>
      </c>
      <c r="D408" t="str">
        <f>VLOOKUP($B408,Sheet1!B$2:K$1379,9,FALSE)</f>
        <v>"name": "Botanic Garden",</v>
      </c>
      <c r="E408" t="str">
        <f>VLOOKUP($B408,Sheet1!B$2:L$1379,10,FALSE)</f>
        <v>"coordinates": [-73.959244999999996, 40.670343000000003]}</v>
      </c>
      <c r="F408" t="str">
        <f t="shared" si="24"/>
        <v xml:space="preserve">{"type": "Feature", "properties": {"id" : 406, </v>
      </c>
      <c r="G408" t="str">
        <f t="shared" si="25"/>
        <v xml:space="preserve">"station" : "Botanic Garden_0", </v>
      </c>
      <c r="H408" t="str">
        <f t="shared" si="26"/>
        <v xml:space="preserve">"delay" : 11572672.7731}, </v>
      </c>
      <c r="I408" t="str">
        <f t="shared" si="27"/>
        <v xml:space="preserve">"geometry": { "type": "Point","coordinates": [-73.959244999999996, 40.670343000000003]} }, </v>
      </c>
    </row>
    <row r="409" spans="1:9" x14ac:dyDescent="0.2">
      <c r="A409">
        <v>407</v>
      </c>
      <c r="B409" t="s">
        <v>409</v>
      </c>
      <c r="C409">
        <v>11504780.936799999</v>
      </c>
      <c r="D409" t="str">
        <f>VLOOKUP($B409,Sheet1!B$2:K$1379,9,FALSE)</f>
        <v>"name": "Beach 98 St",</v>
      </c>
      <c r="E409" t="str">
        <f>VLOOKUP($B409,Sheet1!B$2:L$1379,10,FALSE)</f>
        <v>"coordinates": [-73.820557999999991, 40.585307]}</v>
      </c>
      <c r="F409" t="str">
        <f t="shared" si="24"/>
        <v xml:space="preserve">{"type": "Feature", "properties": {"id" : 407, </v>
      </c>
      <c r="G409" t="str">
        <f t="shared" si="25"/>
        <v xml:space="preserve">"station" : "Beach 98 St_0", </v>
      </c>
      <c r="H409" t="str">
        <f t="shared" si="26"/>
        <v xml:space="preserve">"delay" : 11504780.9368}, </v>
      </c>
      <c r="I409" t="str">
        <f t="shared" si="27"/>
        <v xml:space="preserve">"geometry": { "type": "Point","coordinates": [-73.820557999999991, 40.585307]} }, </v>
      </c>
    </row>
    <row r="410" spans="1:9" x14ac:dyDescent="0.2">
      <c r="A410">
        <v>408</v>
      </c>
      <c r="B410" t="s">
        <v>410</v>
      </c>
      <c r="C410">
        <v>11490085.8774</v>
      </c>
      <c r="D410" t="str">
        <f>VLOOKUP($B410,Sheet1!B$2:K$1379,9,FALSE)</f>
        <v>"name": "Inwood - 207 St",</v>
      </c>
      <c r="E410" t="str">
        <f>VLOOKUP($B410,Sheet1!B$2:L$1379,10,FALSE)</f>
        <v>"coordinates": [-73.919899000000001, 40.868071999999998]}</v>
      </c>
      <c r="F410" t="str">
        <f t="shared" si="24"/>
        <v xml:space="preserve">{"type": "Feature", "properties": {"id" : 408, </v>
      </c>
      <c r="G410" t="str">
        <f t="shared" si="25"/>
        <v xml:space="preserve">"station" : "Inwood - 207 St_0", </v>
      </c>
      <c r="H410" t="str">
        <f t="shared" si="26"/>
        <v xml:space="preserve">"delay" : 11490085.8774}, </v>
      </c>
      <c r="I410" t="str">
        <f t="shared" si="27"/>
        <v xml:space="preserve">"geometry": { "type": "Point","coordinates": [-73.919899000000001, 40.868071999999998]} }, </v>
      </c>
    </row>
    <row r="411" spans="1:9" x14ac:dyDescent="0.2">
      <c r="A411">
        <v>409</v>
      </c>
      <c r="B411" t="s">
        <v>411</v>
      </c>
      <c r="C411">
        <v>11395093.104800001</v>
      </c>
      <c r="D411" t="str">
        <f>VLOOKUP($B411,Sheet1!B$2:K$1379,9,FALSE)</f>
        <v>"name": "Cathedral Pkwy (110 St)",</v>
      </c>
      <c r="E411" t="str">
        <f>VLOOKUP($B411,Sheet1!B$2:L$1379,10,FALSE)</f>
        <v>"coordinates": [-73.958161000000004, 40.800603000000002]}</v>
      </c>
      <c r="F411" t="str">
        <f t="shared" si="24"/>
        <v xml:space="preserve">{"type": "Feature", "properties": {"id" : 409, </v>
      </c>
      <c r="G411" t="str">
        <f t="shared" si="25"/>
        <v xml:space="preserve">"station" : "Cathedral Pkwy (110 St)_0", </v>
      </c>
      <c r="H411" t="str">
        <f t="shared" si="26"/>
        <v xml:space="preserve">"delay" : 11395093.1048}, </v>
      </c>
      <c r="I411" t="str">
        <f t="shared" si="27"/>
        <v xml:space="preserve">"geometry": { "type": "Point","coordinates": [-73.958161000000004, 40.800603000000002]} }, </v>
      </c>
    </row>
    <row r="412" spans="1:9" x14ac:dyDescent="0.2">
      <c r="A412">
        <v>410</v>
      </c>
      <c r="B412" t="s">
        <v>412</v>
      </c>
      <c r="C412">
        <v>11311927.233100001</v>
      </c>
      <c r="D412" t="str">
        <f>VLOOKUP($B412,Sheet1!B$2:K$1379,9,FALSE)</f>
        <v>"name": "Bowery",</v>
      </c>
      <c r="E412" t="str">
        <f>VLOOKUP($B412,Sheet1!B$2:L$1379,10,FALSE)</f>
        <v>"coordinates": [-73.993915000000001, 40.720279999999995]}</v>
      </c>
      <c r="F412" t="str">
        <f t="shared" si="24"/>
        <v xml:space="preserve">{"type": "Feature", "properties": {"id" : 410, </v>
      </c>
      <c r="G412" t="str">
        <f t="shared" si="25"/>
        <v xml:space="preserve">"station" : "Bowery_0", </v>
      </c>
      <c r="H412" t="str">
        <f t="shared" si="26"/>
        <v xml:space="preserve">"delay" : 11311927.2331}, </v>
      </c>
      <c r="I412" t="str">
        <f t="shared" si="27"/>
        <v xml:space="preserve">"geometry": { "type": "Point","coordinates": [-73.993915000000001, 40.720279999999995]} }, </v>
      </c>
    </row>
    <row r="413" spans="1:9" x14ac:dyDescent="0.2">
      <c r="A413">
        <v>411</v>
      </c>
      <c r="B413" t="s">
        <v>413</v>
      </c>
      <c r="C413">
        <v>11309061.4365</v>
      </c>
      <c r="D413" t="str">
        <f>VLOOKUP($B413,Sheet1!B$2:K$1379,9,FALSE)</f>
        <v>"name": "137 St - City College",</v>
      </c>
      <c r="E413" t="str">
        <f>VLOOKUP($B413,Sheet1!B$2:L$1379,10,FALSE)</f>
        <v>"coordinates": [-73.953676000000002, 40.822008000000004]}</v>
      </c>
      <c r="F413" t="str">
        <f t="shared" si="24"/>
        <v xml:space="preserve">{"type": "Feature", "properties": {"id" : 411, </v>
      </c>
      <c r="G413" t="str">
        <f t="shared" si="25"/>
        <v xml:space="preserve">"station" : "137 St - City College_0", </v>
      </c>
      <c r="H413" t="str">
        <f t="shared" si="26"/>
        <v xml:space="preserve">"delay" : 11309061.4365}, </v>
      </c>
      <c r="I413" t="str">
        <f t="shared" si="27"/>
        <v xml:space="preserve">"geometry": { "type": "Point","coordinates": [-73.953676000000002, 40.822008000000004]} }, </v>
      </c>
    </row>
    <row r="414" spans="1:9" x14ac:dyDescent="0.2">
      <c r="A414">
        <v>412</v>
      </c>
      <c r="B414" t="s">
        <v>414</v>
      </c>
      <c r="C414">
        <v>11200436.8223</v>
      </c>
      <c r="D414" t="str">
        <f>VLOOKUP($B414,Sheet1!B$2:K$1379,9,FALSE)</f>
        <v>"name": "Eastern Pkwy - Brooklyn Museum",</v>
      </c>
      <c r="E414" t="str">
        <f>VLOOKUP($B414,Sheet1!B$2:L$1379,10,FALSE)</f>
        <v>"coordinates": [-73.964375000000004, 40.671987000000001]}</v>
      </c>
      <c r="F414" t="str">
        <f t="shared" si="24"/>
        <v xml:space="preserve">{"type": "Feature", "properties": {"id" : 412, </v>
      </c>
      <c r="G414" t="str">
        <f t="shared" si="25"/>
        <v xml:space="preserve">"station" : "Eastern Pkwy - Brooklyn Museum_0", </v>
      </c>
      <c r="H414" t="str">
        <f t="shared" si="26"/>
        <v xml:space="preserve">"delay" : 11200436.8223}, </v>
      </c>
      <c r="I414" t="str">
        <f t="shared" si="27"/>
        <v xml:space="preserve">"geometry": { "type": "Point","coordinates": [-73.964375000000004, 40.671987000000001]} }, </v>
      </c>
    </row>
    <row r="415" spans="1:9" x14ac:dyDescent="0.2">
      <c r="A415">
        <v>413</v>
      </c>
      <c r="B415" t="s">
        <v>415</v>
      </c>
      <c r="C415">
        <v>11179480.6128</v>
      </c>
      <c r="D415" t="str">
        <f>VLOOKUP($B415,Sheet1!B$2:K$1379,9,FALSE)</f>
        <v>"name": "157 St",</v>
      </c>
      <c r="E415" t="str">
        <f>VLOOKUP($B415,Sheet1!B$2:L$1379,10,FALSE)</f>
        <v>"coordinates": [-73.944890000000001, 40.834040999999999]}</v>
      </c>
      <c r="F415" t="str">
        <f t="shared" si="24"/>
        <v xml:space="preserve">{"type": "Feature", "properties": {"id" : 413, </v>
      </c>
      <c r="G415" t="str">
        <f t="shared" si="25"/>
        <v xml:space="preserve">"station" : "157 St_0", </v>
      </c>
      <c r="H415" t="str">
        <f t="shared" si="26"/>
        <v xml:space="preserve">"delay" : 11179480.6128}, </v>
      </c>
      <c r="I415" t="str">
        <f t="shared" si="27"/>
        <v xml:space="preserve">"geometry": { "type": "Point","coordinates": [-73.944890000000001, 40.834040999999999]} }, </v>
      </c>
    </row>
    <row r="416" spans="1:9" x14ac:dyDescent="0.2">
      <c r="A416">
        <v>414</v>
      </c>
      <c r="B416" t="s">
        <v>416</v>
      </c>
      <c r="C416">
        <v>10875827.971999999</v>
      </c>
      <c r="D416" t="str">
        <f>VLOOKUP($B416,Sheet1!B$2:K$1379,9,FALSE)</f>
        <v>"name": "Kings Hwy",</v>
      </c>
      <c r="E416" t="str">
        <f>VLOOKUP($B416,Sheet1!B$2:L$1379,10,FALSE)</f>
        <v>"coordinates": [-73.972360999999992, 40.603217000000001]}</v>
      </c>
      <c r="F416" t="str">
        <f t="shared" si="24"/>
        <v xml:space="preserve">{"type": "Feature", "properties": {"id" : 414, </v>
      </c>
      <c r="G416" t="str">
        <f t="shared" si="25"/>
        <v xml:space="preserve">"station" : "Kings Hwy_1", </v>
      </c>
      <c r="H416" t="str">
        <f t="shared" si="26"/>
        <v xml:space="preserve">"delay" : 10875827.972}, </v>
      </c>
      <c r="I416" t="str">
        <f t="shared" si="27"/>
        <v xml:space="preserve">"geometry": { "type": "Point","coordinates": [-73.972360999999992, 40.603217000000001]} }, </v>
      </c>
    </row>
    <row r="417" spans="1:9" x14ac:dyDescent="0.2">
      <c r="A417">
        <v>415</v>
      </c>
      <c r="B417" t="s">
        <v>417</v>
      </c>
      <c r="C417">
        <v>10870913.3706</v>
      </c>
      <c r="D417" t="str">
        <f>VLOOKUP($B417,Sheet1!B$2:K$1379,9,FALSE)</f>
        <v>"name": "City Hall",</v>
      </c>
      <c r="E417" t="str">
        <f>VLOOKUP($B417,Sheet1!B$2:L$1379,10,FALSE)</f>
        <v>"coordinates": [-74.006978000000004, 40.713282]}</v>
      </c>
      <c r="F417" t="str">
        <f t="shared" si="24"/>
        <v xml:space="preserve">{"type": "Feature", "properties": {"id" : 415, </v>
      </c>
      <c r="G417" t="str">
        <f t="shared" si="25"/>
        <v xml:space="preserve">"station" : "City Hall_0", </v>
      </c>
      <c r="H417" t="str">
        <f t="shared" si="26"/>
        <v xml:space="preserve">"delay" : 10870913.3706}, </v>
      </c>
      <c r="I417" t="str">
        <f t="shared" si="27"/>
        <v xml:space="preserve">"geometry": { "type": "Point","coordinates": [-74.006978000000004, 40.713282]} }, </v>
      </c>
    </row>
    <row r="418" spans="1:9" x14ac:dyDescent="0.2">
      <c r="A418">
        <v>416</v>
      </c>
      <c r="B418" t="s">
        <v>418</v>
      </c>
      <c r="C418">
        <v>10835929.0348</v>
      </c>
      <c r="D418" t="str">
        <f>VLOOKUP($B418,Sheet1!B$2:K$1379,9,FALSE)</f>
        <v>"name": "World Trade Center",</v>
      </c>
      <c r="E418" t="str">
        <f>VLOOKUP($B418,Sheet1!B$2:L$1379,10,FALSE)</f>
        <v>"coordinates": [-74.009781000000004, 40.712581999999998]}</v>
      </c>
      <c r="F418" t="str">
        <f t="shared" si="24"/>
        <v xml:space="preserve">{"type": "Feature", "properties": {"id" : 416, </v>
      </c>
      <c r="G418" t="str">
        <f t="shared" si="25"/>
        <v xml:space="preserve">"station" : "World Trade Center_0", </v>
      </c>
      <c r="H418" t="str">
        <f t="shared" si="26"/>
        <v xml:space="preserve">"delay" : 10835929.0348}, </v>
      </c>
      <c r="I418" t="str">
        <f t="shared" si="27"/>
        <v xml:space="preserve">"geometry": { "type": "Point","coordinates": [-74.009781000000004, 40.712581999999998]} }, </v>
      </c>
    </row>
    <row r="419" spans="1:9" x14ac:dyDescent="0.2">
      <c r="A419">
        <v>417</v>
      </c>
      <c r="B419" t="s">
        <v>419</v>
      </c>
      <c r="C419">
        <v>10489786.3785</v>
      </c>
      <c r="D419" t="str">
        <f>VLOOKUP($B419,Sheet1!B$2:K$1379,9,FALSE)</f>
        <v>"name": "Bay Ridge - 95 St",</v>
      </c>
      <c r="E419" t="str">
        <f>VLOOKUP($B419,Sheet1!B$2:L$1379,10,FALSE)</f>
        <v>"coordinates": [-74.030876000000006, 40.616622]}</v>
      </c>
      <c r="F419" t="str">
        <f t="shared" si="24"/>
        <v xml:space="preserve">{"type": "Feature", "properties": {"id" : 417, </v>
      </c>
      <c r="G419" t="str">
        <f t="shared" si="25"/>
        <v xml:space="preserve">"station" : "Bay Ridge - 95 St_0", </v>
      </c>
      <c r="H419" t="str">
        <f t="shared" si="26"/>
        <v xml:space="preserve">"delay" : 10489786.3785}, </v>
      </c>
      <c r="I419" t="str">
        <f t="shared" si="27"/>
        <v xml:space="preserve">"geometry": { "type": "Point","coordinates": [-74.030876000000006, 40.616622]} }, </v>
      </c>
    </row>
    <row r="420" spans="1:9" x14ac:dyDescent="0.2">
      <c r="A420">
        <v>418</v>
      </c>
      <c r="B420" t="s">
        <v>420</v>
      </c>
      <c r="C420">
        <v>10489524.437799999</v>
      </c>
      <c r="D420" t="str">
        <f>VLOOKUP($B420,Sheet1!B$2:K$1379,9,FALSE)</f>
        <v>"name": "Avenue U",</v>
      </c>
      <c r="E420" t="str">
        <f>VLOOKUP($B420,Sheet1!B$2:L$1379,10,FALSE)</f>
        <v>"coordinates": [-73.979136999999994, 40.597473000000001]}</v>
      </c>
      <c r="F420" t="str">
        <f t="shared" si="24"/>
        <v xml:space="preserve">{"type": "Feature", "properties": {"id" : 418, </v>
      </c>
      <c r="G420" t="str">
        <f t="shared" si="25"/>
        <v xml:space="preserve">"station" : "Avenue U_1", </v>
      </c>
      <c r="H420" t="str">
        <f t="shared" si="26"/>
        <v xml:space="preserve">"delay" : 10489524.4378}, </v>
      </c>
      <c r="I420" t="str">
        <f t="shared" si="27"/>
        <v xml:space="preserve">"geometry": { "type": "Point","coordinates": [-73.979136999999994, 40.597473000000001]} }, </v>
      </c>
    </row>
    <row r="421" spans="1:9" x14ac:dyDescent="0.2">
      <c r="A421">
        <v>419</v>
      </c>
      <c r="B421" t="s">
        <v>421</v>
      </c>
      <c r="C421">
        <v>10484105.197799999</v>
      </c>
      <c r="D421" t="str">
        <f>VLOOKUP($B421,Sheet1!B$2:K$1379,9,FALSE)</f>
        <v>"name": "182-183 Sts",</v>
      </c>
      <c r="E421" t="str">
        <f>VLOOKUP($B421,Sheet1!B$2:L$1379,10,FALSE)</f>
        <v>"coordinates": [-73.900740999999996, 40.856093000000001]}</v>
      </c>
      <c r="F421" t="str">
        <f t="shared" si="24"/>
        <v xml:space="preserve">{"type": "Feature", "properties": {"id" : 419, </v>
      </c>
      <c r="G421" t="str">
        <f t="shared" si="25"/>
        <v xml:space="preserve">"station" : "182-183 Sts_0", </v>
      </c>
      <c r="H421" t="str">
        <f t="shared" si="26"/>
        <v xml:space="preserve">"delay" : 10484105.1978}, </v>
      </c>
      <c r="I421" t="str">
        <f t="shared" si="27"/>
        <v xml:space="preserve">"geometry": { "type": "Point","coordinates": [-73.900740999999996, 40.856093000000001]} }, </v>
      </c>
    </row>
    <row r="422" spans="1:9" x14ac:dyDescent="0.2">
      <c r="A422">
        <v>420</v>
      </c>
      <c r="B422" t="s">
        <v>422</v>
      </c>
      <c r="C422">
        <v>10301937.126700001</v>
      </c>
      <c r="D422" t="str">
        <f>VLOOKUP($B422,Sheet1!B$2:K$1379,9,FALSE)</f>
        <v>"name": "103 St",</v>
      </c>
      <c r="E422" t="str">
        <f>VLOOKUP($B422,Sheet1!B$2:L$1379,10,FALSE)</f>
        <v>"coordinates": [-73.961454000000003, 40.796092000000002]}</v>
      </c>
      <c r="F422" t="str">
        <f t="shared" si="24"/>
        <v xml:space="preserve">{"type": "Feature", "properties": {"id" : 420, </v>
      </c>
      <c r="G422" t="str">
        <f t="shared" si="25"/>
        <v xml:space="preserve">"station" : "103 St_2", </v>
      </c>
      <c r="H422" t="str">
        <f t="shared" si="26"/>
        <v xml:space="preserve">"delay" : 10301937.1267}, </v>
      </c>
      <c r="I422" t="str">
        <f t="shared" si="27"/>
        <v xml:space="preserve">"geometry": { "type": "Point","coordinates": [-73.961454000000003, 40.796092000000002]} }, </v>
      </c>
    </row>
    <row r="423" spans="1:9" x14ac:dyDescent="0.2">
      <c r="A423">
        <v>421</v>
      </c>
      <c r="B423" t="s">
        <v>423</v>
      </c>
      <c r="C423">
        <v>10089706.597200001</v>
      </c>
      <c r="D423" t="str">
        <f>VLOOKUP($B423,Sheet1!B$2:K$1379,9,FALSE)</f>
        <v>"name": "145 St",</v>
      </c>
      <c r="E423" t="str">
        <f>VLOOKUP($B423,Sheet1!B$2:L$1379,10,FALSE)</f>
        <v>"coordinates": [-73.950360000000003, 40.826551000000002]}</v>
      </c>
      <c r="F423" t="str">
        <f t="shared" si="24"/>
        <v xml:space="preserve">{"type": "Feature", "properties": {"id" : 421, </v>
      </c>
      <c r="G423" t="str">
        <f t="shared" si="25"/>
        <v xml:space="preserve">"station" : "145 St_1", </v>
      </c>
      <c r="H423" t="str">
        <f t="shared" si="26"/>
        <v xml:space="preserve">"delay" : 10089706.5972}, </v>
      </c>
      <c r="I423" t="str">
        <f t="shared" si="27"/>
        <v xml:space="preserve">"geometry": { "type": "Point","coordinates": [-73.950360000000003, 40.826551000000002]} }, </v>
      </c>
    </row>
    <row r="424" spans="1:9" x14ac:dyDescent="0.2">
      <c r="A424">
        <v>422</v>
      </c>
      <c r="B424" t="s">
        <v>424</v>
      </c>
      <c r="C424">
        <v>9937379.2276499998</v>
      </c>
      <c r="D424" t="str">
        <f>VLOOKUP($B424,Sheet1!B$2:K$1379,9,FALSE)</f>
        <v>"name": "Park Pl",</v>
      </c>
      <c r="E424" t="str">
        <f>VLOOKUP($B424,Sheet1!B$2:L$1379,10,FALSE)</f>
        <v>"coordinates": [-73.957623999999996, 40.674771999999997]}</v>
      </c>
      <c r="F424" t="str">
        <f t="shared" si="24"/>
        <v xml:space="preserve">{"type": "Feature", "properties": {"id" : 422, </v>
      </c>
      <c r="G424" t="str">
        <f t="shared" si="25"/>
        <v xml:space="preserve">"station" : "Park Pl_1", </v>
      </c>
      <c r="H424" t="str">
        <f t="shared" si="26"/>
        <v xml:space="preserve">"delay" : 9937379.22765}, </v>
      </c>
      <c r="I424" t="str">
        <f t="shared" si="27"/>
        <v xml:space="preserve">"geometry": { "type": "Point","coordinates": [-73.957623999999996, 40.674771999999997]} }, </v>
      </c>
    </row>
    <row r="425" spans="1:9" x14ac:dyDescent="0.2">
      <c r="A425">
        <v>423</v>
      </c>
      <c r="B425" t="s">
        <v>425</v>
      </c>
      <c r="C425">
        <v>9871013.1616399996</v>
      </c>
      <c r="D425" t="str">
        <f>VLOOKUP($B425,Sheet1!B$2:K$1379,9,FALSE)</f>
        <v>"name": "96 St",</v>
      </c>
      <c r="E425" t="str">
        <f>VLOOKUP($B425,Sheet1!B$2:L$1379,10,FALSE)</f>
        <v>"coordinates": [-73.964695999999989, 40.791641999999996]}</v>
      </c>
      <c r="F425" t="str">
        <f t="shared" si="24"/>
        <v xml:space="preserve">{"type": "Feature", "properties": {"id" : 423, </v>
      </c>
      <c r="G425" t="str">
        <f t="shared" si="25"/>
        <v xml:space="preserve">"station" : "96 St_2", </v>
      </c>
      <c r="H425" t="str">
        <f t="shared" si="26"/>
        <v xml:space="preserve">"delay" : 9871013.16164}, </v>
      </c>
      <c r="I425" t="str">
        <f t="shared" si="27"/>
        <v xml:space="preserve">"geometry": { "type": "Point","coordinates": [-73.964695999999989, 40.791641999999996]} }, </v>
      </c>
    </row>
    <row r="426" spans="1:9" x14ac:dyDescent="0.2">
      <c r="A426">
        <v>424</v>
      </c>
      <c r="B426" t="s">
        <v>426</v>
      </c>
      <c r="C426">
        <v>9753608.9822499994</v>
      </c>
      <c r="D426" t="str">
        <f>VLOOKUP($B426,Sheet1!B$2:K$1379,9,FALSE)</f>
        <v>"name": "West Farms Sq - E Tremont Av",</v>
      </c>
      <c r="E426" t="str">
        <f>VLOOKUP($B426,Sheet1!B$2:L$1379,10,FALSE)</f>
        <v>"coordinates": [-73.880049, 40.840295000000005]}</v>
      </c>
      <c r="F426" t="str">
        <f t="shared" si="24"/>
        <v xml:space="preserve">{"type": "Feature", "properties": {"id" : 424, </v>
      </c>
      <c r="G426" t="str">
        <f t="shared" si="25"/>
        <v xml:space="preserve">"station" : "West Farms Sq - E Tremont Av_0", </v>
      </c>
      <c r="H426" t="str">
        <f t="shared" si="26"/>
        <v xml:space="preserve">"delay" : 9753608.98225}, </v>
      </c>
      <c r="I426" t="str">
        <f t="shared" si="27"/>
        <v xml:space="preserve">"geometry": { "type": "Point","coordinates": [-73.880049, 40.840295000000005]} }, </v>
      </c>
    </row>
    <row r="427" spans="1:9" x14ac:dyDescent="0.2">
      <c r="A427">
        <v>425</v>
      </c>
      <c r="B427" t="s">
        <v>427</v>
      </c>
      <c r="C427">
        <v>9628861.9841699991</v>
      </c>
      <c r="D427" t="str">
        <f>VLOOKUP($B427,Sheet1!B$2:K$1379,9,FALSE)</f>
        <v>"name": "New Lots Av",</v>
      </c>
      <c r="E427" t="str">
        <f>VLOOKUP($B427,Sheet1!B$2:L$1379,10,FALSE)</f>
        <v>"coordinates": [-73.884079, 40.666235]}</v>
      </c>
      <c r="F427" t="str">
        <f t="shared" si="24"/>
        <v xml:space="preserve">{"type": "Feature", "properties": {"id" : 425, </v>
      </c>
      <c r="G427" t="str">
        <f t="shared" si="25"/>
        <v xml:space="preserve">"station" : "New Lots Av_0", </v>
      </c>
      <c r="H427" t="str">
        <f t="shared" si="26"/>
        <v xml:space="preserve">"delay" : 9628861.98417}, </v>
      </c>
      <c r="I427" t="str">
        <f t="shared" si="27"/>
        <v xml:space="preserve">"geometry": { "type": "Point","coordinates": [-73.884079, 40.666235]} }, </v>
      </c>
    </row>
    <row r="428" spans="1:9" x14ac:dyDescent="0.2">
      <c r="A428">
        <v>426</v>
      </c>
      <c r="B428" t="s">
        <v>428</v>
      </c>
      <c r="C428">
        <v>8851954.4936699998</v>
      </c>
      <c r="D428" t="str">
        <f>VLOOKUP($B428,Sheet1!B$2:K$1379,9,FALSE)</f>
        <v>"name": "Avenue U",</v>
      </c>
      <c r="E428" t="str">
        <f>VLOOKUP($B428,Sheet1!B$2:L$1379,10,FALSE)</f>
        <v>"coordinates": [-73.973356999999993, 40.596063000000001]}</v>
      </c>
      <c r="F428" t="str">
        <f t="shared" si="24"/>
        <v xml:space="preserve">{"type": "Feature", "properties": {"id" : 426, </v>
      </c>
      <c r="G428" t="str">
        <f t="shared" si="25"/>
        <v xml:space="preserve">"station" : "Avenue U_0", </v>
      </c>
      <c r="H428" t="str">
        <f t="shared" si="26"/>
        <v xml:space="preserve">"delay" : 8851954.49367}, </v>
      </c>
      <c r="I428" t="str">
        <f t="shared" si="27"/>
        <v xml:space="preserve">"geometry": { "type": "Point","coordinates": [-73.973356999999993, 40.596063000000001]} }, </v>
      </c>
    </row>
    <row r="429" spans="1:9" x14ac:dyDescent="0.2">
      <c r="A429">
        <v>427</v>
      </c>
      <c r="B429" t="s">
        <v>429</v>
      </c>
      <c r="C429">
        <v>8714363.7772599999</v>
      </c>
      <c r="D429" t="str">
        <f>VLOOKUP($B429,Sheet1!B$2:K$1379,9,FALSE)</f>
        <v>"name": "Rockaway Av",</v>
      </c>
      <c r="E429" t="str">
        <f>VLOOKUP($B429,Sheet1!B$2:L$1379,10,FALSE)</f>
        <v>"coordinates": [-73.911946, 40.678340000000006]}</v>
      </c>
      <c r="F429" t="str">
        <f t="shared" si="24"/>
        <v xml:space="preserve">{"type": "Feature", "properties": {"id" : 427, </v>
      </c>
      <c r="G429" t="str">
        <f t="shared" si="25"/>
        <v xml:space="preserve">"station" : "Rockaway Av_1", </v>
      </c>
      <c r="H429" t="str">
        <f t="shared" si="26"/>
        <v xml:space="preserve">"delay" : 8714363.77726}, </v>
      </c>
      <c r="I429" t="str">
        <f t="shared" si="27"/>
        <v xml:space="preserve">"geometry": { "type": "Point","coordinates": [-73.911946, 40.678340000000006]} }, </v>
      </c>
    </row>
    <row r="430" spans="1:9" x14ac:dyDescent="0.2">
      <c r="A430">
        <v>428</v>
      </c>
      <c r="B430" t="s">
        <v>430</v>
      </c>
      <c r="C430">
        <v>8403560.0637100004</v>
      </c>
      <c r="D430" t="str">
        <f>VLOOKUP($B430,Sheet1!B$2:K$1379,9,FALSE)</f>
        <v>"name": "Avenue X",</v>
      </c>
      <c r="E430" t="str">
        <f>VLOOKUP($B430,Sheet1!B$2:L$1379,10,FALSE)</f>
        <v>"coordinates": [-73.974249999999998, 40.589620000000004]}</v>
      </c>
      <c r="F430" t="str">
        <f t="shared" si="24"/>
        <v xml:space="preserve">{"type": "Feature", "properties": {"id" : 428, </v>
      </c>
      <c r="G430" t="str">
        <f t="shared" si="25"/>
        <v xml:space="preserve">"station" : "Avenue X_0", </v>
      </c>
      <c r="H430" t="str">
        <f t="shared" si="26"/>
        <v xml:space="preserve">"delay" : 8403560.06371}, </v>
      </c>
      <c r="I430" t="str">
        <f t="shared" si="27"/>
        <v xml:space="preserve">"geometry": { "type": "Point","coordinates": [-73.974249999999998, 40.589620000000004]} }, </v>
      </c>
    </row>
    <row r="431" spans="1:9" x14ac:dyDescent="0.2">
      <c r="A431">
        <v>429</v>
      </c>
      <c r="B431" t="s">
        <v>431</v>
      </c>
      <c r="C431">
        <v>8230013.5044</v>
      </c>
      <c r="D431" t="str">
        <f>VLOOKUP($B431,Sheet1!B$2:K$1379,9,FALSE)</f>
        <v>"name": "Van Cortlandt Park - 242 St",</v>
      </c>
      <c r="E431" t="str">
        <f>VLOOKUP($B431,Sheet1!B$2:L$1379,10,FALSE)</f>
        <v>"coordinates": [-73.898583000000002, 40.889247999999995]}</v>
      </c>
      <c r="F431" t="str">
        <f t="shared" si="24"/>
        <v xml:space="preserve">{"type": "Feature", "properties": {"id" : 429, </v>
      </c>
      <c r="G431" t="str">
        <f t="shared" si="25"/>
        <v xml:space="preserve">"station" : "Van Cortlandt Park - 242 St_0", </v>
      </c>
      <c r="H431" t="str">
        <f t="shared" si="26"/>
        <v xml:space="preserve">"delay" : 8230013.5044}, </v>
      </c>
      <c r="I431" t="str">
        <f t="shared" si="27"/>
        <v xml:space="preserve">"geometry": { "type": "Point","coordinates": [-73.898583000000002, 40.889247999999995]} }, </v>
      </c>
    </row>
    <row r="432" spans="1:9" x14ac:dyDescent="0.2">
      <c r="A432">
        <v>430</v>
      </c>
      <c r="B432" t="s">
        <v>432</v>
      </c>
      <c r="C432">
        <v>7991271.7361099999</v>
      </c>
      <c r="D432" t="str">
        <f>VLOOKUP($B432,Sheet1!B$2:K$1379,9,FALSE)</f>
        <v>"name": "Beach 105 St",</v>
      </c>
      <c r="E432" t="str">
        <f>VLOOKUP($B432,Sheet1!B$2:L$1379,10,FALSE)</f>
        <v>"coordinates": [-73.827558999999994, 40.583209000000004]}</v>
      </c>
      <c r="F432" t="str">
        <f t="shared" si="24"/>
        <v xml:space="preserve">{"type": "Feature", "properties": {"id" : 430, </v>
      </c>
      <c r="G432" t="str">
        <f t="shared" si="25"/>
        <v xml:space="preserve">"station" : "Beach 105 St_0", </v>
      </c>
      <c r="H432" t="str">
        <f t="shared" si="26"/>
        <v xml:space="preserve">"delay" : 7991271.73611}, </v>
      </c>
      <c r="I432" t="str">
        <f t="shared" si="27"/>
        <v xml:space="preserve">"geometry": { "type": "Point","coordinates": [-73.827558999999994, 40.583209000000004]} }, </v>
      </c>
    </row>
    <row r="433" spans="1:9" x14ac:dyDescent="0.2">
      <c r="A433">
        <v>431</v>
      </c>
      <c r="B433" t="s">
        <v>433</v>
      </c>
      <c r="C433">
        <v>7839130.6225199997</v>
      </c>
      <c r="D433" t="str">
        <f>VLOOKUP($B433,Sheet1!B$2:K$1379,9,FALSE)</f>
        <v>"name": "Eastchester - Dyre Av",</v>
      </c>
      <c r="E433" t="str">
        <f>VLOOKUP($B433,Sheet1!B$2:L$1379,10,FALSE)</f>
        <v>"coordinates": [-73.830833999999996, 40.888300000000001]}</v>
      </c>
      <c r="F433" t="str">
        <f t="shared" si="24"/>
        <v xml:space="preserve">{"type": "Feature", "properties": {"id" : 431, </v>
      </c>
      <c r="G433" t="str">
        <f t="shared" si="25"/>
        <v xml:space="preserve">"station" : "Eastchester - Dyre Av_0", </v>
      </c>
      <c r="H433" t="str">
        <f t="shared" si="26"/>
        <v xml:space="preserve">"delay" : 7839130.62252}, </v>
      </c>
      <c r="I433" t="str">
        <f t="shared" si="27"/>
        <v xml:space="preserve">"geometry": { "type": "Point","coordinates": [-73.830833999999996, 40.888300000000001]} }, </v>
      </c>
    </row>
    <row r="434" spans="1:9" x14ac:dyDescent="0.2">
      <c r="A434">
        <v>432</v>
      </c>
      <c r="B434" t="s">
        <v>434</v>
      </c>
      <c r="C434">
        <v>7394696.5372700002</v>
      </c>
      <c r="D434" t="str">
        <f>VLOOKUP($B434,Sheet1!B$2:K$1379,9,FALSE)</f>
        <v>"name": "145 St",</v>
      </c>
      <c r="E434" t="str">
        <f>VLOOKUP($B434,Sheet1!B$2:L$1379,10,FALSE)</f>
        <v>"coordinates": [-73.936245, 40.820421000000003]}</v>
      </c>
      <c r="F434" t="str">
        <f t="shared" si="24"/>
        <v xml:space="preserve">{"type": "Feature", "properties": {"id" : 432, </v>
      </c>
      <c r="G434" t="str">
        <f t="shared" si="25"/>
        <v xml:space="preserve">"station" : "145 St_2", </v>
      </c>
      <c r="H434" t="str">
        <f t="shared" si="26"/>
        <v xml:space="preserve">"delay" : 7394696.53727}, </v>
      </c>
      <c r="I434" t="str">
        <f t="shared" si="27"/>
        <v xml:space="preserve">"geometry": { "type": "Point","coordinates": [-73.936245, 40.820421000000003]} }, </v>
      </c>
    </row>
    <row r="435" spans="1:9" x14ac:dyDescent="0.2">
      <c r="A435">
        <v>433</v>
      </c>
      <c r="B435" t="s">
        <v>435</v>
      </c>
      <c r="C435">
        <v>6723549.6678200001</v>
      </c>
      <c r="D435" t="str">
        <f>VLOOKUP($B435,Sheet1!B$2:K$1379,9,FALSE)</f>
        <v>"name": "Neptune Av",</v>
      </c>
      <c r="E435" t="str">
        <f>VLOOKUP($B435,Sheet1!B$2:L$1379,10,FALSE)</f>
        <v>"coordinates": [-73.974574000000004, 40.581010999999997]}</v>
      </c>
      <c r="F435" t="str">
        <f t="shared" si="24"/>
        <v xml:space="preserve">{"type": "Feature", "properties": {"id" : 433, </v>
      </c>
      <c r="G435" t="str">
        <f t="shared" si="25"/>
        <v xml:space="preserve">"station" : "Neptune Av_0", </v>
      </c>
      <c r="H435" t="str">
        <f t="shared" si="26"/>
        <v xml:space="preserve">"delay" : 6723549.66782}, </v>
      </c>
      <c r="I435" t="str">
        <f t="shared" si="27"/>
        <v xml:space="preserve">"geometry": { "type": "Point","coordinates": [-73.974574000000004, 40.581010999999997]} }, </v>
      </c>
    </row>
    <row r="436" spans="1:9" x14ac:dyDescent="0.2">
      <c r="A436">
        <v>434</v>
      </c>
      <c r="B436" t="s">
        <v>436</v>
      </c>
      <c r="C436">
        <v>6488739.3839999996</v>
      </c>
      <c r="D436" t="str">
        <f>VLOOKUP($B436,Sheet1!B$2:K$1379,9,FALSE)</f>
        <v>"name": "Bay 50 St",</v>
      </c>
      <c r="E436" t="str">
        <f>VLOOKUP($B436,Sheet1!B$2:L$1379,10,FALSE)</f>
        <v>"coordinates": [-73.983765000000005, 40.588840999999995]}</v>
      </c>
      <c r="F436" t="str">
        <f t="shared" si="24"/>
        <v xml:space="preserve">{"type": "Feature", "properties": {"id" : 434, </v>
      </c>
      <c r="G436" t="str">
        <f t="shared" si="25"/>
        <v xml:space="preserve">"station" : "Bay 50 St_0", </v>
      </c>
      <c r="H436" t="str">
        <f t="shared" si="26"/>
        <v xml:space="preserve">"delay" : 6488739.384}, </v>
      </c>
      <c r="I436" t="str">
        <f t="shared" si="27"/>
        <v xml:space="preserve">"geometry": { "type": "Point","coordinates": [-73.983765000000005, 40.588840999999995]} }, </v>
      </c>
    </row>
    <row r="437" spans="1:9" x14ac:dyDescent="0.2">
      <c r="A437">
        <v>435</v>
      </c>
      <c r="B437" t="s">
        <v>437</v>
      </c>
      <c r="C437">
        <v>5902305.6339699998</v>
      </c>
      <c r="D437" t="str">
        <f>VLOOKUP($B437,Sheet1!B$2:K$1379,9,FALSE)</f>
        <v>"name": "Van Siclen Av",</v>
      </c>
      <c r="E437" t="str">
        <f>VLOOKUP($B437,Sheet1!B$2:L$1379,10,FALSE)</f>
        <v>"coordinates": [-73.890357999999992, 40.672709999999995]}</v>
      </c>
      <c r="F437" t="str">
        <f t="shared" si="24"/>
        <v xml:space="preserve">{"type": "Feature", "properties": {"id" : 435, </v>
      </c>
      <c r="G437" t="str">
        <f t="shared" si="25"/>
        <v xml:space="preserve">"station" : "Van Siclen Av_1", </v>
      </c>
      <c r="H437" t="str">
        <f t="shared" si="26"/>
        <v xml:space="preserve">"delay" : 5902305.63397}, </v>
      </c>
      <c r="I437" t="str">
        <f t="shared" si="27"/>
        <v xml:space="preserve">"geometry": { "type": "Point","coordinates": [-73.890357999999992, 40.672709999999995]} }, </v>
      </c>
    </row>
    <row r="438" spans="1:9" x14ac:dyDescent="0.2">
      <c r="A438">
        <v>436</v>
      </c>
      <c r="B438" t="s">
        <v>438</v>
      </c>
      <c r="C438">
        <v>5724565.8877900001</v>
      </c>
      <c r="D438" t="str">
        <f>VLOOKUP($B438,Sheet1!B$2:K$1379,9,FALSE)</f>
        <v>"name": "Far Rockaway - Mott Av",</v>
      </c>
      <c r="E438" t="str">
        <f>VLOOKUP($B438,Sheet1!B$2:L$1379,10,FALSE)</f>
        <v>"coordinates": [-73.75540500000001, 40.603994999999998]}</v>
      </c>
      <c r="F438" t="str">
        <f t="shared" si="24"/>
        <v xml:space="preserve">{"type": "Feature", "properties": {"id" : 436, </v>
      </c>
      <c r="G438" t="str">
        <f t="shared" si="25"/>
        <v xml:space="preserve">"station" : "Far Rockaway - Mott Av_0", </v>
      </c>
      <c r="H438" t="str">
        <f t="shared" si="26"/>
        <v xml:space="preserve">"delay" : 5724565.88779}, </v>
      </c>
      <c r="I438" t="str">
        <f t="shared" si="27"/>
        <v xml:space="preserve">"geometry": { "type": "Point","coordinates": [-73.75540500000001, 40.603994999999998]} }, </v>
      </c>
    </row>
    <row r="439" spans="1:9" x14ac:dyDescent="0.2">
      <c r="A439">
        <v>437</v>
      </c>
      <c r="B439" t="s">
        <v>439</v>
      </c>
      <c r="C439">
        <v>5427460.2018200001</v>
      </c>
      <c r="D439" t="str">
        <f>VLOOKUP($B439,Sheet1!B$2:K$1379,9,FALSE)</f>
        <v>"name": "Liberty Av",</v>
      </c>
      <c r="E439" t="str">
        <f>VLOOKUP($B439,Sheet1!B$2:L$1379,10,FALSE)</f>
        <v>"coordinates": [-73.896547999999996, 40.674541999999995]}</v>
      </c>
      <c r="F439" t="str">
        <f t="shared" si="24"/>
        <v xml:space="preserve">{"type": "Feature", "properties": {"id" : 437, </v>
      </c>
      <c r="G439" t="str">
        <f t="shared" si="25"/>
        <v xml:space="preserve">"station" : "Liberty Av_0", </v>
      </c>
      <c r="H439" t="str">
        <f t="shared" si="26"/>
        <v xml:space="preserve">"delay" : 5427460.20182}, </v>
      </c>
      <c r="I439" t="str">
        <f t="shared" si="27"/>
        <v xml:space="preserve">"geometry": { "type": "Point","coordinates": [-73.896547999999996, 40.674541999999995]} }, </v>
      </c>
    </row>
    <row r="440" spans="1:9" x14ac:dyDescent="0.2">
      <c r="A440">
        <v>438</v>
      </c>
      <c r="B440" t="s">
        <v>440</v>
      </c>
      <c r="C440">
        <v>5133535.8249700004</v>
      </c>
      <c r="D440" t="str">
        <f>VLOOKUP($B440,Sheet1!B$2:K$1379,9,FALSE)</f>
        <v>"name": "Cortlandt St",</v>
      </c>
      <c r="E440" t="str">
        <f>VLOOKUP($B440,Sheet1!B$2:L$1379,10,FALSE)</f>
        <v>"coordinates": [-74.012187999999995, 40.711835000000001]}</v>
      </c>
      <c r="F440" t="str">
        <f t="shared" si="24"/>
        <v xml:space="preserve">{"type": "Feature", "properties": {"id" : 438, </v>
      </c>
      <c r="G440" t="str">
        <f t="shared" si="25"/>
        <v xml:space="preserve">"station" : "Cortlandt St_0", </v>
      </c>
      <c r="H440" t="str">
        <f t="shared" si="26"/>
        <v xml:space="preserve">"delay" : 5133535.82497}, </v>
      </c>
      <c r="I440" t="str">
        <f t="shared" si="27"/>
        <v xml:space="preserve">"geometry": { "type": "Point","coordinates": [-74.012187999999995, 40.711835000000001]} }, </v>
      </c>
    </row>
    <row r="441" spans="1:9" x14ac:dyDescent="0.2">
      <c r="A441">
        <v>439</v>
      </c>
      <c r="B441" t="s">
        <v>441</v>
      </c>
      <c r="C441">
        <v>4836179.11252</v>
      </c>
      <c r="D441" t="str">
        <f>VLOOKUP($B441,Sheet1!B$2:K$1379,9,FALSE)</f>
        <v>"name": "Pelham Bay Park",</v>
      </c>
      <c r="E441" t="str">
        <f>VLOOKUP($B441,Sheet1!B$2:L$1379,10,FALSE)</f>
        <v>"coordinates": [-73.828120999999996, 40.852462000000003]}</v>
      </c>
      <c r="F441" t="str">
        <f t="shared" si="24"/>
        <v xml:space="preserve">{"type": "Feature", "properties": {"id" : 439, </v>
      </c>
      <c r="G441" t="str">
        <f t="shared" si="25"/>
        <v xml:space="preserve">"station" : "Pelham Bay Park_0", </v>
      </c>
      <c r="H441" t="str">
        <f t="shared" si="26"/>
        <v xml:space="preserve">"delay" : 4836179.11252}, </v>
      </c>
      <c r="I441" t="str">
        <f t="shared" si="27"/>
        <v xml:space="preserve">"geometry": { "type": "Point","coordinates": [-73.828120999999996, 40.852462000000003]} }, </v>
      </c>
    </row>
    <row r="442" spans="1:9" x14ac:dyDescent="0.2">
      <c r="A442">
        <v>440</v>
      </c>
      <c r="B442" t="s">
        <v>442</v>
      </c>
      <c r="C442">
        <v>4731158.5551399998</v>
      </c>
      <c r="D442" t="str">
        <f>VLOOKUP($B442,Sheet1!B$2:K$1379,9,FALSE)</f>
        <v>"name": "Woodlawn",</v>
      </c>
      <c r="E442" t="str">
        <f>VLOOKUP($B442,Sheet1!B$2:L$1379,10,FALSE)</f>
        <v>"coordinates": [-73.878750999999994, 40.886037000000002]}</v>
      </c>
      <c r="F442" t="str">
        <f t="shared" si="24"/>
        <v xml:space="preserve">{"type": "Feature", "properties": {"id" : 440, </v>
      </c>
      <c r="G442" t="str">
        <f t="shared" si="25"/>
        <v xml:space="preserve">"station" : "Woodlawn_0", </v>
      </c>
      <c r="H442" t="str">
        <f t="shared" si="26"/>
        <v xml:space="preserve">"delay" : 4731158.55514}, </v>
      </c>
      <c r="I442" t="str">
        <f t="shared" si="27"/>
        <v xml:space="preserve">"geometry": { "type": "Point","coordinates": [-73.878750999999994, 40.886037000000002]} }, </v>
      </c>
    </row>
    <row r="443" spans="1:9" x14ac:dyDescent="0.2">
      <c r="A443">
        <v>441</v>
      </c>
      <c r="B443" t="s">
        <v>443</v>
      </c>
      <c r="C443">
        <v>4366871.7402799996</v>
      </c>
      <c r="D443" t="str">
        <f>VLOOKUP($B443,Sheet1!B$2:K$1379,9,FALSE)</f>
        <v>"name": "Wakefield - 241 St",</v>
      </c>
      <c r="E443" t="str">
        <f>VLOOKUP($B443,Sheet1!B$2:L$1379,10,FALSE)</f>
        <v>"coordinates": [-73.850619999999992, 40.903125000000003]}</v>
      </c>
      <c r="F443" t="str">
        <f t="shared" si="24"/>
        <v xml:space="preserve">{"type": "Feature", "properties": {"id" : 441, </v>
      </c>
      <c r="G443" t="str">
        <f t="shared" si="25"/>
        <v xml:space="preserve">"station" : "Wakefield - 241 St_0", </v>
      </c>
      <c r="H443" t="str">
        <f t="shared" si="26"/>
        <v xml:space="preserve">"delay" : 4366871.74028}, </v>
      </c>
      <c r="I443" t="str">
        <f t="shared" si="27"/>
        <v xml:space="preserve">"geometry": { "type": "Point","coordinates": [-73.850619999999992, 40.903125000000003]} }, </v>
      </c>
    </row>
    <row r="444" spans="1:9" x14ac:dyDescent="0.2">
      <c r="A444">
        <v>442</v>
      </c>
      <c r="B444" t="s">
        <v>444</v>
      </c>
      <c r="C444">
        <v>4193544.5929700001</v>
      </c>
      <c r="D444" t="str">
        <f>VLOOKUP($B444,Sheet1!B$2:K$1379,9,FALSE)</f>
        <v>"name": "Rockaway Park - Beach 116 St",</v>
      </c>
      <c r="E444" t="str">
        <f>VLOOKUP($B444,Sheet1!B$2:L$1379,10,FALSE)</f>
        <v>"coordinates": [-73.835592000000005, 40.580902999999999]}</v>
      </c>
      <c r="F444" t="str">
        <f t="shared" si="24"/>
        <v xml:space="preserve">{"type": "Feature", "properties": {"id" : 442, </v>
      </c>
      <c r="G444" t="str">
        <f t="shared" si="25"/>
        <v xml:space="preserve">"station" : "Rockaway Park - Beach 116 St_0", </v>
      </c>
      <c r="H444" t="str">
        <f t="shared" si="26"/>
        <v xml:space="preserve">"delay" : 4193544.59297}, </v>
      </c>
      <c r="I444" t="str">
        <f t="shared" si="27"/>
        <v xml:space="preserve">"geometry": { "type": "Point","coordinates": [-73.835592000000005, 40.580902999999999]} }, </v>
      </c>
    </row>
    <row r="445" spans="1:9" x14ac:dyDescent="0.2">
      <c r="A445">
        <v>443</v>
      </c>
      <c r="B445" t="s">
        <v>445</v>
      </c>
      <c r="C445">
        <v>2514206.6854900001</v>
      </c>
      <c r="D445" t="str">
        <f>VLOOKUP($B445,Sheet1!B$2:K$1379,9,FALSE)</f>
        <v>"name": "Harlem - 148 St",</v>
      </c>
      <c r="E445" t="str">
        <f>VLOOKUP($B445,Sheet1!B$2:L$1379,10,FALSE)</f>
        <v>"coordinates": [-73.93647, 40.823879999999996]}</v>
      </c>
      <c r="F445" t="str">
        <f t="shared" si="24"/>
        <v xml:space="preserve">{"type": "Feature", "properties": {"id" : 443, </v>
      </c>
      <c r="G445" t="str">
        <f t="shared" si="25"/>
        <v xml:space="preserve">"station" : "Harlem - 148 St_0", </v>
      </c>
      <c r="H445" t="str">
        <f t="shared" si="26"/>
        <v xml:space="preserve">"delay" : 2514206.68549}, </v>
      </c>
      <c r="I445" t="str">
        <f t="shared" si="27"/>
        <v xml:space="preserve">"geometry": { "type": "Point","coordinates": [-73.93647, 40.823879999999996]} }, </v>
      </c>
    </row>
    <row r="446" spans="1:9" x14ac:dyDescent="0.2">
      <c r="A446">
        <v>444</v>
      </c>
      <c r="B446" t="s">
        <v>446</v>
      </c>
      <c r="C446">
        <v>1340234.7399200001</v>
      </c>
      <c r="D446" t="str">
        <f>VLOOKUP($B446,Sheet1!B$2:K$1379,9,FALSE)</f>
        <v>"name": "Great Kills",</v>
      </c>
      <c r="E446" t="str">
        <f>VLOOKUP($B446,Sheet1!B$2:L$1379,10,FALSE)</f>
        <v>"coordinates": [-74.151398999999998, 40.551231000000001]}</v>
      </c>
      <c r="F446" t="str">
        <f t="shared" si="24"/>
        <v xml:space="preserve">{"type": "Feature", "properties": {"id" : 444, </v>
      </c>
      <c r="G446" t="str">
        <f t="shared" si="25"/>
        <v xml:space="preserve">"station" : "Great Kills_0", </v>
      </c>
      <c r="H446" t="str">
        <f t="shared" si="26"/>
        <v xml:space="preserve">"delay" : 1340234.73992}, </v>
      </c>
      <c r="I446" t="str">
        <f t="shared" si="27"/>
        <v xml:space="preserve">"geometry": { "type": "Point","coordinates": [-74.151398999999998, 40.551231000000001]} }, </v>
      </c>
    </row>
    <row r="447" spans="1:9" x14ac:dyDescent="0.2">
      <c r="A447">
        <v>445</v>
      </c>
      <c r="B447" t="s">
        <v>447</v>
      </c>
      <c r="C447">
        <v>1263801.50725</v>
      </c>
      <c r="D447" t="str">
        <f>VLOOKUP($B447,Sheet1!B$2:K$1379,9,FALSE)</f>
        <v>"name": "Oakwood Heights",</v>
      </c>
      <c r="E447" t="str">
        <f>VLOOKUP($B447,Sheet1!B$2:L$1379,10,FALSE)</f>
        <v>"coordinates": [-74.126319999999993, 40.565109999999997]}</v>
      </c>
      <c r="F447" t="str">
        <f t="shared" si="24"/>
        <v xml:space="preserve">{"type": "Feature", "properties": {"id" : 445, </v>
      </c>
      <c r="G447" t="str">
        <f t="shared" si="25"/>
        <v xml:space="preserve">"station" : "Oakwood Heights_0", </v>
      </c>
      <c r="H447" t="str">
        <f t="shared" si="26"/>
        <v xml:space="preserve">"delay" : 1263801.50725}, </v>
      </c>
      <c r="I447" t="str">
        <f t="shared" si="27"/>
        <v xml:space="preserve">"geometry": { "type": "Point","coordinates": [-74.126319999999993, 40.565109999999997]} }, </v>
      </c>
    </row>
    <row r="448" spans="1:9" x14ac:dyDescent="0.2">
      <c r="A448">
        <v>446</v>
      </c>
      <c r="B448" t="s">
        <v>448</v>
      </c>
      <c r="C448">
        <v>1205128.5088200001</v>
      </c>
      <c r="D448" t="str">
        <f>VLOOKUP($B448,Sheet1!B$2:K$1379,9,FALSE)</f>
        <v>"name": "New Dorp",</v>
      </c>
      <c r="E448" t="str">
        <f>VLOOKUP($B448,Sheet1!B$2:L$1379,10,FALSE)</f>
        <v>"coordinates": [-74.11721, 40.573479999999996]}</v>
      </c>
      <c r="F448" t="str">
        <f t="shared" si="24"/>
        <v xml:space="preserve">{"type": "Feature", "properties": {"id" : 446, </v>
      </c>
      <c r="G448" t="str">
        <f t="shared" si="25"/>
        <v xml:space="preserve">"station" : "New Dorp_0", </v>
      </c>
      <c r="H448" t="str">
        <f t="shared" si="26"/>
        <v xml:space="preserve">"delay" : 1205128.50882}, </v>
      </c>
      <c r="I448" t="str">
        <f t="shared" si="27"/>
        <v xml:space="preserve">"geometry": { "type": "Point","coordinates": [-74.11721, 40.573479999999996]} }, </v>
      </c>
    </row>
    <row r="449" spans="1:9" x14ac:dyDescent="0.2">
      <c r="A449">
        <v>447</v>
      </c>
      <c r="B449" t="s">
        <v>449</v>
      </c>
      <c r="C449">
        <v>1140384.9685500001</v>
      </c>
      <c r="D449" t="str">
        <f>VLOOKUP($B449,Sheet1!B$2:K$1379,9,FALSE)</f>
        <v>"name": "Bay Terrace",</v>
      </c>
      <c r="E449" t="str">
        <f>VLOOKUP($B449,Sheet1!B$2:L$1379,10,FALSE)</f>
        <v>"coordinates": [-74.136906999999994, 40.556399999999996]}</v>
      </c>
      <c r="F449" t="str">
        <f t="shared" si="24"/>
        <v xml:space="preserve">{"type": "Feature", "properties": {"id" : 447, </v>
      </c>
      <c r="G449" t="str">
        <f t="shared" si="25"/>
        <v xml:space="preserve">"station" : "Bay Terrace_0", </v>
      </c>
      <c r="H449" t="str">
        <f t="shared" si="26"/>
        <v xml:space="preserve">"delay" : 1140384.96855}, </v>
      </c>
      <c r="I449" t="str">
        <f t="shared" si="27"/>
        <v xml:space="preserve">"geometry": { "type": "Point","coordinates": [-74.136906999999994, 40.556399999999996]} }, </v>
      </c>
    </row>
    <row r="450" spans="1:9" x14ac:dyDescent="0.2">
      <c r="A450">
        <v>448</v>
      </c>
      <c r="B450" t="s">
        <v>450</v>
      </c>
      <c r="C450">
        <v>1105541.63325</v>
      </c>
      <c r="D450" t="str">
        <f>VLOOKUP($B450,Sheet1!B$2:K$1379,9,FALSE)</f>
        <v>"name": "Eltingville",</v>
      </c>
      <c r="E450" t="str">
        <f>VLOOKUP($B450,Sheet1!B$2:L$1379,10,FALSE)</f>
        <v>"coordinates": [-74.164569999999998, 40.544601]}</v>
      </c>
      <c r="F450" t="str">
        <f t="shared" si="24"/>
        <v xml:space="preserve">{"type": "Feature", "properties": {"id" : 448, </v>
      </c>
      <c r="G450" t="str">
        <f t="shared" si="25"/>
        <v xml:space="preserve">"station" : "Eltingville_0", </v>
      </c>
      <c r="H450" t="str">
        <f t="shared" si="26"/>
        <v xml:space="preserve">"delay" : 1105541.63325}, </v>
      </c>
      <c r="I450" t="str">
        <f t="shared" si="27"/>
        <v xml:space="preserve">"geometry": { "type": "Point","coordinates": [-74.164569999999998, 40.544601]} }, </v>
      </c>
    </row>
    <row r="451" spans="1:9" x14ac:dyDescent="0.2">
      <c r="A451">
        <v>449</v>
      </c>
      <c r="B451" t="s">
        <v>451</v>
      </c>
      <c r="C451">
        <v>1015967.40071</v>
      </c>
      <c r="D451" t="str">
        <f>VLOOKUP($B451,Sheet1!B$2:K$1379,9,FALSE)</f>
        <v>"name": "Annadale",</v>
      </c>
      <c r="E451" t="str">
        <f>VLOOKUP($B451,Sheet1!B$2:L$1379,10,FALSE)</f>
        <v>"coordinates": [-74.178217000000004, 40.540459999999996]}</v>
      </c>
      <c r="F451" t="str">
        <f t="shared" ref="F451:F466" si="28">$D$1&amp;$F$1&amp;A$1&amp;$F$1&amp;" : " &amp;A451 &amp; ", "</f>
        <v xml:space="preserve">{"type": "Feature", "properties": {"id" : 449, </v>
      </c>
      <c r="G451" t="str">
        <f t="shared" ref="G451:G466" si="29">$F$1&amp;B$1&amp;$F$1&amp;" : "&amp;$F$1&amp;B451&amp;$F$1&amp;", "</f>
        <v xml:space="preserve">"station" : "Annadale_0", </v>
      </c>
      <c r="H451" t="str">
        <f t="shared" ref="H451:H466" si="30">$F$1&amp;C$1&amp;$F$1&amp;" : "&amp;C451&amp;"}, "</f>
        <v xml:space="preserve">"delay" : 1015967.40071}, </v>
      </c>
      <c r="I451" t="str">
        <f t="shared" ref="I451:I466" si="31">$F$1&amp;E$1&amp;E451&amp;" }, "</f>
        <v xml:space="preserve">"geometry": { "type": "Point","coordinates": [-74.178217000000004, 40.540459999999996]} }, </v>
      </c>
    </row>
    <row r="452" spans="1:9" x14ac:dyDescent="0.2">
      <c r="A452">
        <v>450</v>
      </c>
      <c r="B452" t="s">
        <v>452</v>
      </c>
      <c r="C452">
        <v>835539.97475399997</v>
      </c>
      <c r="D452" t="str">
        <f>VLOOKUP($B452,Sheet1!B$2:K$1379,9,FALSE)</f>
        <v>"name": "Huguenot",</v>
      </c>
      <c r="E452" t="str">
        <f>VLOOKUP($B452,Sheet1!B$2:L$1379,10,FALSE)</f>
        <v>"coordinates": [-74.191793999999987, 40.533673999999998]}</v>
      </c>
      <c r="F452" t="str">
        <f t="shared" si="28"/>
        <v xml:space="preserve">{"type": "Feature", "properties": {"id" : 450, </v>
      </c>
      <c r="G452" t="str">
        <f t="shared" si="29"/>
        <v xml:space="preserve">"station" : "Huguenot_0", </v>
      </c>
      <c r="H452" t="str">
        <f t="shared" si="30"/>
        <v xml:space="preserve">"delay" : 835539.974754}, </v>
      </c>
      <c r="I452" t="str">
        <f t="shared" si="31"/>
        <v xml:space="preserve">"geometry": { "type": "Point","coordinates": [-74.191793999999987, 40.533673999999998]} }, </v>
      </c>
    </row>
    <row r="453" spans="1:9" x14ac:dyDescent="0.2">
      <c r="A453">
        <v>451</v>
      </c>
      <c r="B453" t="s">
        <v>453</v>
      </c>
      <c r="C453">
        <v>757205.06305999996</v>
      </c>
      <c r="D453" t="str">
        <f>VLOOKUP($B453,Sheet1!B$2:K$1379,9,FALSE)</f>
        <v>'name': "Prince's Bay",</v>
      </c>
      <c r="E453" t="str">
        <f>VLOOKUP($B453,Sheet1!B$2:L$1379,10,FALSE)</f>
        <v>"coordinates": [-74.200063999999998, 40.525506999999998]}</v>
      </c>
      <c r="F453" t="str">
        <f t="shared" si="28"/>
        <v xml:space="preserve">{"type": "Feature", "properties": {"id" : 451, </v>
      </c>
      <c r="G453" t="str">
        <f t="shared" si="29"/>
        <v xml:space="preserve">"station" : "Prince's Bay_0", </v>
      </c>
      <c r="H453" t="str">
        <f t="shared" si="30"/>
        <v xml:space="preserve">"delay" : 757205.06306}, </v>
      </c>
      <c r="I453" t="str">
        <f t="shared" si="31"/>
        <v xml:space="preserve">"geometry": { "type": "Point","coordinates": [-74.200063999999998, 40.525506999999998]} }, </v>
      </c>
    </row>
    <row r="454" spans="1:9" x14ac:dyDescent="0.2">
      <c r="A454">
        <v>452</v>
      </c>
      <c r="B454" t="s">
        <v>454</v>
      </c>
      <c r="C454">
        <v>748474.21167500003</v>
      </c>
      <c r="D454" t="str">
        <f>VLOOKUP($B454,Sheet1!B$2:K$1379,9,FALSE)</f>
        <v>"name": "Grasmere",</v>
      </c>
      <c r="E454" t="str">
        <f>VLOOKUP($B454,Sheet1!B$2:L$1379,10,FALSE)</f>
        <v>"coordinates": [-74.084086999999997, 40.603116999999997]}</v>
      </c>
      <c r="F454" t="str">
        <f t="shared" si="28"/>
        <v xml:space="preserve">{"type": "Feature", "properties": {"id" : 452, </v>
      </c>
      <c r="G454" t="str">
        <f t="shared" si="29"/>
        <v xml:space="preserve">"station" : "Grasmere_0", </v>
      </c>
      <c r="H454" t="str">
        <f t="shared" si="30"/>
        <v xml:space="preserve">"delay" : 748474.211675}, </v>
      </c>
      <c r="I454" t="str">
        <f t="shared" si="31"/>
        <v xml:space="preserve">"geometry": { "type": "Point","coordinates": [-74.084086999999997, 40.603116999999997]} }, </v>
      </c>
    </row>
    <row r="455" spans="1:9" x14ac:dyDescent="0.2">
      <c r="A455">
        <v>453</v>
      </c>
      <c r="B455" t="s">
        <v>455</v>
      </c>
      <c r="C455">
        <v>669060.989756</v>
      </c>
      <c r="D455" t="str">
        <f>VLOOKUP($B455,Sheet1!B$2:K$1379,9,FALSE)</f>
        <v>"name": "Old Town",</v>
      </c>
      <c r="E455" t="str">
        <f>VLOOKUP($B455,Sheet1!B$2:L$1379,10,FALSE)</f>
        <v>"coordinates": [-74.087368000000012, 40.596612]}</v>
      </c>
      <c r="F455" t="str">
        <f t="shared" si="28"/>
        <v xml:space="preserve">{"type": "Feature", "properties": {"id" : 453, </v>
      </c>
      <c r="G455" t="str">
        <f t="shared" si="29"/>
        <v xml:space="preserve">"station" : "Old Town_0", </v>
      </c>
      <c r="H455" t="str">
        <f t="shared" si="30"/>
        <v xml:space="preserve">"delay" : 669060.989756}, </v>
      </c>
      <c r="I455" t="str">
        <f t="shared" si="31"/>
        <v xml:space="preserve">"geometry": { "type": "Point","coordinates": [-74.087368000000012, 40.596612]} }, </v>
      </c>
    </row>
    <row r="456" spans="1:9" x14ac:dyDescent="0.2">
      <c r="A456">
        <v>454</v>
      </c>
      <c r="B456" t="s">
        <v>456</v>
      </c>
      <c r="C456">
        <v>622878.951825</v>
      </c>
      <c r="D456" t="str">
        <f>VLOOKUP($B456,Sheet1!B$2:K$1379,9,FALSE)</f>
        <v>"name": "St George",</v>
      </c>
      <c r="E456" t="str">
        <f>VLOOKUP($B456,Sheet1!B$2:L$1379,10,FALSE)</f>
        <v>"coordinates": [-74.073643000000004, 40.643747999999995]}</v>
      </c>
      <c r="F456" t="str">
        <f t="shared" si="28"/>
        <v xml:space="preserve">{"type": "Feature", "properties": {"id" : 454, </v>
      </c>
      <c r="G456" t="str">
        <f t="shared" si="29"/>
        <v xml:space="preserve">"station" : "St George_0", </v>
      </c>
      <c r="H456" t="str">
        <f t="shared" si="30"/>
        <v xml:space="preserve">"delay" : 622878.951825}, </v>
      </c>
      <c r="I456" t="str">
        <f t="shared" si="31"/>
        <v xml:space="preserve">"geometry": { "type": "Point","coordinates": [-74.073643000000004, 40.643747999999995]} }, </v>
      </c>
    </row>
    <row r="457" spans="1:9" x14ac:dyDescent="0.2">
      <c r="A457">
        <v>455</v>
      </c>
      <c r="B457" t="s">
        <v>457</v>
      </c>
      <c r="C457">
        <v>529678.358473</v>
      </c>
      <c r="D457" t="str">
        <f>VLOOKUP($B457,Sheet1!B$2:K$1379,9,FALSE)</f>
        <v>"name": "Pleasant Plains",</v>
      </c>
      <c r="E457" t="str">
        <f>VLOOKUP($B457,Sheet1!B$2:L$1379,10,FALSE)</f>
        <v>"coordinates": [-74.217846999999992, 40.522410000000001]}</v>
      </c>
      <c r="F457" t="str">
        <f t="shared" si="28"/>
        <v xml:space="preserve">{"type": "Feature", "properties": {"id" : 455, </v>
      </c>
      <c r="G457" t="str">
        <f t="shared" si="29"/>
        <v xml:space="preserve">"station" : "Pleasant Plains_0", </v>
      </c>
      <c r="H457" t="str">
        <f t="shared" si="30"/>
        <v xml:space="preserve">"delay" : 529678.358473}, </v>
      </c>
      <c r="I457" t="str">
        <f t="shared" si="31"/>
        <v xml:space="preserve">"geometry": { "type": "Point","coordinates": [-74.217846999999992, 40.522410000000001]} }, </v>
      </c>
    </row>
    <row r="458" spans="1:9" x14ac:dyDescent="0.2">
      <c r="A458">
        <v>456</v>
      </c>
      <c r="B458" t="s">
        <v>458</v>
      </c>
      <c r="C458">
        <v>516426.27751699998</v>
      </c>
      <c r="D458" t="str">
        <f>VLOOKUP($B458,Sheet1!B$2:K$1379,9,FALSE)</f>
        <v>"name": "Stapleton",</v>
      </c>
      <c r="E458" t="str">
        <f>VLOOKUP($B458,Sheet1!B$2:L$1379,10,FALSE)</f>
        <v>"coordinates": [-74.075162000000006, 40.627915000000002]}</v>
      </c>
      <c r="F458" t="str">
        <f t="shared" si="28"/>
        <v xml:space="preserve">{"type": "Feature", "properties": {"id" : 456, </v>
      </c>
      <c r="G458" t="str">
        <f t="shared" si="29"/>
        <v xml:space="preserve">"station" : "Stapleton_0", </v>
      </c>
      <c r="H458" t="str">
        <f t="shared" si="30"/>
        <v xml:space="preserve">"delay" : 516426.277517}, </v>
      </c>
      <c r="I458" t="str">
        <f t="shared" si="31"/>
        <v xml:space="preserve">"geometry": { "type": "Point","coordinates": [-74.075162000000006, 40.627915000000002]} }, </v>
      </c>
    </row>
    <row r="459" spans="1:9" x14ac:dyDescent="0.2">
      <c r="A459">
        <v>457</v>
      </c>
      <c r="B459" t="s">
        <v>459</v>
      </c>
      <c r="C459">
        <v>460420.29717799998</v>
      </c>
      <c r="D459" t="str">
        <f>VLOOKUP($B459,Sheet1!B$2:K$1379,9,FALSE)</f>
        <v>"name": "Tompkinsville",</v>
      </c>
      <c r="E459" t="str">
        <f>VLOOKUP($B459,Sheet1!B$2:L$1379,10,FALSE)</f>
        <v>"coordinates": [-74.074834999999993, 40.636949000000001]}</v>
      </c>
      <c r="F459" t="str">
        <f t="shared" si="28"/>
        <v xml:space="preserve">{"type": "Feature", "properties": {"id" : 457, </v>
      </c>
      <c r="G459" t="str">
        <f t="shared" si="29"/>
        <v xml:space="preserve">"station" : "Tompkinsville_0", </v>
      </c>
      <c r="H459" t="str">
        <f t="shared" si="30"/>
        <v xml:space="preserve">"delay" : 460420.297178}, </v>
      </c>
      <c r="I459" t="str">
        <f t="shared" si="31"/>
        <v xml:space="preserve">"geometry": { "type": "Point","coordinates": [-74.074834999999993, 40.636949000000001]} }, </v>
      </c>
    </row>
    <row r="460" spans="1:9" x14ac:dyDescent="0.2">
      <c r="A460">
        <v>458</v>
      </c>
      <c r="B460" t="s">
        <v>460</v>
      </c>
      <c r="C460">
        <v>442310.70997899998</v>
      </c>
      <c r="D460" t="str">
        <f>VLOOKUP($B460,Sheet1!B$2:K$1379,9,FALSE)</f>
        <v>"name": "Dongan Hills",</v>
      </c>
      <c r="E460" t="str">
        <f>VLOOKUP($B460,Sheet1!B$2:L$1379,10,FALSE)</f>
        <v>"coordinates": [-74.096090000000004, 40.588848999999996]}</v>
      </c>
      <c r="F460" t="str">
        <f t="shared" si="28"/>
        <v xml:space="preserve">{"type": "Feature", "properties": {"id" : 458, </v>
      </c>
      <c r="G460" t="str">
        <f t="shared" si="29"/>
        <v xml:space="preserve">"station" : "Dongan Hills_0", </v>
      </c>
      <c r="H460" t="str">
        <f t="shared" si="30"/>
        <v xml:space="preserve">"delay" : 442310.709979}, </v>
      </c>
      <c r="I460" t="str">
        <f t="shared" si="31"/>
        <v xml:space="preserve">"geometry": { "type": "Point","coordinates": [-74.096090000000004, 40.588848999999996]} }, </v>
      </c>
    </row>
    <row r="461" spans="1:9" x14ac:dyDescent="0.2">
      <c r="A461">
        <v>459</v>
      </c>
      <c r="B461" t="s">
        <v>461</v>
      </c>
      <c r="C461">
        <v>408251.14595600002</v>
      </c>
      <c r="D461" t="str">
        <f>VLOOKUP($B461,Sheet1!B$2:K$1379,9,FALSE)</f>
        <v>"name": "Jefferson Av",</v>
      </c>
      <c r="E461" t="str">
        <f>VLOOKUP($B461,Sheet1!B$2:L$1379,10,FALSE)</f>
        <v>"coordinates": [-74.103337999999994, 40.583590999999998]}</v>
      </c>
      <c r="F461" t="str">
        <f t="shared" si="28"/>
        <v xml:space="preserve">{"type": "Feature", "properties": {"id" : 459, </v>
      </c>
      <c r="G461" t="str">
        <f t="shared" si="29"/>
        <v xml:space="preserve">"station" : "Jefferson Av_0", </v>
      </c>
      <c r="H461" t="str">
        <f t="shared" si="30"/>
        <v xml:space="preserve">"delay" : 408251.145956}, </v>
      </c>
      <c r="I461" t="str">
        <f t="shared" si="31"/>
        <v xml:space="preserve">"geometry": { "type": "Point","coordinates": [-74.103337999999994, 40.583590999999998]} }, </v>
      </c>
    </row>
    <row r="462" spans="1:9" x14ac:dyDescent="0.2">
      <c r="A462">
        <v>460</v>
      </c>
      <c r="B462" t="s">
        <v>462</v>
      </c>
      <c r="C462">
        <v>385438.54261599999</v>
      </c>
      <c r="D462" t="str">
        <f>VLOOKUP($B462,Sheet1!B$2:K$1379,9,FALSE)</f>
        <v>"name": "Clifton",</v>
      </c>
      <c r="E462" t="str">
        <f>VLOOKUP($B462,Sheet1!B$2:L$1379,10,FALSE)</f>
        <v>"coordinates": [-74.071402000000006, 40.621319]}</v>
      </c>
      <c r="F462" t="str">
        <f t="shared" si="28"/>
        <v xml:space="preserve">{"type": "Feature", "properties": {"id" : 460, </v>
      </c>
      <c r="G462" t="str">
        <f t="shared" si="29"/>
        <v xml:space="preserve">"station" : "Clifton_0", </v>
      </c>
      <c r="H462" t="str">
        <f t="shared" si="30"/>
        <v xml:space="preserve">"delay" : 385438.542616}, </v>
      </c>
      <c r="I462" t="str">
        <f t="shared" si="31"/>
        <v xml:space="preserve">"geometry": { "type": "Point","coordinates": [-74.071402000000006, 40.621319]} }, </v>
      </c>
    </row>
    <row r="463" spans="1:9" x14ac:dyDescent="0.2">
      <c r="A463">
        <v>461</v>
      </c>
      <c r="B463" t="s">
        <v>463</v>
      </c>
      <c r="C463">
        <v>358547.07331299997</v>
      </c>
      <c r="D463" t="str">
        <f>VLOOKUP($B463,Sheet1!B$2:K$1379,9,FALSE)</f>
        <v>"name": "Grant City",</v>
      </c>
      <c r="E463" t="str">
        <f>VLOOKUP($B463,Sheet1!B$2:L$1379,10,FALSE)</f>
        <v>"coordinates": [-74.109704000000008, 40.578965000000004]}</v>
      </c>
      <c r="F463" t="str">
        <f t="shared" si="28"/>
        <v xml:space="preserve">{"type": "Feature", "properties": {"id" : 461, </v>
      </c>
      <c r="G463" t="str">
        <f t="shared" si="29"/>
        <v xml:space="preserve">"station" : "Grant City_0", </v>
      </c>
      <c r="H463" t="str">
        <f t="shared" si="30"/>
        <v xml:space="preserve">"delay" : 358547.073313}, </v>
      </c>
      <c r="I463" t="str">
        <f t="shared" si="31"/>
        <v xml:space="preserve">"geometry": { "type": "Point","coordinates": [-74.109704000000008, 40.578965000000004]} }, </v>
      </c>
    </row>
    <row r="464" spans="1:9" x14ac:dyDescent="0.2">
      <c r="A464">
        <v>462</v>
      </c>
      <c r="B464" t="s">
        <v>464</v>
      </c>
      <c r="C464">
        <v>347826.84114700003</v>
      </c>
      <c r="D464" t="str">
        <f>VLOOKUP($B464,Sheet1!B$2:K$1379,9,FALSE)</f>
        <v>"name": "Richmond Valley",</v>
      </c>
      <c r="E464" t="str">
        <f>VLOOKUP($B464,Sheet1!B$2:L$1379,10,FALSE)</f>
        <v>"coordinates": [-74.229140999999998, 40.519630999999997]}</v>
      </c>
      <c r="F464" t="str">
        <f t="shared" si="28"/>
        <v xml:space="preserve">{"type": "Feature", "properties": {"id" : 462, </v>
      </c>
      <c r="G464" t="str">
        <f t="shared" si="29"/>
        <v xml:space="preserve">"station" : "Richmond Valley_0", </v>
      </c>
      <c r="H464" t="str">
        <f t="shared" si="30"/>
        <v xml:space="preserve">"delay" : 347826.841147}, </v>
      </c>
      <c r="I464" t="str">
        <f t="shared" si="31"/>
        <v xml:space="preserve">"geometry": { "type": "Point","coordinates": [-74.229140999999998, 40.519630999999997]} }, </v>
      </c>
    </row>
    <row r="465" spans="1:9" x14ac:dyDescent="0.2">
      <c r="A465">
        <v>463</v>
      </c>
      <c r="B465" t="s">
        <v>465</v>
      </c>
      <c r="C465">
        <v>177711.891489</v>
      </c>
      <c r="D465" t="str">
        <f>VLOOKUP($B465,Sheet1!B$2:K$1379,9,FALSE)</f>
        <v>"name": "Arthur Kill",</v>
      </c>
      <c r="E465" t="str">
        <f>VLOOKUP($B465,Sheet1!B$2:L$1379,10,FALSE)</f>
        <v>"coordinates": [-74.242095999999989, 40.516578000000003]}</v>
      </c>
      <c r="F465" t="str">
        <f t="shared" si="28"/>
        <v xml:space="preserve">{"type": "Feature", "properties": {"id" : 463, </v>
      </c>
      <c r="G465" t="str">
        <f t="shared" si="29"/>
        <v xml:space="preserve">"station" : "Arthur Kill_0", </v>
      </c>
      <c r="H465" t="str">
        <f t="shared" si="30"/>
        <v xml:space="preserve">"delay" : 177711.891489}, </v>
      </c>
      <c r="I465" t="str">
        <f t="shared" si="31"/>
        <v xml:space="preserve">"geometry": { "type": "Point","coordinates": [-74.242095999999989, 40.516578000000003]} }, </v>
      </c>
    </row>
    <row r="466" spans="1:9" x14ac:dyDescent="0.2">
      <c r="A466">
        <v>464</v>
      </c>
      <c r="B466" t="s">
        <v>466</v>
      </c>
      <c r="C466">
        <v>25770.0575317</v>
      </c>
      <c r="D466" t="str">
        <f>VLOOKUP($B466,Sheet1!B$2:K$1379,9,FALSE)</f>
        <v>"name": "Tottenville",</v>
      </c>
      <c r="E466" t="str">
        <f>VLOOKUP($B466,Sheet1!B$2:L$1379,10,FALSE)</f>
        <v>"coordinates": [-74.251960999999994, 40.512764000000004]}</v>
      </c>
      <c r="F466" t="str">
        <f t="shared" si="28"/>
        <v xml:space="preserve">{"type": "Feature", "properties": {"id" : 464, </v>
      </c>
      <c r="G466" t="str">
        <f t="shared" si="29"/>
        <v xml:space="preserve">"station" : "Tottenville_0", </v>
      </c>
      <c r="H466" t="str">
        <f t="shared" si="30"/>
        <v xml:space="preserve">"delay" : 25770.0575317}, </v>
      </c>
      <c r="I466" t="str">
        <f t="shared" si="31"/>
        <v xml:space="preserve">"geometry": { "type": "Point","coordinates": [-74.251960999999994, 40.512764000000004]} },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9"/>
  <sheetViews>
    <sheetView topLeftCell="A1340" workbookViewId="0">
      <selection activeCell="K1340" sqref="K1:K1048576"/>
    </sheetView>
  </sheetViews>
  <sheetFormatPr baseColWidth="10" defaultRowHeight="16" x14ac:dyDescent="0.2"/>
  <sheetData>
    <row r="1" spans="1:11" x14ac:dyDescent="0.2">
      <c r="B1" t="s">
        <v>469</v>
      </c>
      <c r="C1">
        <v>1</v>
      </c>
    </row>
    <row r="2" spans="1:11" x14ac:dyDescent="0.2">
      <c r="A2">
        <v>0</v>
      </c>
      <c r="B2" t="s">
        <v>20</v>
      </c>
      <c r="C2" t="s">
        <v>1756</v>
      </c>
      <c r="D2">
        <f>FIND("geo",C2)</f>
        <v>150</v>
      </c>
      <c r="E2" t="str">
        <f>RIGHT(C2,LEN(C2)-D2+2)</f>
        <v>"geo": [-73.865049999999997, 40.677044000000002]}</v>
      </c>
      <c r="F2">
        <f>FIND(",",C2)</f>
        <v>20</v>
      </c>
      <c r="G2" t="str">
        <f>LEFT(C2,F2)</f>
        <v>{'name': 'Grant Av',</v>
      </c>
      <c r="H2" t="str">
        <f>RIGHT(G2,LEN(G2)-1)</f>
        <v>'name': 'Grant Av',</v>
      </c>
      <c r="J2" t="s">
        <v>1385</v>
      </c>
      <c r="K2" t="s">
        <v>3134</v>
      </c>
    </row>
    <row r="3" spans="1:11" x14ac:dyDescent="0.2">
      <c r="A3">
        <v>1</v>
      </c>
      <c r="B3" t="s">
        <v>17</v>
      </c>
      <c r="C3" t="s">
        <v>1757</v>
      </c>
      <c r="D3">
        <f t="shared" ref="D3:D66" si="0">FIND("geo",C3)</f>
        <v>194</v>
      </c>
      <c r="E3" t="str">
        <f t="shared" ref="E3:E66" si="1">RIGHT(C3,LEN(C3)-D3+2)</f>
        <v>"geo": [-73.977874888900004, 40.684150444400004]}</v>
      </c>
      <c r="F3">
        <f t="shared" ref="F3:F66" si="2">FIND(",",C3)</f>
        <v>38</v>
      </c>
      <c r="G3" t="str">
        <f t="shared" ref="G3:G66" si="3">LEFT(C3,F3)</f>
        <v>{'name': 'Atlantic Av - Barclays Ctr',</v>
      </c>
      <c r="H3" t="str">
        <f t="shared" ref="H3:J66" si="4">RIGHT(G3,LEN(G3)-1)</f>
        <v>'name': 'Atlantic Av - Barclays Ctr',</v>
      </c>
      <c r="J3" t="s">
        <v>1386</v>
      </c>
      <c r="K3" t="s">
        <v>3135</v>
      </c>
    </row>
    <row r="4" spans="1:11" x14ac:dyDescent="0.2">
      <c r="A4">
        <v>2</v>
      </c>
      <c r="B4" t="s">
        <v>470</v>
      </c>
      <c r="C4" t="s">
        <v>1758</v>
      </c>
      <c r="D4">
        <f t="shared" si="0"/>
        <v>172</v>
      </c>
      <c r="E4" t="str">
        <f t="shared" si="1"/>
        <v>"geo": [-74.006885999999994, 40.719318000000001], 'lng': -74.006885999999994}</v>
      </c>
      <c r="F4">
        <f t="shared" si="2"/>
        <v>23</v>
      </c>
      <c r="G4" t="str">
        <f t="shared" si="3"/>
        <v>{'name': 'Franklin St',</v>
      </c>
      <c r="H4" t="str">
        <f t="shared" si="4"/>
        <v>'name': 'Franklin St',</v>
      </c>
      <c r="J4" t="s">
        <v>1387</v>
      </c>
      <c r="K4" t="s">
        <v>3136</v>
      </c>
    </row>
    <row r="5" spans="1:11" x14ac:dyDescent="0.2">
      <c r="A5">
        <v>3</v>
      </c>
      <c r="B5" t="s">
        <v>471</v>
      </c>
      <c r="C5" t="s">
        <v>1759</v>
      </c>
      <c r="D5">
        <f t="shared" si="0"/>
        <v>172</v>
      </c>
      <c r="E5" t="str">
        <f t="shared" si="1"/>
        <v>"geo": [-74.006885999999994, 40.719318000000001], 'lng': -74.006885999999994}</v>
      </c>
      <c r="F5">
        <f t="shared" si="2"/>
        <v>23</v>
      </c>
      <c r="G5" t="str">
        <f t="shared" si="3"/>
        <v>{'name': 'Franklin St',</v>
      </c>
      <c r="H5" t="str">
        <f t="shared" si="4"/>
        <v>'name': 'Franklin St',</v>
      </c>
      <c r="J5" t="s">
        <v>1387</v>
      </c>
      <c r="K5" t="s">
        <v>3136</v>
      </c>
    </row>
    <row r="6" spans="1:11" x14ac:dyDescent="0.2">
      <c r="A6">
        <v>4</v>
      </c>
      <c r="B6" t="s">
        <v>472</v>
      </c>
      <c r="C6" t="s">
        <v>1760</v>
      </c>
      <c r="D6">
        <f t="shared" si="0"/>
        <v>172</v>
      </c>
      <c r="E6" t="str">
        <f t="shared" si="1"/>
        <v>"geo": [-74.006885999999994, 40.719318000000001], 'lng': -74.006885999999994}</v>
      </c>
      <c r="F6">
        <f t="shared" si="2"/>
        <v>23</v>
      </c>
      <c r="G6" t="str">
        <f t="shared" si="3"/>
        <v>{'name': 'Franklin St',</v>
      </c>
      <c r="H6" t="str">
        <f t="shared" si="4"/>
        <v>'name': 'Franklin St',</v>
      </c>
      <c r="J6" t="s">
        <v>1387</v>
      </c>
      <c r="K6" t="s">
        <v>3136</v>
      </c>
    </row>
    <row r="7" spans="1:11" x14ac:dyDescent="0.2">
      <c r="A7">
        <v>5</v>
      </c>
      <c r="B7" t="s">
        <v>473</v>
      </c>
      <c r="C7" t="s">
        <v>1761</v>
      </c>
      <c r="D7">
        <f t="shared" si="0"/>
        <v>175</v>
      </c>
      <c r="E7" t="str">
        <f t="shared" si="1"/>
        <v>"geo": [-74.012187999999995, 40.711835000000001], 'lng': -74.012187999999995}</v>
      </c>
      <c r="F7">
        <f t="shared" si="2"/>
        <v>24</v>
      </c>
      <c r="G7" t="str">
        <f t="shared" si="3"/>
        <v>{'name': 'Cortlandt St',</v>
      </c>
      <c r="H7" t="str">
        <f t="shared" si="4"/>
        <v>'name': 'Cortlandt St',</v>
      </c>
      <c r="J7" t="s">
        <v>1388</v>
      </c>
      <c r="K7" t="s">
        <v>3137</v>
      </c>
    </row>
    <row r="8" spans="1:11" x14ac:dyDescent="0.2">
      <c r="A8">
        <v>6</v>
      </c>
      <c r="B8" t="s">
        <v>474</v>
      </c>
      <c r="C8" t="s">
        <v>1762</v>
      </c>
      <c r="D8">
        <f t="shared" si="0"/>
        <v>175</v>
      </c>
      <c r="E8" t="str">
        <f t="shared" si="1"/>
        <v>"geo": [-74.012187999999995, 40.711835000000001], 'lng': -74.012187999999995}</v>
      </c>
      <c r="F8">
        <f t="shared" si="2"/>
        <v>24</v>
      </c>
      <c r="G8" t="str">
        <f t="shared" si="3"/>
        <v>{'name': 'Cortlandt St',</v>
      </c>
      <c r="H8" t="str">
        <f t="shared" si="4"/>
        <v>'name': 'Cortlandt St',</v>
      </c>
      <c r="J8" t="s">
        <v>1388</v>
      </c>
      <c r="K8" t="s">
        <v>3137</v>
      </c>
    </row>
    <row r="9" spans="1:11" x14ac:dyDescent="0.2">
      <c r="A9">
        <v>7</v>
      </c>
      <c r="B9" t="s">
        <v>464</v>
      </c>
      <c r="C9" t="s">
        <v>1763</v>
      </c>
      <c r="D9">
        <f t="shared" si="0"/>
        <v>164</v>
      </c>
      <c r="E9" t="str">
        <f t="shared" si="1"/>
        <v>"geo": [-74.229140999999998, 40.519630999999997]}</v>
      </c>
      <c r="F9">
        <f t="shared" si="2"/>
        <v>27</v>
      </c>
      <c r="G9" t="str">
        <f t="shared" si="3"/>
        <v>{'name': 'Richmond Valley',</v>
      </c>
      <c r="H9" t="str">
        <f t="shared" si="4"/>
        <v>'name': 'Richmond Valley',</v>
      </c>
      <c r="J9" t="s">
        <v>1389</v>
      </c>
      <c r="K9" t="s">
        <v>3138</v>
      </c>
    </row>
    <row r="10" spans="1:11" x14ac:dyDescent="0.2">
      <c r="A10">
        <v>8</v>
      </c>
      <c r="B10" t="s">
        <v>475</v>
      </c>
      <c r="C10" t="s">
        <v>1764</v>
      </c>
      <c r="D10">
        <f t="shared" si="0"/>
        <v>202</v>
      </c>
      <c r="E10" t="str">
        <f t="shared" si="1"/>
        <v>"geo": [-73.976041000000009, 40.751430999999997], 'lng': -73.976041000000009}</v>
      </c>
      <c r="F10">
        <f t="shared" si="2"/>
        <v>33</v>
      </c>
      <c r="G10" t="str">
        <f t="shared" si="3"/>
        <v>{'name': 'Grand Central - 42 St',</v>
      </c>
      <c r="H10" t="str">
        <f t="shared" si="4"/>
        <v>'name': 'Grand Central - 42 St',</v>
      </c>
      <c r="J10" t="s">
        <v>1390</v>
      </c>
      <c r="K10" t="s">
        <v>3139</v>
      </c>
    </row>
    <row r="11" spans="1:11" x14ac:dyDescent="0.2">
      <c r="A11">
        <v>9</v>
      </c>
      <c r="B11" t="s">
        <v>79</v>
      </c>
      <c r="C11" t="s">
        <v>1765</v>
      </c>
      <c r="D11">
        <f t="shared" si="0"/>
        <v>146</v>
      </c>
      <c r="E11" t="str">
        <f t="shared" si="1"/>
        <v>"geo": [-73.793604000000002, 40.710470000000001]}</v>
      </c>
      <c r="F11">
        <f t="shared" si="2"/>
        <v>18</v>
      </c>
      <c r="G11" t="str">
        <f t="shared" si="3"/>
        <v>{'name': '169 St',</v>
      </c>
      <c r="H11" t="str">
        <f t="shared" si="4"/>
        <v>'name': '169 St',</v>
      </c>
      <c r="J11" t="s">
        <v>1391</v>
      </c>
      <c r="K11" t="s">
        <v>3140</v>
      </c>
    </row>
    <row r="12" spans="1:11" x14ac:dyDescent="0.2">
      <c r="A12">
        <v>10</v>
      </c>
      <c r="B12" t="s">
        <v>435</v>
      </c>
      <c r="C12" t="s">
        <v>1766</v>
      </c>
      <c r="D12">
        <f t="shared" si="0"/>
        <v>154</v>
      </c>
      <c r="E12" t="str">
        <f t="shared" si="1"/>
        <v>"geo": [-73.974574000000004, 40.581010999999997]}</v>
      </c>
      <c r="F12">
        <f t="shared" si="2"/>
        <v>22</v>
      </c>
      <c r="G12" t="str">
        <f t="shared" si="3"/>
        <v>{'name': 'Neptune Av',</v>
      </c>
      <c r="H12" t="str">
        <f t="shared" si="4"/>
        <v>'name': 'Neptune Av',</v>
      </c>
      <c r="J12" t="s">
        <v>1392</v>
      </c>
      <c r="K12" t="s">
        <v>3141</v>
      </c>
    </row>
    <row r="13" spans="1:11" x14ac:dyDescent="0.2">
      <c r="A13">
        <v>11</v>
      </c>
      <c r="B13" t="s">
        <v>476</v>
      </c>
      <c r="C13" t="s">
        <v>1767</v>
      </c>
      <c r="D13">
        <f t="shared" si="0"/>
        <v>172</v>
      </c>
      <c r="E13" t="str">
        <f t="shared" si="1"/>
        <v>"geo": [-73.964492000000007, 40.644030999999998], 'lng': -73.964492000000007}</v>
      </c>
      <c r="F13">
        <f t="shared" si="2"/>
        <v>23</v>
      </c>
      <c r="G13" t="str">
        <f t="shared" si="3"/>
        <v>{'name': 'Beverley Rd',</v>
      </c>
      <c r="H13" t="str">
        <f t="shared" si="4"/>
        <v>'name': 'Beverley Rd',</v>
      </c>
      <c r="J13" t="s">
        <v>1393</v>
      </c>
      <c r="K13" t="s">
        <v>3142</v>
      </c>
    </row>
    <row r="14" spans="1:11" x14ac:dyDescent="0.2">
      <c r="A14">
        <v>12</v>
      </c>
      <c r="B14" t="s">
        <v>477</v>
      </c>
      <c r="C14" t="s">
        <v>1768</v>
      </c>
      <c r="D14">
        <f t="shared" si="0"/>
        <v>157</v>
      </c>
      <c r="E14" t="str">
        <f t="shared" si="1"/>
        <v>"geo": [-73.907740000000004, 40.702762], 'lng': -73.907740000000004}</v>
      </c>
      <c r="F14">
        <f t="shared" si="2"/>
        <v>21</v>
      </c>
      <c r="G14" t="str">
        <f t="shared" si="3"/>
        <v>{'name': 'Seneca Av',</v>
      </c>
      <c r="H14" t="str">
        <f t="shared" si="4"/>
        <v>'name': 'Seneca Av',</v>
      </c>
      <c r="J14" t="s">
        <v>1394</v>
      </c>
      <c r="K14" t="s">
        <v>3143</v>
      </c>
    </row>
    <row r="15" spans="1:11" x14ac:dyDescent="0.2">
      <c r="A15">
        <v>13</v>
      </c>
      <c r="B15" t="s">
        <v>478</v>
      </c>
      <c r="C15" t="s">
        <v>1769</v>
      </c>
      <c r="D15">
        <f t="shared" si="0"/>
        <v>175</v>
      </c>
      <c r="E15" t="str">
        <f t="shared" si="1"/>
        <v>"geo": [-73.973945999999998, 40.686112999999999], 'lng': -73.973945999999998}</v>
      </c>
      <c r="F15">
        <f t="shared" si="2"/>
        <v>24</v>
      </c>
      <c r="G15" t="str">
        <f t="shared" si="3"/>
        <v>{'name': 'Lafayette Av',</v>
      </c>
      <c r="H15" t="str">
        <f t="shared" si="4"/>
        <v>'name': 'Lafayette Av',</v>
      </c>
      <c r="J15" t="s">
        <v>1395</v>
      </c>
      <c r="K15" t="s">
        <v>3144</v>
      </c>
    </row>
    <row r="16" spans="1:11" x14ac:dyDescent="0.2">
      <c r="A16">
        <v>14</v>
      </c>
      <c r="B16" t="s">
        <v>479</v>
      </c>
      <c r="C16" t="s">
        <v>1770</v>
      </c>
      <c r="D16">
        <f t="shared" si="0"/>
        <v>178</v>
      </c>
      <c r="E16" t="str">
        <f t="shared" si="1"/>
        <v>"geo": [-73.895876999999999, 40.706185999999995], 'lng': -73.895876999999999}</v>
      </c>
      <c r="F16">
        <f t="shared" si="2"/>
        <v>25</v>
      </c>
      <c r="G16" t="str">
        <f t="shared" si="3"/>
        <v>{'name': 'Fresh Pond Rd',</v>
      </c>
      <c r="H16" t="str">
        <f t="shared" si="4"/>
        <v>'name': 'Fresh Pond Rd',</v>
      </c>
      <c r="J16" t="s">
        <v>1396</v>
      </c>
      <c r="K16" t="s">
        <v>3145</v>
      </c>
    </row>
    <row r="17" spans="1:11" x14ac:dyDescent="0.2">
      <c r="A17">
        <v>15</v>
      </c>
      <c r="B17" t="s">
        <v>83</v>
      </c>
      <c r="C17" t="s">
        <v>1771</v>
      </c>
      <c r="D17">
        <f t="shared" si="0"/>
        <v>166</v>
      </c>
      <c r="E17" t="str">
        <f t="shared" si="1"/>
        <v>"geo": [-73.783816999999999, 40.712645999999999]}</v>
      </c>
      <c r="F17">
        <f t="shared" si="2"/>
        <v>28</v>
      </c>
      <c r="G17" t="str">
        <f t="shared" si="3"/>
        <v>{'name': 'Jamaica - 179 St',</v>
      </c>
      <c r="H17" t="str">
        <f t="shared" si="4"/>
        <v>'name': 'Jamaica - 179 St',</v>
      </c>
      <c r="J17" t="s">
        <v>1397</v>
      </c>
      <c r="K17" t="s">
        <v>3146</v>
      </c>
    </row>
    <row r="18" spans="1:11" x14ac:dyDescent="0.2">
      <c r="A18">
        <v>16</v>
      </c>
      <c r="B18" t="s">
        <v>480</v>
      </c>
      <c r="C18" t="s">
        <v>1772</v>
      </c>
      <c r="D18">
        <f t="shared" si="0"/>
        <v>157</v>
      </c>
      <c r="E18" t="str">
        <f t="shared" si="1"/>
        <v>"geo": [-73.981824000000003, 40.690635], 'lng': -73.981824000000003}</v>
      </c>
      <c r="F18">
        <f t="shared" si="2"/>
        <v>21</v>
      </c>
      <c r="G18" t="str">
        <f t="shared" si="3"/>
        <v>{'name': 'DeKalb Av',</v>
      </c>
      <c r="H18" t="str">
        <f t="shared" si="4"/>
        <v>'name': 'DeKalb Av',</v>
      </c>
      <c r="J18" t="s">
        <v>1398</v>
      </c>
      <c r="K18" t="s">
        <v>3147</v>
      </c>
    </row>
    <row r="19" spans="1:11" x14ac:dyDescent="0.2">
      <c r="A19">
        <v>17</v>
      </c>
      <c r="B19" t="s">
        <v>481</v>
      </c>
      <c r="C19" t="s">
        <v>1773</v>
      </c>
      <c r="D19">
        <f t="shared" si="0"/>
        <v>157</v>
      </c>
      <c r="E19" t="str">
        <f t="shared" si="1"/>
        <v>"geo": [-73.981824000000003, 40.690635], 'lng': -73.981824000000003}</v>
      </c>
      <c r="F19">
        <f t="shared" si="2"/>
        <v>21</v>
      </c>
      <c r="G19" t="str">
        <f t="shared" si="3"/>
        <v>{'name': 'DeKalb Av',</v>
      </c>
      <c r="H19" t="str">
        <f t="shared" si="4"/>
        <v>'name': 'DeKalb Av',</v>
      </c>
      <c r="J19" t="s">
        <v>1398</v>
      </c>
      <c r="K19" t="s">
        <v>3147</v>
      </c>
    </row>
    <row r="20" spans="1:11" x14ac:dyDescent="0.2">
      <c r="A20">
        <v>18</v>
      </c>
      <c r="B20" t="s">
        <v>482</v>
      </c>
      <c r="C20" t="s">
        <v>1774</v>
      </c>
      <c r="D20">
        <f t="shared" si="0"/>
        <v>157</v>
      </c>
      <c r="E20" t="str">
        <f t="shared" si="1"/>
        <v>"geo": [-73.981824000000003, 40.690635], 'lng': -73.981824000000003}</v>
      </c>
      <c r="F20">
        <f t="shared" si="2"/>
        <v>21</v>
      </c>
      <c r="G20" t="str">
        <f t="shared" si="3"/>
        <v>{'name': 'DeKalb Av',</v>
      </c>
      <c r="H20" t="str">
        <f t="shared" si="4"/>
        <v>'name': 'DeKalb Av',</v>
      </c>
      <c r="J20" t="s">
        <v>1398</v>
      </c>
      <c r="K20" t="s">
        <v>3147</v>
      </c>
    </row>
    <row r="21" spans="1:11" x14ac:dyDescent="0.2">
      <c r="A21">
        <v>19</v>
      </c>
      <c r="B21" t="s">
        <v>483</v>
      </c>
      <c r="C21" t="s">
        <v>1775</v>
      </c>
      <c r="D21">
        <f t="shared" si="0"/>
        <v>163</v>
      </c>
      <c r="E21" t="str">
        <f t="shared" si="1"/>
        <v>"geo": [-73.983109999999996, 40.677315999999998], 'lng': -73.983109999999996}</v>
      </c>
      <c r="F21">
        <f t="shared" si="2"/>
        <v>20</v>
      </c>
      <c r="G21" t="str">
        <f t="shared" si="3"/>
        <v>{'name': 'Union St',</v>
      </c>
      <c r="H21" t="str">
        <f t="shared" si="4"/>
        <v>'name': 'Union St',</v>
      </c>
      <c r="J21" t="s">
        <v>1399</v>
      </c>
      <c r="K21" t="s">
        <v>3148</v>
      </c>
    </row>
    <row r="22" spans="1:11" x14ac:dyDescent="0.2">
      <c r="A22">
        <v>20</v>
      </c>
      <c r="B22" t="s">
        <v>484</v>
      </c>
      <c r="C22" t="s">
        <v>1776</v>
      </c>
      <c r="D22">
        <f t="shared" si="0"/>
        <v>157</v>
      </c>
      <c r="E22" t="str">
        <f t="shared" si="1"/>
        <v>"geo": [-73.981824000000003, 40.690635], 'lng': -73.981824000000003}</v>
      </c>
      <c r="F22">
        <f t="shared" si="2"/>
        <v>21</v>
      </c>
      <c r="G22" t="str">
        <f t="shared" si="3"/>
        <v>{'name': 'DeKalb Av',</v>
      </c>
      <c r="H22" t="str">
        <f t="shared" si="4"/>
        <v>'name': 'DeKalb Av',</v>
      </c>
      <c r="J22" t="s">
        <v>1398</v>
      </c>
      <c r="K22" t="s">
        <v>3147</v>
      </c>
    </row>
    <row r="23" spans="1:11" x14ac:dyDescent="0.2">
      <c r="A23">
        <v>21</v>
      </c>
      <c r="B23" t="s">
        <v>485</v>
      </c>
      <c r="C23" t="s">
        <v>1777</v>
      </c>
      <c r="D23">
        <f t="shared" si="0"/>
        <v>157</v>
      </c>
      <c r="E23" t="str">
        <f t="shared" si="1"/>
        <v>"geo": [-73.981824000000003, 40.690635], 'lng': -73.981824000000003}</v>
      </c>
      <c r="F23">
        <f t="shared" si="2"/>
        <v>21</v>
      </c>
      <c r="G23" t="str">
        <f t="shared" si="3"/>
        <v>{'name': 'DeKalb Av',</v>
      </c>
      <c r="H23" t="str">
        <f t="shared" si="4"/>
        <v>'name': 'DeKalb Av',</v>
      </c>
      <c r="J23" t="s">
        <v>1398</v>
      </c>
      <c r="K23" t="s">
        <v>3147</v>
      </c>
    </row>
    <row r="24" spans="1:11" x14ac:dyDescent="0.2">
      <c r="A24">
        <v>22</v>
      </c>
      <c r="B24" t="s">
        <v>486</v>
      </c>
      <c r="C24" t="s">
        <v>1778</v>
      </c>
      <c r="D24">
        <f t="shared" si="0"/>
        <v>163</v>
      </c>
      <c r="E24" t="str">
        <f t="shared" si="1"/>
        <v>"geo": [-73.983109999999996, 40.677315999999998], 'lng': -73.983109999999996}</v>
      </c>
      <c r="F24">
        <f t="shared" si="2"/>
        <v>20</v>
      </c>
      <c r="G24" t="str">
        <f t="shared" si="3"/>
        <v>{'name': 'Union St',</v>
      </c>
      <c r="H24" t="str">
        <f t="shared" si="4"/>
        <v>'name': 'Union St',</v>
      </c>
      <c r="J24" t="s">
        <v>1399</v>
      </c>
      <c r="K24" t="s">
        <v>3148</v>
      </c>
    </row>
    <row r="25" spans="1:11" x14ac:dyDescent="0.2">
      <c r="A25">
        <v>23</v>
      </c>
      <c r="B25" t="s">
        <v>487</v>
      </c>
      <c r="C25" t="s">
        <v>1779</v>
      </c>
      <c r="D25">
        <f t="shared" si="0"/>
        <v>163</v>
      </c>
      <c r="E25" t="str">
        <f t="shared" si="1"/>
        <v>"geo": [-73.983109999999996, 40.677315999999998], 'lng': -73.983109999999996}</v>
      </c>
      <c r="F25">
        <f t="shared" si="2"/>
        <v>20</v>
      </c>
      <c r="G25" t="str">
        <f t="shared" si="3"/>
        <v>{'name': 'Union St',</v>
      </c>
      <c r="H25" t="str">
        <f t="shared" si="4"/>
        <v>'name': 'Union St',</v>
      </c>
      <c r="J25" t="s">
        <v>1399</v>
      </c>
      <c r="K25" t="s">
        <v>3148</v>
      </c>
    </row>
    <row r="26" spans="1:11" x14ac:dyDescent="0.2">
      <c r="A26">
        <v>24</v>
      </c>
      <c r="B26" t="s">
        <v>488</v>
      </c>
      <c r="C26" t="s">
        <v>1780</v>
      </c>
      <c r="D26">
        <f t="shared" si="0"/>
        <v>154</v>
      </c>
      <c r="E26" t="str">
        <f t="shared" si="1"/>
        <v>"geo": [-73.930996999999991, 40.744587000000003], 'lng': -73.930996999999991}</v>
      </c>
      <c r="F26">
        <f t="shared" si="2"/>
        <v>17</v>
      </c>
      <c r="G26" t="str">
        <f t="shared" si="3"/>
        <v>{'name': '33 St',</v>
      </c>
      <c r="H26" t="str">
        <f t="shared" si="4"/>
        <v>'name': '33 St',</v>
      </c>
      <c r="J26" t="s">
        <v>1400</v>
      </c>
      <c r="K26" t="s">
        <v>3149</v>
      </c>
    </row>
    <row r="27" spans="1:11" x14ac:dyDescent="0.2">
      <c r="A27">
        <v>25</v>
      </c>
      <c r="B27" t="s">
        <v>489</v>
      </c>
      <c r="C27" t="s">
        <v>1781</v>
      </c>
      <c r="D27">
        <f t="shared" si="0"/>
        <v>163</v>
      </c>
      <c r="E27" t="str">
        <f t="shared" si="1"/>
        <v>"geo": [-73.945263999999995, 40.747022999999999], 'lng': -73.945263999999995}</v>
      </c>
      <c r="F27">
        <f t="shared" si="2"/>
        <v>20</v>
      </c>
      <c r="G27" t="str">
        <f t="shared" si="3"/>
        <v>{'name': 'Court Sq',</v>
      </c>
      <c r="H27" t="str">
        <f t="shared" si="4"/>
        <v>'name': 'Court Sq',</v>
      </c>
      <c r="J27" t="s">
        <v>1401</v>
      </c>
      <c r="K27" t="s">
        <v>3150</v>
      </c>
    </row>
    <row r="28" spans="1:11" x14ac:dyDescent="0.2">
      <c r="A28">
        <v>26</v>
      </c>
      <c r="B28" t="s">
        <v>490</v>
      </c>
      <c r="C28" t="s">
        <v>1782</v>
      </c>
      <c r="D28">
        <f t="shared" si="0"/>
        <v>163</v>
      </c>
      <c r="E28" t="str">
        <f t="shared" si="1"/>
        <v>"geo": [-73.867164000000002, 40.871355999999999], 'lng': -73.867164000000002}</v>
      </c>
      <c r="F28">
        <f t="shared" si="2"/>
        <v>20</v>
      </c>
      <c r="G28" t="str">
        <f t="shared" si="3"/>
        <v>{'name': 'Burke Av',</v>
      </c>
      <c r="H28" t="str">
        <f t="shared" si="4"/>
        <v>'name': 'Burke Av',</v>
      </c>
      <c r="J28" t="s">
        <v>1402</v>
      </c>
      <c r="K28" t="s">
        <v>3151</v>
      </c>
    </row>
    <row r="29" spans="1:11" x14ac:dyDescent="0.2">
      <c r="A29">
        <v>27</v>
      </c>
      <c r="B29" t="s">
        <v>491</v>
      </c>
      <c r="C29" t="s">
        <v>1783</v>
      </c>
      <c r="D29">
        <f t="shared" si="0"/>
        <v>163</v>
      </c>
      <c r="E29" t="str">
        <f t="shared" si="1"/>
        <v>"geo": [-73.867164000000002, 40.871355999999999], 'lng': -73.867164000000002}</v>
      </c>
      <c r="F29">
        <f t="shared" si="2"/>
        <v>20</v>
      </c>
      <c r="G29" t="str">
        <f t="shared" si="3"/>
        <v>{'name': 'Burke Av',</v>
      </c>
      <c r="H29" t="str">
        <f t="shared" si="4"/>
        <v>'name': 'Burke Av',</v>
      </c>
      <c r="J29" t="s">
        <v>1402</v>
      </c>
      <c r="K29" t="s">
        <v>3151</v>
      </c>
    </row>
    <row r="30" spans="1:11" x14ac:dyDescent="0.2">
      <c r="A30">
        <v>28</v>
      </c>
      <c r="B30" t="s">
        <v>492</v>
      </c>
      <c r="C30" t="s">
        <v>1784</v>
      </c>
      <c r="D30">
        <f t="shared" si="0"/>
        <v>154</v>
      </c>
      <c r="E30" t="str">
        <f t="shared" si="1"/>
        <v>"geo": [-73.913332999999994, 40.756312000000001], 'lng': -73.913332999999994}</v>
      </c>
      <c r="F30">
        <f t="shared" si="2"/>
        <v>17</v>
      </c>
      <c r="G30" t="str">
        <f t="shared" si="3"/>
        <v>{'name': '46 St',</v>
      </c>
      <c r="H30" t="str">
        <f t="shared" si="4"/>
        <v>'name': '46 St',</v>
      </c>
      <c r="J30" t="s">
        <v>1403</v>
      </c>
      <c r="K30" t="s">
        <v>3152</v>
      </c>
    </row>
    <row r="31" spans="1:11" x14ac:dyDescent="0.2">
      <c r="A31">
        <v>29</v>
      </c>
      <c r="B31" t="s">
        <v>493</v>
      </c>
      <c r="C31" t="s">
        <v>1785</v>
      </c>
      <c r="D31">
        <f t="shared" si="0"/>
        <v>154</v>
      </c>
      <c r="E31" t="str">
        <f t="shared" si="1"/>
        <v>"geo": [-73.913332999999994, 40.756312000000001], 'lng': -73.913332999999994}</v>
      </c>
      <c r="F31">
        <f t="shared" si="2"/>
        <v>17</v>
      </c>
      <c r="G31" t="str">
        <f t="shared" si="3"/>
        <v>{'name': '46 St',</v>
      </c>
      <c r="H31" t="str">
        <f t="shared" si="4"/>
        <v>'name': '46 St',</v>
      </c>
      <c r="J31" t="s">
        <v>1403</v>
      </c>
      <c r="K31" t="s">
        <v>3152</v>
      </c>
    </row>
    <row r="32" spans="1:11" x14ac:dyDescent="0.2">
      <c r="A32">
        <v>30</v>
      </c>
      <c r="B32" t="s">
        <v>89</v>
      </c>
      <c r="C32" t="s">
        <v>1786</v>
      </c>
      <c r="D32">
        <f t="shared" si="0"/>
        <v>154</v>
      </c>
      <c r="E32" t="str">
        <f t="shared" si="1"/>
        <v>"geo": [-73.956872000000004, 40.717303999999999]}</v>
      </c>
      <c r="F32">
        <f t="shared" si="2"/>
        <v>22</v>
      </c>
      <c r="G32" t="str">
        <f t="shared" si="3"/>
        <v>{'name': 'Bedford Av',</v>
      </c>
      <c r="H32" t="str">
        <f t="shared" si="4"/>
        <v>'name': 'Bedford Av',</v>
      </c>
      <c r="J32" t="s">
        <v>1404</v>
      </c>
      <c r="K32" t="s">
        <v>3153</v>
      </c>
    </row>
    <row r="33" spans="1:11" x14ac:dyDescent="0.2">
      <c r="A33">
        <v>31</v>
      </c>
      <c r="B33" t="s">
        <v>199</v>
      </c>
      <c r="C33" t="s">
        <v>1787</v>
      </c>
      <c r="D33">
        <f t="shared" si="0"/>
        <v>159</v>
      </c>
      <c r="E33" t="str">
        <f t="shared" si="1"/>
        <v>"geo": [-73.861604, 40.729846000000002]}</v>
      </c>
      <c r="F33">
        <f t="shared" si="2"/>
        <v>29</v>
      </c>
      <c r="G33" t="str">
        <f t="shared" si="3"/>
        <v>{'name': '63 Dr - Rego Park',</v>
      </c>
      <c r="H33" t="str">
        <f t="shared" si="4"/>
        <v>'name': '63 Dr - Rego Park',</v>
      </c>
      <c r="J33" t="s">
        <v>1405</v>
      </c>
      <c r="K33" t="s">
        <v>3154</v>
      </c>
    </row>
    <row r="34" spans="1:11" x14ac:dyDescent="0.2">
      <c r="A34">
        <v>32</v>
      </c>
      <c r="B34" t="s">
        <v>494</v>
      </c>
      <c r="C34" t="s">
        <v>1788</v>
      </c>
      <c r="D34">
        <f t="shared" si="0"/>
        <v>154</v>
      </c>
      <c r="E34" t="str">
        <f t="shared" si="1"/>
        <v>"geo": [-73.924016000000009, 40.743780999999998], 'lng': -73.924016000000009}</v>
      </c>
      <c r="F34">
        <f t="shared" si="2"/>
        <v>17</v>
      </c>
      <c r="G34" t="str">
        <f t="shared" si="3"/>
        <v>{'name': '40 St',</v>
      </c>
      <c r="H34" t="str">
        <f t="shared" si="4"/>
        <v>'name': '40 St',</v>
      </c>
      <c r="J34" t="s">
        <v>1406</v>
      </c>
      <c r="K34" t="s">
        <v>3155</v>
      </c>
    </row>
    <row r="35" spans="1:11" x14ac:dyDescent="0.2">
      <c r="A35">
        <v>33</v>
      </c>
      <c r="B35" t="s">
        <v>5</v>
      </c>
      <c r="C35" t="s">
        <v>1789</v>
      </c>
      <c r="D35">
        <f t="shared" si="0"/>
        <v>160</v>
      </c>
      <c r="E35" t="str">
        <f t="shared" si="1"/>
        <v>"geo": [-73.869527000000005, 40.749144999999999]}</v>
      </c>
      <c r="F35">
        <f t="shared" si="2"/>
        <v>25</v>
      </c>
      <c r="G35" t="str">
        <f t="shared" si="3"/>
        <v>{'name': 'Junction Blvd',</v>
      </c>
      <c r="H35" t="str">
        <f t="shared" si="4"/>
        <v>'name': 'Junction Blvd',</v>
      </c>
      <c r="J35" t="s">
        <v>1407</v>
      </c>
      <c r="K35" t="s">
        <v>3156</v>
      </c>
    </row>
    <row r="36" spans="1:11" x14ac:dyDescent="0.2">
      <c r="A36">
        <v>34</v>
      </c>
      <c r="B36" t="s">
        <v>495</v>
      </c>
      <c r="C36" t="s">
        <v>1790</v>
      </c>
      <c r="D36">
        <f t="shared" si="0"/>
        <v>181</v>
      </c>
      <c r="E36" t="str">
        <f t="shared" si="1"/>
        <v>"geo": [-73.867618000000007, 40.831509000000004], 'lng': -73.867618000000007}</v>
      </c>
      <c r="F36">
        <f t="shared" si="2"/>
        <v>26</v>
      </c>
      <c r="G36" t="str">
        <f t="shared" si="3"/>
        <v>{'name': 'St Lawrence Av',</v>
      </c>
      <c r="H36" t="str">
        <f t="shared" si="4"/>
        <v>'name': 'St Lawrence Av',</v>
      </c>
      <c r="J36" t="s">
        <v>1408</v>
      </c>
      <c r="K36" t="s">
        <v>3157</v>
      </c>
    </row>
    <row r="37" spans="1:11" x14ac:dyDescent="0.2">
      <c r="A37">
        <v>35</v>
      </c>
      <c r="B37" t="s">
        <v>496</v>
      </c>
      <c r="C37" t="s">
        <v>1791</v>
      </c>
      <c r="D37">
        <f t="shared" si="0"/>
        <v>172</v>
      </c>
      <c r="E37" t="str">
        <f t="shared" si="1"/>
        <v>"geo": [-73.992871999999991, 40.665413999999998], 'lng': -73.992871999999991}</v>
      </c>
      <c r="F37">
        <f t="shared" si="2"/>
        <v>23</v>
      </c>
      <c r="G37" t="str">
        <f t="shared" si="3"/>
        <v>{'name': 'Prospect Av',</v>
      </c>
      <c r="H37" t="str">
        <f t="shared" si="4"/>
        <v>'name': 'Prospect Av',</v>
      </c>
      <c r="J37" t="s">
        <v>1409</v>
      </c>
      <c r="K37" t="s">
        <v>3158</v>
      </c>
    </row>
    <row r="38" spans="1:11" x14ac:dyDescent="0.2">
      <c r="A38">
        <v>36</v>
      </c>
      <c r="B38" t="s">
        <v>497</v>
      </c>
      <c r="C38" t="s">
        <v>1792</v>
      </c>
      <c r="D38">
        <f t="shared" si="0"/>
        <v>165</v>
      </c>
      <c r="E38" t="str">
        <f t="shared" si="1"/>
        <v>"geo": [-74.164569999999998, 40.544601], 'lng': -74.164569999999998}</v>
      </c>
      <c r="F38">
        <f t="shared" si="2"/>
        <v>23</v>
      </c>
      <c r="G38" t="str">
        <f t="shared" si="3"/>
        <v>{'name': 'Eltingville',</v>
      </c>
      <c r="H38" t="str">
        <f t="shared" si="4"/>
        <v>'name': 'Eltingville',</v>
      </c>
      <c r="J38" t="s">
        <v>1410</v>
      </c>
      <c r="K38" t="s">
        <v>3159</v>
      </c>
    </row>
    <row r="39" spans="1:11" x14ac:dyDescent="0.2">
      <c r="A39">
        <v>37</v>
      </c>
      <c r="B39" t="s">
        <v>498</v>
      </c>
      <c r="C39" t="s">
        <v>1793</v>
      </c>
      <c r="D39">
        <f t="shared" si="0"/>
        <v>172</v>
      </c>
      <c r="E39" t="str">
        <f t="shared" si="1"/>
        <v>"geo": [-73.882017000000005, 40.742453999999995], 'lng': -73.882017000000005}</v>
      </c>
      <c r="F39">
        <f t="shared" si="2"/>
        <v>23</v>
      </c>
      <c r="G39" t="str">
        <f t="shared" si="3"/>
        <v>{'name': 'Elmhurst Av',</v>
      </c>
      <c r="H39" t="str">
        <f t="shared" si="4"/>
        <v>'name': 'Elmhurst Av',</v>
      </c>
      <c r="J39" t="s">
        <v>1411</v>
      </c>
      <c r="K39" t="s">
        <v>3160</v>
      </c>
    </row>
    <row r="40" spans="1:11" x14ac:dyDescent="0.2">
      <c r="A40">
        <v>38</v>
      </c>
      <c r="B40" t="s">
        <v>499</v>
      </c>
      <c r="C40" t="s">
        <v>1794</v>
      </c>
      <c r="D40">
        <f t="shared" si="0"/>
        <v>172</v>
      </c>
      <c r="E40" t="str">
        <f t="shared" si="1"/>
        <v>"geo": [-73.992871999999991, 40.665413999999998], 'lng': -73.992871999999991}</v>
      </c>
      <c r="F40">
        <f t="shared" si="2"/>
        <v>23</v>
      </c>
      <c r="G40" t="str">
        <f t="shared" si="3"/>
        <v>{'name': 'Prospect Av',</v>
      </c>
      <c r="H40" t="str">
        <f t="shared" si="4"/>
        <v>'name': 'Prospect Av',</v>
      </c>
      <c r="J40" t="s">
        <v>1409</v>
      </c>
      <c r="K40" t="s">
        <v>3158</v>
      </c>
    </row>
    <row r="41" spans="1:11" x14ac:dyDescent="0.2">
      <c r="A41">
        <v>39</v>
      </c>
      <c r="B41" t="s">
        <v>500</v>
      </c>
      <c r="C41" t="s">
        <v>1795</v>
      </c>
      <c r="D41">
        <f t="shared" si="0"/>
        <v>172</v>
      </c>
      <c r="E41" t="str">
        <f t="shared" si="1"/>
        <v>"geo": [-73.882017000000005, 40.742453999999995], 'lng': -73.882017000000005}</v>
      </c>
      <c r="F41">
        <f t="shared" si="2"/>
        <v>23</v>
      </c>
      <c r="G41" t="str">
        <f t="shared" si="3"/>
        <v>{'name': 'Elmhurst Av',</v>
      </c>
      <c r="H41" t="str">
        <f t="shared" si="4"/>
        <v>'name': 'Elmhurst Av',</v>
      </c>
      <c r="J41" t="s">
        <v>1411</v>
      </c>
      <c r="K41" t="s">
        <v>3160</v>
      </c>
    </row>
    <row r="42" spans="1:11" x14ac:dyDescent="0.2">
      <c r="A42">
        <v>40</v>
      </c>
      <c r="B42" t="s">
        <v>501</v>
      </c>
      <c r="C42" t="s">
        <v>1796</v>
      </c>
      <c r="D42">
        <f t="shared" si="0"/>
        <v>181</v>
      </c>
      <c r="E42" t="str">
        <f t="shared" si="1"/>
        <v>"geo": [-73.869229000000004, 40.733105999999999], 'lng': -73.869229000000004}</v>
      </c>
      <c r="F42">
        <f t="shared" si="2"/>
        <v>26</v>
      </c>
      <c r="G42" t="str">
        <f t="shared" si="3"/>
        <v>{'name': 'Woodhaven Blvd',</v>
      </c>
      <c r="H42" t="str">
        <f t="shared" si="4"/>
        <v>'name': 'Woodhaven Blvd',</v>
      </c>
      <c r="J42" t="s">
        <v>1412</v>
      </c>
      <c r="K42" t="s">
        <v>3161</v>
      </c>
    </row>
    <row r="43" spans="1:11" x14ac:dyDescent="0.2">
      <c r="A43">
        <v>41</v>
      </c>
      <c r="B43" t="s">
        <v>502</v>
      </c>
      <c r="C43" t="s">
        <v>1797</v>
      </c>
      <c r="D43">
        <f t="shared" si="0"/>
        <v>181</v>
      </c>
      <c r="E43" t="str">
        <f t="shared" si="1"/>
        <v>"geo": [-73.869229000000004, 40.733105999999999], 'lng': -73.869229000000004}</v>
      </c>
      <c r="F43">
        <f t="shared" si="2"/>
        <v>26</v>
      </c>
      <c r="G43" t="str">
        <f t="shared" si="3"/>
        <v>{'name': 'Woodhaven Blvd',</v>
      </c>
      <c r="H43" t="str">
        <f t="shared" si="4"/>
        <v>'name': 'Woodhaven Blvd',</v>
      </c>
      <c r="J43" t="s">
        <v>1412</v>
      </c>
      <c r="K43" t="s">
        <v>3161</v>
      </c>
    </row>
    <row r="44" spans="1:11" x14ac:dyDescent="0.2">
      <c r="A44">
        <v>42</v>
      </c>
      <c r="B44" t="s">
        <v>503</v>
      </c>
      <c r="C44" t="s">
        <v>1798</v>
      </c>
      <c r="D44">
        <f t="shared" si="0"/>
        <v>172</v>
      </c>
      <c r="E44" t="str">
        <f t="shared" si="1"/>
        <v>"geo": [-73.882017000000005, 40.742453999999995], 'lng': -73.882017000000005}</v>
      </c>
      <c r="F44">
        <f t="shared" si="2"/>
        <v>23</v>
      </c>
      <c r="G44" t="str">
        <f t="shared" si="3"/>
        <v>{'name': 'Elmhurst Av',</v>
      </c>
      <c r="H44" t="str">
        <f t="shared" si="4"/>
        <v>'name': 'Elmhurst Av',</v>
      </c>
      <c r="J44" t="s">
        <v>1411</v>
      </c>
      <c r="K44" t="s">
        <v>3160</v>
      </c>
    </row>
    <row r="45" spans="1:11" x14ac:dyDescent="0.2">
      <c r="A45">
        <v>43</v>
      </c>
      <c r="B45" t="s">
        <v>504</v>
      </c>
      <c r="C45" t="s">
        <v>1799</v>
      </c>
      <c r="D45">
        <f t="shared" si="0"/>
        <v>151</v>
      </c>
      <c r="E45" t="str">
        <f t="shared" si="1"/>
        <v>"geo": [-73.981963000000007, 40.753821000000002], 'lng': -73.981963000000007}</v>
      </c>
      <c r="F45">
        <f t="shared" si="2"/>
        <v>16</v>
      </c>
      <c r="G45" t="str">
        <f t="shared" si="3"/>
        <v>{'name': '5 Av',</v>
      </c>
      <c r="H45" t="str">
        <f t="shared" si="4"/>
        <v>'name': '5 Av',</v>
      </c>
      <c r="J45" t="s">
        <v>1413</v>
      </c>
      <c r="K45" t="s">
        <v>3162</v>
      </c>
    </row>
    <row r="46" spans="1:11" x14ac:dyDescent="0.2">
      <c r="A46">
        <v>44</v>
      </c>
      <c r="B46" t="s">
        <v>505</v>
      </c>
      <c r="C46" t="s">
        <v>1800</v>
      </c>
      <c r="D46">
        <f t="shared" si="0"/>
        <v>145</v>
      </c>
      <c r="E46" t="str">
        <f t="shared" si="1"/>
        <v>"geo": [-74.003548999999992, 40.655144], 'lng': -74.003548999999992}</v>
      </c>
      <c r="F46">
        <f t="shared" si="2"/>
        <v>17</v>
      </c>
      <c r="G46" t="str">
        <f t="shared" si="3"/>
        <v>{'name': '36 St',</v>
      </c>
      <c r="H46" t="str">
        <f t="shared" si="4"/>
        <v>'name': '36 St',</v>
      </c>
      <c r="J46" t="s">
        <v>1414</v>
      </c>
      <c r="K46" t="s">
        <v>3163</v>
      </c>
    </row>
    <row r="47" spans="1:11" x14ac:dyDescent="0.2">
      <c r="A47">
        <v>45</v>
      </c>
      <c r="B47" t="s">
        <v>506</v>
      </c>
      <c r="C47" t="s">
        <v>1801</v>
      </c>
      <c r="D47">
        <f t="shared" si="0"/>
        <v>181</v>
      </c>
      <c r="E47" t="str">
        <f t="shared" si="1"/>
        <v>"geo": [-73.869229000000004, 40.733105999999999], 'lng': -73.869229000000004}</v>
      </c>
      <c r="F47">
        <f t="shared" si="2"/>
        <v>26</v>
      </c>
      <c r="G47" t="str">
        <f t="shared" si="3"/>
        <v>{'name': 'Woodhaven Blvd',</v>
      </c>
      <c r="H47" t="str">
        <f t="shared" si="4"/>
        <v>'name': 'Woodhaven Blvd',</v>
      </c>
      <c r="J47" t="s">
        <v>1412</v>
      </c>
      <c r="K47" t="s">
        <v>3161</v>
      </c>
    </row>
    <row r="48" spans="1:11" x14ac:dyDescent="0.2">
      <c r="A48">
        <v>46</v>
      </c>
      <c r="B48" t="s">
        <v>507</v>
      </c>
      <c r="C48" t="s">
        <v>1802</v>
      </c>
      <c r="D48">
        <f t="shared" si="0"/>
        <v>145</v>
      </c>
      <c r="E48" t="str">
        <f t="shared" si="1"/>
        <v>"geo": [-74.003548999999992, 40.655144], 'lng': -74.003548999999992}</v>
      </c>
      <c r="F48">
        <f t="shared" si="2"/>
        <v>17</v>
      </c>
      <c r="G48" t="str">
        <f t="shared" si="3"/>
        <v>{'name': '36 St',</v>
      </c>
      <c r="H48" t="str">
        <f t="shared" si="4"/>
        <v>'name': '36 St',</v>
      </c>
      <c r="J48" t="s">
        <v>1414</v>
      </c>
      <c r="K48" t="s">
        <v>3163</v>
      </c>
    </row>
    <row r="49" spans="1:11" x14ac:dyDescent="0.2">
      <c r="A49">
        <v>47</v>
      </c>
      <c r="B49" t="s">
        <v>508</v>
      </c>
      <c r="C49" t="s">
        <v>1803</v>
      </c>
      <c r="D49">
        <f t="shared" si="0"/>
        <v>169</v>
      </c>
      <c r="E49" t="str">
        <f t="shared" si="1"/>
        <v>"geo": [-74.001909999999995, 40.755882], 'lng': -74.001909999999995}</v>
      </c>
      <c r="F49">
        <f t="shared" si="2"/>
        <v>25</v>
      </c>
      <c r="G49" t="str">
        <f t="shared" si="3"/>
        <v>{'name': '34 St - 11 Av',</v>
      </c>
      <c r="H49" t="str">
        <f t="shared" si="4"/>
        <v>'name': '34 St - 11 Av',</v>
      </c>
      <c r="J49" t="s">
        <v>1415</v>
      </c>
      <c r="K49" t="s">
        <v>3164</v>
      </c>
    </row>
    <row r="50" spans="1:11" x14ac:dyDescent="0.2">
      <c r="A50">
        <v>48</v>
      </c>
      <c r="B50" t="s">
        <v>224</v>
      </c>
      <c r="C50" t="s">
        <v>1804</v>
      </c>
      <c r="D50">
        <f t="shared" si="0"/>
        <v>144</v>
      </c>
      <c r="E50" t="str">
        <f t="shared" si="1"/>
        <v>"geo": [-73.924016000000009, 40.743780999999998]}</v>
      </c>
      <c r="F50">
        <f t="shared" si="2"/>
        <v>17</v>
      </c>
      <c r="G50" t="str">
        <f t="shared" si="3"/>
        <v>{'name': '40 St',</v>
      </c>
      <c r="H50" t="str">
        <f t="shared" si="4"/>
        <v>'name': '40 St',</v>
      </c>
      <c r="J50" t="s">
        <v>1406</v>
      </c>
      <c r="K50" t="s">
        <v>3165</v>
      </c>
    </row>
    <row r="51" spans="1:11" x14ac:dyDescent="0.2">
      <c r="A51">
        <v>49</v>
      </c>
      <c r="B51" t="s">
        <v>509</v>
      </c>
      <c r="C51" t="s">
        <v>1805</v>
      </c>
      <c r="D51">
        <f t="shared" si="0"/>
        <v>154</v>
      </c>
      <c r="E51" t="str">
        <f t="shared" si="1"/>
        <v>"geo": [-73.898453000000003, 40.749668999999997], 'lng': -73.898453000000003}</v>
      </c>
      <c r="F51">
        <f t="shared" si="2"/>
        <v>17</v>
      </c>
      <c r="G51" t="str">
        <f t="shared" si="3"/>
        <v>{'name': '65 St',</v>
      </c>
      <c r="H51" t="str">
        <f t="shared" si="4"/>
        <v>'name': '65 St',</v>
      </c>
      <c r="J51" t="s">
        <v>1416</v>
      </c>
      <c r="K51" t="s">
        <v>3166</v>
      </c>
    </row>
    <row r="52" spans="1:11" x14ac:dyDescent="0.2">
      <c r="A52">
        <v>50</v>
      </c>
      <c r="B52" t="s">
        <v>510</v>
      </c>
      <c r="C52" t="s">
        <v>1806</v>
      </c>
      <c r="D52">
        <f t="shared" si="0"/>
        <v>187</v>
      </c>
      <c r="E52" t="str">
        <f t="shared" si="1"/>
        <v>"geo": [-73.948915999999997, 40.742215999999999], 'lng': -73.948915999999997}</v>
      </c>
      <c r="F52">
        <f t="shared" si="2"/>
        <v>28</v>
      </c>
      <c r="G52" t="str">
        <f t="shared" si="3"/>
        <v>{'name': 'Hunters Point Av',</v>
      </c>
      <c r="H52" t="str">
        <f t="shared" si="4"/>
        <v>'name': 'Hunters Point Av',</v>
      </c>
      <c r="J52" t="s">
        <v>1417</v>
      </c>
      <c r="K52" t="s">
        <v>3167</v>
      </c>
    </row>
    <row r="53" spans="1:11" x14ac:dyDescent="0.2">
      <c r="A53">
        <v>51</v>
      </c>
      <c r="B53" t="s">
        <v>511</v>
      </c>
      <c r="C53" t="s">
        <v>1807</v>
      </c>
      <c r="D53">
        <f t="shared" si="0"/>
        <v>154</v>
      </c>
      <c r="E53" t="str">
        <f t="shared" si="1"/>
        <v>"geo": [-73.898453000000003, 40.749668999999997], 'lng': -73.898453000000003}</v>
      </c>
      <c r="F53">
        <f t="shared" si="2"/>
        <v>17</v>
      </c>
      <c r="G53" t="str">
        <f t="shared" si="3"/>
        <v>{'name': '65 St',</v>
      </c>
      <c r="H53" t="str">
        <f t="shared" si="4"/>
        <v>'name': '65 St',</v>
      </c>
      <c r="J53" t="s">
        <v>1416</v>
      </c>
      <c r="K53" t="s">
        <v>3166</v>
      </c>
    </row>
    <row r="54" spans="1:11" x14ac:dyDescent="0.2">
      <c r="A54">
        <v>52</v>
      </c>
      <c r="B54" t="s">
        <v>512</v>
      </c>
      <c r="C54" t="s">
        <v>1808</v>
      </c>
      <c r="D54">
        <f t="shared" si="0"/>
        <v>154</v>
      </c>
      <c r="E54" t="str">
        <f t="shared" si="1"/>
        <v>"geo": [-73.898453000000003, 40.749668999999997], 'lng': -73.898453000000003}</v>
      </c>
      <c r="F54">
        <f t="shared" si="2"/>
        <v>17</v>
      </c>
      <c r="G54" t="str">
        <f t="shared" si="3"/>
        <v>{'name': '65 St',</v>
      </c>
      <c r="H54" t="str">
        <f t="shared" si="4"/>
        <v>'name': '65 St',</v>
      </c>
      <c r="J54" t="s">
        <v>1416</v>
      </c>
      <c r="K54" t="s">
        <v>3166</v>
      </c>
    </row>
    <row r="55" spans="1:11" x14ac:dyDescent="0.2">
      <c r="A55">
        <v>53</v>
      </c>
      <c r="B55" t="s">
        <v>130</v>
      </c>
      <c r="C55" t="s">
        <v>1809</v>
      </c>
      <c r="D55">
        <f t="shared" si="0"/>
        <v>156</v>
      </c>
      <c r="E55" t="str">
        <f t="shared" si="1"/>
        <v>"geo": [-73.939850000000007, 40.707739000000004]}</v>
      </c>
      <c r="F55">
        <f t="shared" si="2"/>
        <v>23</v>
      </c>
      <c r="G55" t="str">
        <f t="shared" si="3"/>
        <v>{'name': 'Montrose Av',</v>
      </c>
      <c r="H55" t="str">
        <f t="shared" si="4"/>
        <v>'name': 'Montrose Av',</v>
      </c>
      <c r="J55" t="s">
        <v>1418</v>
      </c>
      <c r="K55" t="s">
        <v>3168</v>
      </c>
    </row>
    <row r="56" spans="1:11" x14ac:dyDescent="0.2">
      <c r="A56">
        <v>54</v>
      </c>
      <c r="B56" t="s">
        <v>431</v>
      </c>
      <c r="C56" t="s">
        <v>1810</v>
      </c>
      <c r="D56">
        <f t="shared" si="0"/>
        <v>188</v>
      </c>
      <c r="E56" t="str">
        <f t="shared" si="1"/>
        <v>"geo": [-73.898583000000002, 40.889247999999995]}</v>
      </c>
      <c r="F56">
        <f t="shared" si="2"/>
        <v>39</v>
      </c>
      <c r="G56" t="str">
        <f t="shared" si="3"/>
        <v>{'name': 'Van Cortlandt Park - 242 St',</v>
      </c>
      <c r="H56" t="str">
        <f t="shared" si="4"/>
        <v>'name': 'Van Cortlandt Park - 242 St',</v>
      </c>
      <c r="J56" t="s">
        <v>1419</v>
      </c>
      <c r="K56" t="s">
        <v>3169</v>
      </c>
    </row>
    <row r="57" spans="1:11" x14ac:dyDescent="0.2">
      <c r="A57">
        <v>55</v>
      </c>
      <c r="B57" t="s">
        <v>513</v>
      </c>
      <c r="C57" t="s">
        <v>1811</v>
      </c>
      <c r="D57">
        <f t="shared" si="0"/>
        <v>175</v>
      </c>
      <c r="E57" t="str">
        <f t="shared" si="1"/>
        <v>"geo": [-73.803325999999998, 40.707563999999998], 'lng': -73.803325999999998}</v>
      </c>
      <c r="F57">
        <f t="shared" si="2"/>
        <v>24</v>
      </c>
      <c r="G57" t="str">
        <f t="shared" si="3"/>
        <v>{'name': 'Parsons Blvd',</v>
      </c>
      <c r="H57" t="str">
        <f t="shared" si="4"/>
        <v>'name': 'Parsons Blvd',</v>
      </c>
      <c r="J57" t="s">
        <v>1420</v>
      </c>
      <c r="K57" t="s">
        <v>3170</v>
      </c>
    </row>
    <row r="58" spans="1:11" x14ac:dyDescent="0.2">
      <c r="A58">
        <v>56</v>
      </c>
      <c r="B58" t="s">
        <v>514</v>
      </c>
      <c r="C58" t="s">
        <v>1812</v>
      </c>
      <c r="D58">
        <f t="shared" si="0"/>
        <v>175</v>
      </c>
      <c r="E58" t="str">
        <f t="shared" si="1"/>
        <v>"geo": [-73.803325999999998, 40.707563999999998], 'lng': -73.803325999999998}</v>
      </c>
      <c r="F58">
        <f t="shared" si="2"/>
        <v>24</v>
      </c>
      <c r="G58" t="str">
        <f t="shared" si="3"/>
        <v>{'name': 'Parsons Blvd',</v>
      </c>
      <c r="H58" t="str">
        <f t="shared" si="4"/>
        <v>'name': 'Parsons Blvd',</v>
      </c>
      <c r="J58" t="s">
        <v>1420</v>
      </c>
      <c r="K58" t="s">
        <v>3170</v>
      </c>
    </row>
    <row r="59" spans="1:11" x14ac:dyDescent="0.2">
      <c r="A59">
        <v>57</v>
      </c>
      <c r="B59" t="s">
        <v>236</v>
      </c>
      <c r="C59" t="s">
        <v>1813</v>
      </c>
      <c r="D59">
        <f t="shared" si="0"/>
        <v>150</v>
      </c>
      <c r="E59" t="str">
        <f t="shared" si="1"/>
        <v>"geo": [-73.993752999999998, 40.718266999999997]}</v>
      </c>
      <c r="F59">
        <f t="shared" si="2"/>
        <v>20</v>
      </c>
      <c r="G59" t="str">
        <f t="shared" si="3"/>
        <v>{'name': 'Grand St',</v>
      </c>
      <c r="H59" t="str">
        <f t="shared" si="4"/>
        <v>'name': 'Grand St',</v>
      </c>
      <c r="J59" t="s">
        <v>1421</v>
      </c>
      <c r="K59" t="s">
        <v>3171</v>
      </c>
    </row>
    <row r="60" spans="1:11" x14ac:dyDescent="0.2">
      <c r="A60">
        <v>58</v>
      </c>
      <c r="B60" t="s">
        <v>118</v>
      </c>
      <c r="C60" t="s">
        <v>1814</v>
      </c>
      <c r="D60">
        <f t="shared" si="0"/>
        <v>150</v>
      </c>
      <c r="E60" t="str">
        <f t="shared" si="1"/>
        <v>"geo": [-73.940669999999997, 40.711925999999998]}</v>
      </c>
      <c r="F60">
        <f t="shared" si="2"/>
        <v>20</v>
      </c>
      <c r="G60" t="str">
        <f t="shared" si="3"/>
        <v>{'name': 'Grand St',</v>
      </c>
      <c r="H60" t="str">
        <f t="shared" si="4"/>
        <v>'name': 'Grand St',</v>
      </c>
      <c r="J60" t="s">
        <v>1421</v>
      </c>
      <c r="K60" t="s">
        <v>3172</v>
      </c>
    </row>
    <row r="61" spans="1:11" x14ac:dyDescent="0.2">
      <c r="A61">
        <v>59</v>
      </c>
      <c r="B61" t="s">
        <v>515</v>
      </c>
      <c r="C61" t="s">
        <v>1815</v>
      </c>
      <c r="D61">
        <f t="shared" si="0"/>
        <v>214</v>
      </c>
      <c r="E61" t="str">
        <f t="shared" si="1"/>
        <v>"geo": [-73.820573999999993, 40.709178999999999], 'lng': -73.820573999999993}</v>
      </c>
      <c r="F61">
        <f t="shared" si="2"/>
        <v>37</v>
      </c>
      <c r="G61" t="str">
        <f t="shared" si="3"/>
        <v>{'name': 'Briarwood - Van Wyck Blvd',</v>
      </c>
      <c r="H61" t="str">
        <f t="shared" si="4"/>
        <v>'name': 'Briarwood - Van Wyck Blvd',</v>
      </c>
      <c r="J61" t="s">
        <v>1422</v>
      </c>
      <c r="K61" t="s">
        <v>3173</v>
      </c>
    </row>
    <row r="62" spans="1:11" x14ac:dyDescent="0.2">
      <c r="A62">
        <v>60</v>
      </c>
      <c r="B62" t="s">
        <v>516</v>
      </c>
      <c r="C62" t="s">
        <v>1816</v>
      </c>
      <c r="D62">
        <f t="shared" si="0"/>
        <v>214</v>
      </c>
      <c r="E62" t="str">
        <f t="shared" si="1"/>
        <v>"geo": [-73.820573999999993, 40.709178999999999], 'lng': -73.820573999999993}</v>
      </c>
      <c r="F62">
        <f t="shared" si="2"/>
        <v>37</v>
      </c>
      <c r="G62" t="str">
        <f t="shared" si="3"/>
        <v>{'name': 'Briarwood - Van Wyck Blvd',</v>
      </c>
      <c r="H62" t="str">
        <f t="shared" si="4"/>
        <v>'name': 'Briarwood - Van Wyck Blvd',</v>
      </c>
      <c r="J62" t="s">
        <v>1422</v>
      </c>
      <c r="K62" t="s">
        <v>3173</v>
      </c>
    </row>
    <row r="63" spans="1:11" x14ac:dyDescent="0.2">
      <c r="A63">
        <v>61</v>
      </c>
      <c r="B63" t="s">
        <v>262</v>
      </c>
      <c r="C63" t="s">
        <v>1817</v>
      </c>
      <c r="D63">
        <f t="shared" si="0"/>
        <v>146</v>
      </c>
      <c r="E63" t="str">
        <f t="shared" si="1"/>
        <v>"geo": [-73.947648999999998, 40.817894000000003]}</v>
      </c>
      <c r="F63">
        <f t="shared" si="2"/>
        <v>18</v>
      </c>
      <c r="G63" t="str">
        <f t="shared" si="3"/>
        <v>{'name': '135 St',</v>
      </c>
      <c r="H63" t="str">
        <f t="shared" si="4"/>
        <v>'name': '135 St',</v>
      </c>
      <c r="J63" t="s">
        <v>1423</v>
      </c>
      <c r="K63" t="s">
        <v>3174</v>
      </c>
    </row>
    <row r="64" spans="1:11" x14ac:dyDescent="0.2">
      <c r="A64">
        <v>62</v>
      </c>
      <c r="B64" t="s">
        <v>278</v>
      </c>
      <c r="C64" t="s">
        <v>1818</v>
      </c>
      <c r="D64">
        <f t="shared" si="0"/>
        <v>146</v>
      </c>
      <c r="E64" t="str">
        <f t="shared" si="1"/>
        <v>"geo": [-73.940770000000001, 40.814228999999997]}</v>
      </c>
      <c r="F64">
        <f t="shared" si="2"/>
        <v>18</v>
      </c>
      <c r="G64" t="str">
        <f t="shared" si="3"/>
        <v>{'name': '135 St',</v>
      </c>
      <c r="H64" t="str">
        <f t="shared" si="4"/>
        <v>'name': '135 St',</v>
      </c>
      <c r="J64" t="s">
        <v>1423</v>
      </c>
      <c r="K64" t="s">
        <v>3175</v>
      </c>
    </row>
    <row r="65" spans="1:11" x14ac:dyDescent="0.2">
      <c r="A65">
        <v>63</v>
      </c>
      <c r="B65" t="s">
        <v>323</v>
      </c>
      <c r="C65" t="s">
        <v>1819</v>
      </c>
      <c r="D65">
        <f t="shared" si="0"/>
        <v>150</v>
      </c>
      <c r="E65" t="str">
        <f t="shared" si="1"/>
        <v>"geo": [-73.960802999999999, 40.625039000000001]}</v>
      </c>
      <c r="F65">
        <f t="shared" si="2"/>
        <v>20</v>
      </c>
      <c r="G65" t="str">
        <f t="shared" si="3"/>
        <v>{'name': 'Avenue J',</v>
      </c>
      <c r="H65" t="str">
        <f t="shared" si="4"/>
        <v>'name': 'Avenue J',</v>
      </c>
      <c r="J65" t="s">
        <v>1424</v>
      </c>
      <c r="K65" t="s">
        <v>3176</v>
      </c>
    </row>
    <row r="66" spans="1:11" x14ac:dyDescent="0.2">
      <c r="A66">
        <v>64</v>
      </c>
      <c r="B66" t="s">
        <v>313</v>
      </c>
      <c r="C66" t="s">
        <v>1820</v>
      </c>
      <c r="D66">
        <f t="shared" si="0"/>
        <v>150</v>
      </c>
      <c r="E66" t="str">
        <f t="shared" si="1"/>
        <v>"geo": [-73.961639000000005, 40.629269999999998]}</v>
      </c>
      <c r="F66">
        <f t="shared" si="2"/>
        <v>20</v>
      </c>
      <c r="G66" t="str">
        <f t="shared" si="3"/>
        <v>{'name': 'Avenue H',</v>
      </c>
      <c r="H66" t="str">
        <f t="shared" si="4"/>
        <v>'name': 'Avenue H',</v>
      </c>
      <c r="J66" t="s">
        <v>1425</v>
      </c>
      <c r="K66" t="s">
        <v>3177</v>
      </c>
    </row>
    <row r="67" spans="1:11" x14ac:dyDescent="0.2">
      <c r="A67">
        <v>65</v>
      </c>
      <c r="B67" t="s">
        <v>447</v>
      </c>
      <c r="C67" t="s">
        <v>1821</v>
      </c>
      <c r="D67">
        <f t="shared" ref="D67:D130" si="5">FIND("geo",C67)</f>
        <v>164</v>
      </c>
      <c r="E67" t="str">
        <f t="shared" ref="E67:E130" si="6">RIGHT(C67,LEN(C67)-D67+2)</f>
        <v>"geo": [-74.126319999999993, 40.565109999999997]}</v>
      </c>
      <c r="F67">
        <f t="shared" ref="F67:F130" si="7">FIND(",",C67)</f>
        <v>27</v>
      </c>
      <c r="G67" t="str">
        <f t="shared" ref="G67:G130" si="8">LEFT(C67,F67)</f>
        <v>{'name': 'Oakwood Heights',</v>
      </c>
      <c r="H67" t="str">
        <f t="shared" ref="H67:J130" si="9">RIGHT(G67,LEN(G67)-1)</f>
        <v>'name': 'Oakwood Heights',</v>
      </c>
      <c r="J67" t="s">
        <v>1426</v>
      </c>
      <c r="K67" t="s">
        <v>3178</v>
      </c>
    </row>
    <row r="68" spans="1:11" x14ac:dyDescent="0.2">
      <c r="A68">
        <v>66</v>
      </c>
      <c r="B68" t="s">
        <v>350</v>
      </c>
      <c r="C68" t="s">
        <v>1822</v>
      </c>
      <c r="D68">
        <f t="shared" si="5"/>
        <v>156</v>
      </c>
      <c r="E68" t="str">
        <f t="shared" si="6"/>
        <v>"geo": [-73.942160999999999, 40.669398999999999]}</v>
      </c>
      <c r="F68">
        <f t="shared" si="7"/>
        <v>23</v>
      </c>
      <c r="G68" t="str">
        <f t="shared" si="8"/>
        <v>{'name': 'Kingston Av',</v>
      </c>
      <c r="H68" t="str">
        <f t="shared" si="9"/>
        <v>'name': 'Kingston Av',</v>
      </c>
      <c r="J68" t="s">
        <v>1427</v>
      </c>
      <c r="K68" t="s">
        <v>3179</v>
      </c>
    </row>
    <row r="69" spans="1:11" x14ac:dyDescent="0.2">
      <c r="A69">
        <v>67</v>
      </c>
      <c r="B69" t="s">
        <v>368</v>
      </c>
      <c r="C69" t="s">
        <v>1823</v>
      </c>
      <c r="D69">
        <f t="shared" si="5"/>
        <v>145</v>
      </c>
      <c r="E69" t="str">
        <f t="shared" si="6"/>
        <v>"geo": [-73.910135999999994, 40.8459]}</v>
      </c>
      <c r="F69">
        <f t="shared" si="7"/>
        <v>23</v>
      </c>
      <c r="G69" t="str">
        <f t="shared" si="8"/>
        <v>{'name': '174-175 Sts',</v>
      </c>
      <c r="H69" t="str">
        <f t="shared" si="9"/>
        <v>'name': '174-175 Sts',</v>
      </c>
      <c r="J69" t="s">
        <v>1428</v>
      </c>
      <c r="K69" t="s">
        <v>3180</v>
      </c>
    </row>
    <row r="70" spans="1:11" x14ac:dyDescent="0.2">
      <c r="A70">
        <v>68</v>
      </c>
      <c r="B70" t="s">
        <v>363</v>
      </c>
      <c r="C70" t="s">
        <v>1824</v>
      </c>
      <c r="D70">
        <f t="shared" si="5"/>
        <v>150</v>
      </c>
      <c r="E70" t="str">
        <f t="shared" si="6"/>
        <v>"geo": [-73.974197000000004, 40.615140000000004]}</v>
      </c>
      <c r="F70">
        <f t="shared" si="7"/>
        <v>20</v>
      </c>
      <c r="G70" t="str">
        <f t="shared" si="8"/>
        <v>{'name': 'Avenue N',</v>
      </c>
      <c r="H70" t="str">
        <f t="shared" si="9"/>
        <v>'name': 'Avenue N',</v>
      </c>
      <c r="J70" t="s">
        <v>1429</v>
      </c>
      <c r="K70" t="s">
        <v>3181</v>
      </c>
    </row>
    <row r="71" spans="1:11" x14ac:dyDescent="0.2">
      <c r="A71">
        <v>69</v>
      </c>
      <c r="B71" t="s">
        <v>517</v>
      </c>
      <c r="C71" t="s">
        <v>1825</v>
      </c>
      <c r="D71">
        <f t="shared" si="5"/>
        <v>184</v>
      </c>
      <c r="E71" t="str">
        <f t="shared" si="6"/>
        <v>"geo": [-73.93647, 40.823879999999996], 'lng': -73.93647}</v>
      </c>
      <c r="F71">
        <f t="shared" si="7"/>
        <v>27</v>
      </c>
      <c r="G71" t="str">
        <f t="shared" si="8"/>
        <v>{'name': 'Harlem - 148 St',</v>
      </c>
      <c r="H71" t="str">
        <f t="shared" si="9"/>
        <v>'name': 'Harlem - 148 St',</v>
      </c>
      <c r="J71" t="s">
        <v>1430</v>
      </c>
      <c r="K71" t="s">
        <v>3182</v>
      </c>
    </row>
    <row r="72" spans="1:11" x14ac:dyDescent="0.2">
      <c r="A72">
        <v>70</v>
      </c>
      <c r="B72" t="s">
        <v>240</v>
      </c>
      <c r="C72" t="s">
        <v>1826</v>
      </c>
      <c r="D72">
        <f t="shared" si="5"/>
        <v>144</v>
      </c>
      <c r="E72" t="str">
        <f t="shared" si="6"/>
        <v>"geo": [-73.930996999999991, 40.744587000000003]}</v>
      </c>
      <c r="F72">
        <f t="shared" si="7"/>
        <v>17</v>
      </c>
      <c r="G72" t="str">
        <f t="shared" si="8"/>
        <v>{'name': '33 St',</v>
      </c>
      <c r="H72" t="str">
        <f t="shared" si="9"/>
        <v>'name': '33 St',</v>
      </c>
      <c r="J72" t="s">
        <v>1400</v>
      </c>
      <c r="K72" t="s">
        <v>3183</v>
      </c>
    </row>
    <row r="73" spans="1:11" x14ac:dyDescent="0.2">
      <c r="A73">
        <v>71</v>
      </c>
      <c r="B73" t="s">
        <v>93</v>
      </c>
      <c r="C73" t="s">
        <v>1827</v>
      </c>
      <c r="D73">
        <f t="shared" si="5"/>
        <v>144</v>
      </c>
      <c r="E73" t="str">
        <f t="shared" si="6"/>
        <v>"geo": [-73.982076000000006, 40.746080999999997]}</v>
      </c>
      <c r="F73">
        <f t="shared" si="7"/>
        <v>17</v>
      </c>
      <c r="G73" t="str">
        <f t="shared" si="8"/>
        <v>{'name': '33 St',</v>
      </c>
      <c r="H73" t="str">
        <f t="shared" si="9"/>
        <v>'name': '33 St',</v>
      </c>
      <c r="J73" t="s">
        <v>1400</v>
      </c>
      <c r="K73" t="s">
        <v>3184</v>
      </c>
    </row>
    <row r="74" spans="1:11" x14ac:dyDescent="0.2">
      <c r="A74">
        <v>72</v>
      </c>
      <c r="B74" t="s">
        <v>518</v>
      </c>
      <c r="C74" t="s">
        <v>1828</v>
      </c>
      <c r="D74">
        <f t="shared" si="5"/>
        <v>154</v>
      </c>
      <c r="E74" t="str">
        <f t="shared" si="6"/>
        <v>"geo": [-73.958423999999994, 40.768799000000001], 'lng': -73.958423999999994}</v>
      </c>
      <c r="F74">
        <f t="shared" si="7"/>
        <v>17</v>
      </c>
      <c r="G74" t="str">
        <f t="shared" si="8"/>
        <v>{'name': '72 St',</v>
      </c>
      <c r="H74" t="str">
        <f t="shared" si="9"/>
        <v>'name': '72 St',</v>
      </c>
      <c r="J74" t="s">
        <v>1431</v>
      </c>
      <c r="K74" t="s">
        <v>3185</v>
      </c>
    </row>
    <row r="75" spans="1:11" x14ac:dyDescent="0.2">
      <c r="A75">
        <v>73</v>
      </c>
      <c r="B75" t="s">
        <v>519</v>
      </c>
      <c r="C75" t="s">
        <v>1829</v>
      </c>
      <c r="D75">
        <f t="shared" si="5"/>
        <v>163</v>
      </c>
      <c r="E75" t="str">
        <f t="shared" si="6"/>
        <v>"geo": [-73.832568999999992, 40.846809999999998], 'lng': -73.832568999999992}</v>
      </c>
      <c r="F75">
        <f t="shared" si="7"/>
        <v>20</v>
      </c>
      <c r="G75" t="str">
        <f t="shared" si="8"/>
        <v>{'name': 'Buhre Av',</v>
      </c>
      <c r="H75" t="str">
        <f t="shared" si="9"/>
        <v>'name': 'Buhre Av',</v>
      </c>
      <c r="J75" t="s">
        <v>1432</v>
      </c>
      <c r="K75" t="s">
        <v>3186</v>
      </c>
    </row>
    <row r="76" spans="1:11" x14ac:dyDescent="0.2">
      <c r="A76">
        <v>74</v>
      </c>
      <c r="B76" t="s">
        <v>520</v>
      </c>
      <c r="C76" t="s">
        <v>1830</v>
      </c>
      <c r="D76">
        <f t="shared" si="5"/>
        <v>199</v>
      </c>
      <c r="E76" t="str">
        <f t="shared" si="6"/>
        <v>"geo": [-73.942836, 40.754203000000004], 'lng': -73.942836}</v>
      </c>
      <c r="F76">
        <f t="shared" si="7"/>
        <v>32</v>
      </c>
      <c r="G76" t="str">
        <f t="shared" si="8"/>
        <v>{'name': '21 St - Queensbridge',</v>
      </c>
      <c r="H76" t="str">
        <f t="shared" si="9"/>
        <v>'name': '21 St - Queensbridge',</v>
      </c>
      <c r="J76" t="s">
        <v>1433</v>
      </c>
      <c r="K76" t="s">
        <v>3187</v>
      </c>
    </row>
    <row r="77" spans="1:11" x14ac:dyDescent="0.2">
      <c r="A77">
        <v>75</v>
      </c>
      <c r="B77" t="s">
        <v>521</v>
      </c>
      <c r="C77" t="s">
        <v>1831</v>
      </c>
      <c r="D77">
        <f t="shared" si="5"/>
        <v>154</v>
      </c>
      <c r="E77" t="str">
        <f t="shared" si="6"/>
        <v>"geo": [-73.947152000000003, 40.784317999999999], 'lng': -73.947152000000003}</v>
      </c>
      <c r="F77">
        <f t="shared" si="7"/>
        <v>17</v>
      </c>
      <c r="G77" t="str">
        <f t="shared" si="8"/>
        <v>{'name': '96 St',</v>
      </c>
      <c r="H77" t="str">
        <f t="shared" si="9"/>
        <v>'name': '96 St',</v>
      </c>
      <c r="J77" t="s">
        <v>1434</v>
      </c>
      <c r="K77" t="s">
        <v>3188</v>
      </c>
    </row>
    <row r="78" spans="1:11" x14ac:dyDescent="0.2">
      <c r="A78">
        <v>76</v>
      </c>
      <c r="B78" t="s">
        <v>522</v>
      </c>
      <c r="C78" t="s">
        <v>1832</v>
      </c>
      <c r="D78">
        <f t="shared" si="5"/>
        <v>154</v>
      </c>
      <c r="E78" t="str">
        <f t="shared" si="6"/>
        <v>"geo": [-73.958423999999994, 40.768799000000001], 'lng': -73.958423999999994}</v>
      </c>
      <c r="F78">
        <f t="shared" si="7"/>
        <v>17</v>
      </c>
      <c r="G78" t="str">
        <f t="shared" si="8"/>
        <v>{'name': '72 St',</v>
      </c>
      <c r="H78" t="str">
        <f t="shared" si="9"/>
        <v>'name': '72 St',</v>
      </c>
      <c r="J78" t="s">
        <v>1431</v>
      </c>
      <c r="K78" t="s">
        <v>3185</v>
      </c>
    </row>
    <row r="79" spans="1:11" x14ac:dyDescent="0.2">
      <c r="A79">
        <v>77</v>
      </c>
      <c r="B79" t="s">
        <v>523</v>
      </c>
      <c r="C79" t="s">
        <v>1833</v>
      </c>
      <c r="D79">
        <f t="shared" si="5"/>
        <v>163</v>
      </c>
      <c r="E79" t="str">
        <f t="shared" si="6"/>
        <v>"geo": [-74.000460000000004, 40.718383000000003], 'lng': -74.000460000000004}</v>
      </c>
      <c r="F79">
        <f t="shared" si="7"/>
        <v>20</v>
      </c>
      <c r="G79" t="str">
        <f t="shared" si="8"/>
        <v>{'name': 'Canal St',</v>
      </c>
      <c r="H79" t="str">
        <f t="shared" si="9"/>
        <v>'name': 'Canal St',</v>
      </c>
      <c r="J79" t="s">
        <v>1435</v>
      </c>
      <c r="K79" t="s">
        <v>3189</v>
      </c>
    </row>
    <row r="80" spans="1:11" x14ac:dyDescent="0.2">
      <c r="A80">
        <v>78</v>
      </c>
      <c r="B80" t="s">
        <v>524</v>
      </c>
      <c r="C80" t="s">
        <v>1834</v>
      </c>
      <c r="D80">
        <f t="shared" si="5"/>
        <v>163</v>
      </c>
      <c r="E80" t="str">
        <f t="shared" si="6"/>
        <v>"geo": [-74.000460000000004, 40.718383000000003], 'lng': -74.000460000000004}</v>
      </c>
      <c r="F80">
        <f t="shared" si="7"/>
        <v>20</v>
      </c>
      <c r="G80" t="str">
        <f t="shared" si="8"/>
        <v>{'name': 'Canal St',</v>
      </c>
      <c r="H80" t="str">
        <f t="shared" si="9"/>
        <v>'name': 'Canal St',</v>
      </c>
      <c r="J80" t="s">
        <v>1435</v>
      </c>
      <c r="K80" t="s">
        <v>3189</v>
      </c>
    </row>
    <row r="81" spans="1:11" x14ac:dyDescent="0.2">
      <c r="A81">
        <v>79</v>
      </c>
      <c r="B81" t="s">
        <v>134</v>
      </c>
      <c r="C81" t="s">
        <v>1835</v>
      </c>
      <c r="D81">
        <f t="shared" si="5"/>
        <v>158</v>
      </c>
      <c r="E81" t="str">
        <f t="shared" si="6"/>
        <v>"geo": [-73.945273999999998, 40.747317250000002]}</v>
      </c>
      <c r="F81">
        <f t="shared" si="7"/>
        <v>20</v>
      </c>
      <c r="G81" t="str">
        <f t="shared" si="8"/>
        <v>{'name': 'Court Sq',</v>
      </c>
      <c r="H81" t="str">
        <f t="shared" si="9"/>
        <v>'name': 'Court Sq',</v>
      </c>
      <c r="J81" t="s">
        <v>1401</v>
      </c>
      <c r="K81" t="s">
        <v>3190</v>
      </c>
    </row>
    <row r="82" spans="1:11" x14ac:dyDescent="0.2">
      <c r="A82">
        <v>80</v>
      </c>
      <c r="B82" t="s">
        <v>525</v>
      </c>
      <c r="C82" t="s">
        <v>1836</v>
      </c>
      <c r="D82">
        <f t="shared" si="5"/>
        <v>154</v>
      </c>
      <c r="E82" t="str">
        <f t="shared" si="6"/>
        <v>"geo": [-73.837323999999995, 40.718330999999999], 'lng': -73.837323999999995}</v>
      </c>
      <c r="F82">
        <f t="shared" si="7"/>
        <v>17</v>
      </c>
      <c r="G82" t="str">
        <f t="shared" si="8"/>
        <v>{'name': '75 Av',</v>
      </c>
      <c r="H82" t="str">
        <f t="shared" si="9"/>
        <v>'name': '75 Av',</v>
      </c>
      <c r="J82" t="s">
        <v>1436</v>
      </c>
      <c r="K82" t="s">
        <v>3191</v>
      </c>
    </row>
    <row r="83" spans="1:11" x14ac:dyDescent="0.2">
      <c r="A83">
        <v>81</v>
      </c>
      <c r="B83" t="s">
        <v>526</v>
      </c>
      <c r="C83" t="s">
        <v>1837</v>
      </c>
      <c r="D83">
        <f t="shared" si="5"/>
        <v>154</v>
      </c>
      <c r="E83" t="str">
        <f t="shared" si="6"/>
        <v>"geo": [-73.837323999999995, 40.718330999999999], 'lng': -73.837323999999995}</v>
      </c>
      <c r="F83">
        <f t="shared" si="7"/>
        <v>17</v>
      </c>
      <c r="G83" t="str">
        <f t="shared" si="8"/>
        <v>{'name': '75 Av',</v>
      </c>
      <c r="H83" t="str">
        <f t="shared" si="9"/>
        <v>'name': '75 Av',</v>
      </c>
      <c r="J83" t="s">
        <v>1436</v>
      </c>
      <c r="K83" t="s">
        <v>3191</v>
      </c>
    </row>
    <row r="84" spans="1:11" x14ac:dyDescent="0.2">
      <c r="A84">
        <v>82</v>
      </c>
      <c r="B84" t="s">
        <v>202</v>
      </c>
      <c r="C84" t="s">
        <v>1838</v>
      </c>
      <c r="D84">
        <f t="shared" si="5"/>
        <v>156</v>
      </c>
      <c r="E84" t="str">
        <f t="shared" si="6"/>
        <v>"geo": [-73.95326, 40.759145000000004]}</v>
      </c>
      <c r="F84">
        <f t="shared" si="7"/>
        <v>28</v>
      </c>
      <c r="G84" t="str">
        <f t="shared" si="8"/>
        <v>{'name': 'Roosevelt Island',</v>
      </c>
      <c r="H84" t="str">
        <f t="shared" si="9"/>
        <v>'name': 'Roosevelt Island',</v>
      </c>
      <c r="J84" t="s">
        <v>1437</v>
      </c>
      <c r="K84" t="s">
        <v>3192</v>
      </c>
    </row>
    <row r="85" spans="1:11" x14ac:dyDescent="0.2">
      <c r="A85">
        <v>83</v>
      </c>
      <c r="B85" t="s">
        <v>527</v>
      </c>
      <c r="C85" t="s">
        <v>1839</v>
      </c>
      <c r="D85">
        <f t="shared" si="5"/>
        <v>193</v>
      </c>
      <c r="E85" t="str">
        <f t="shared" si="6"/>
        <v>"geo": [-73.966113000000007, 40.764628999999999], 'lng': -73.966113000000007}</v>
      </c>
      <c r="F85">
        <f t="shared" si="7"/>
        <v>30</v>
      </c>
      <c r="G85" t="str">
        <f t="shared" si="8"/>
        <v>{'name': 'Lexington Av/63 St',</v>
      </c>
      <c r="H85" t="str">
        <f t="shared" si="9"/>
        <v>'name': 'Lexington Av/63 St',</v>
      </c>
      <c r="J85" t="s">
        <v>1438</v>
      </c>
      <c r="K85" t="s">
        <v>3193</v>
      </c>
    </row>
    <row r="86" spans="1:11" x14ac:dyDescent="0.2">
      <c r="A86">
        <v>84</v>
      </c>
      <c r="B86" t="s">
        <v>299</v>
      </c>
      <c r="C86" t="s">
        <v>1840</v>
      </c>
      <c r="D86">
        <f t="shared" si="5"/>
        <v>189</v>
      </c>
      <c r="E86" t="str">
        <f t="shared" si="6"/>
        <v>"geo": [-74.00290600000001, 40.733421999999997]}</v>
      </c>
      <c r="F86">
        <f t="shared" si="7"/>
        <v>40</v>
      </c>
      <c r="G86" t="str">
        <f t="shared" si="8"/>
        <v>{'name': 'Christopher St - Sheridan Sq',</v>
      </c>
      <c r="H86" t="str">
        <f t="shared" si="9"/>
        <v>'name': 'Christopher St - Sheridan Sq',</v>
      </c>
      <c r="J86" t="s">
        <v>1439</v>
      </c>
      <c r="K86" t="s">
        <v>3194</v>
      </c>
    </row>
    <row r="87" spans="1:11" x14ac:dyDescent="0.2">
      <c r="A87">
        <v>85</v>
      </c>
      <c r="B87" t="s">
        <v>528</v>
      </c>
      <c r="C87" t="s">
        <v>1841</v>
      </c>
      <c r="D87">
        <f t="shared" si="5"/>
        <v>166</v>
      </c>
      <c r="E87" t="str">
        <f t="shared" si="6"/>
        <v>"geo": [-73.847036000000003, 40.836488000000003], 'lng': -73.847036000000003}</v>
      </c>
      <c r="F87">
        <f t="shared" si="7"/>
        <v>21</v>
      </c>
      <c r="G87" t="str">
        <f t="shared" si="8"/>
        <v>{'name': 'Zerega Av',</v>
      </c>
      <c r="H87" t="str">
        <f t="shared" si="9"/>
        <v>'name': 'Zerega Av',</v>
      </c>
      <c r="J87" t="s">
        <v>1440</v>
      </c>
      <c r="K87" t="s">
        <v>3195</v>
      </c>
    </row>
    <row r="88" spans="1:11" x14ac:dyDescent="0.2">
      <c r="A88">
        <v>86</v>
      </c>
      <c r="B88" t="s">
        <v>529</v>
      </c>
      <c r="C88" t="s">
        <v>1842</v>
      </c>
      <c r="D88">
        <f t="shared" si="5"/>
        <v>193</v>
      </c>
      <c r="E88" t="str">
        <f t="shared" si="6"/>
        <v>"geo": [-73.966113000000007, 40.764628999999999], 'lng': -73.966113000000007}</v>
      </c>
      <c r="F88">
        <f t="shared" si="7"/>
        <v>30</v>
      </c>
      <c r="G88" t="str">
        <f t="shared" si="8"/>
        <v>{'name': 'Lexington Av/63 St',</v>
      </c>
      <c r="H88" t="str">
        <f t="shared" si="9"/>
        <v>'name': 'Lexington Av/63 St',</v>
      </c>
      <c r="J88" t="s">
        <v>1438</v>
      </c>
      <c r="K88" t="s">
        <v>3193</v>
      </c>
    </row>
    <row r="89" spans="1:11" x14ac:dyDescent="0.2">
      <c r="A89">
        <v>87</v>
      </c>
      <c r="B89" t="s">
        <v>530</v>
      </c>
      <c r="C89" t="s">
        <v>1843</v>
      </c>
      <c r="D89">
        <f t="shared" si="5"/>
        <v>226</v>
      </c>
      <c r="E89" t="str">
        <f t="shared" si="6"/>
        <v>"geo": [-73.842951999999997, 40.839891999999999], 'lng': -73.842951999999997}</v>
      </c>
      <c r="F89">
        <f t="shared" si="7"/>
        <v>41</v>
      </c>
      <c r="G89" t="str">
        <f t="shared" si="8"/>
        <v>{'name': 'Westchester Sq - E Tremont Av',</v>
      </c>
      <c r="H89" t="str">
        <f t="shared" si="9"/>
        <v>'name': 'Westchester Sq - E Tremont Av',</v>
      </c>
      <c r="J89" t="s">
        <v>1441</v>
      </c>
      <c r="K89" t="s">
        <v>3196</v>
      </c>
    </row>
    <row r="90" spans="1:11" x14ac:dyDescent="0.2">
      <c r="A90">
        <v>88</v>
      </c>
      <c r="B90" t="s">
        <v>148</v>
      </c>
      <c r="C90" t="s">
        <v>1844</v>
      </c>
      <c r="D90">
        <f t="shared" si="5"/>
        <v>174</v>
      </c>
      <c r="E90" t="str">
        <f t="shared" si="6"/>
        <v>"geo": [-73.932942000000011, 40.668896999999994]}</v>
      </c>
      <c r="F90">
        <f t="shared" si="7"/>
        <v>32</v>
      </c>
      <c r="G90" t="str">
        <f t="shared" si="8"/>
        <v>{'name': 'Crown Hts - Utica Av',</v>
      </c>
      <c r="H90" t="str">
        <f t="shared" si="9"/>
        <v>'name': 'Crown Hts - Utica Av',</v>
      </c>
      <c r="J90" t="s">
        <v>1442</v>
      </c>
      <c r="K90" t="s">
        <v>3197</v>
      </c>
    </row>
    <row r="91" spans="1:11" x14ac:dyDescent="0.2">
      <c r="A91">
        <v>89</v>
      </c>
      <c r="B91" t="s">
        <v>364</v>
      </c>
      <c r="C91" t="s">
        <v>1845</v>
      </c>
      <c r="D91">
        <f t="shared" si="5"/>
        <v>150</v>
      </c>
      <c r="E91" t="str">
        <f t="shared" si="6"/>
        <v>"geo": [-73.975263999999996, 40.620769000000003]}</v>
      </c>
      <c r="F91">
        <f t="shared" si="7"/>
        <v>20</v>
      </c>
      <c r="G91" t="str">
        <f t="shared" si="8"/>
        <v>{'name': 'Bay Pkwy',</v>
      </c>
      <c r="H91" t="str">
        <f t="shared" si="9"/>
        <v>'name': 'Bay Pkwy',</v>
      </c>
      <c r="J91" t="s">
        <v>1443</v>
      </c>
      <c r="K91" t="s">
        <v>3198</v>
      </c>
    </row>
    <row r="92" spans="1:11" x14ac:dyDescent="0.2">
      <c r="A92">
        <v>90</v>
      </c>
      <c r="B92" t="s">
        <v>531</v>
      </c>
      <c r="C92" t="s">
        <v>1846</v>
      </c>
      <c r="D92">
        <f t="shared" si="5"/>
        <v>166</v>
      </c>
      <c r="E92" t="str">
        <f t="shared" si="6"/>
        <v>"geo": [-74.003738999999996, 40.726227000000002], 'lng': -74.003738999999996}</v>
      </c>
      <c r="F92">
        <f t="shared" si="7"/>
        <v>21</v>
      </c>
      <c r="G92" t="str">
        <f t="shared" si="8"/>
        <v>{'name': 'Spring St',</v>
      </c>
      <c r="H92" t="str">
        <f t="shared" si="9"/>
        <v>'name': 'Spring St',</v>
      </c>
      <c r="J92" t="s">
        <v>1444</v>
      </c>
      <c r="K92" t="s">
        <v>3199</v>
      </c>
    </row>
    <row r="93" spans="1:11" x14ac:dyDescent="0.2">
      <c r="A93">
        <v>91</v>
      </c>
      <c r="B93" t="s">
        <v>532</v>
      </c>
      <c r="C93" t="s">
        <v>1847</v>
      </c>
      <c r="D93">
        <f t="shared" si="5"/>
        <v>166</v>
      </c>
      <c r="E93" t="str">
        <f t="shared" si="6"/>
        <v>"geo": [-74.003738999999996, 40.726227000000002], 'lng': -74.003738999999996}</v>
      </c>
      <c r="F93">
        <f t="shared" si="7"/>
        <v>21</v>
      </c>
      <c r="G93" t="str">
        <f t="shared" si="8"/>
        <v>{'name': 'Spring St',</v>
      </c>
      <c r="H93" t="str">
        <f t="shared" si="9"/>
        <v>'name': 'Spring St',</v>
      </c>
      <c r="J93" t="s">
        <v>1444</v>
      </c>
      <c r="K93" t="s">
        <v>3199</v>
      </c>
    </row>
    <row r="94" spans="1:11" x14ac:dyDescent="0.2">
      <c r="A94">
        <v>92</v>
      </c>
      <c r="B94" t="s">
        <v>533</v>
      </c>
      <c r="C94" t="s">
        <v>1848</v>
      </c>
      <c r="D94">
        <f t="shared" si="5"/>
        <v>166</v>
      </c>
      <c r="E94" t="str">
        <f t="shared" si="6"/>
        <v>"geo": [-74.003738999999996, 40.726227000000002], 'lng': -74.003738999999996}</v>
      </c>
      <c r="F94">
        <f t="shared" si="7"/>
        <v>21</v>
      </c>
      <c r="G94" t="str">
        <f t="shared" si="8"/>
        <v>{'name': 'Spring St',</v>
      </c>
      <c r="H94" t="str">
        <f t="shared" si="9"/>
        <v>'name': 'Spring St',</v>
      </c>
      <c r="J94" t="s">
        <v>1444</v>
      </c>
      <c r="K94" t="s">
        <v>3199</v>
      </c>
    </row>
    <row r="95" spans="1:11" x14ac:dyDescent="0.2">
      <c r="A95">
        <v>93</v>
      </c>
      <c r="B95" t="s">
        <v>534</v>
      </c>
      <c r="C95" t="s">
        <v>1849</v>
      </c>
      <c r="D95">
        <f t="shared" si="5"/>
        <v>145</v>
      </c>
      <c r="E95" t="str">
        <f t="shared" si="6"/>
        <v>"geo": [-74.001689999999996, 40.740893], 'lng': -74.001689999999996}</v>
      </c>
      <c r="F95">
        <f t="shared" si="7"/>
        <v>17</v>
      </c>
      <c r="G95" t="str">
        <f t="shared" si="8"/>
        <v>{'name': '14 St',</v>
      </c>
      <c r="H95" t="str">
        <f t="shared" si="9"/>
        <v>'name': '14 St',</v>
      </c>
      <c r="J95" t="s">
        <v>1445</v>
      </c>
      <c r="K95" t="s">
        <v>3200</v>
      </c>
    </row>
    <row r="96" spans="1:11" x14ac:dyDescent="0.2">
      <c r="A96">
        <v>94</v>
      </c>
      <c r="B96" t="s">
        <v>535</v>
      </c>
      <c r="C96" t="s">
        <v>1850</v>
      </c>
      <c r="D96">
        <f t="shared" si="5"/>
        <v>145</v>
      </c>
      <c r="E96" t="str">
        <f t="shared" si="6"/>
        <v>"geo": [-74.001689999999996, 40.740893], 'lng': -74.001689999999996}</v>
      </c>
      <c r="F96">
        <f t="shared" si="7"/>
        <v>17</v>
      </c>
      <c r="G96" t="str">
        <f t="shared" si="8"/>
        <v>{'name': '14 St',</v>
      </c>
      <c r="H96" t="str">
        <f t="shared" si="9"/>
        <v>'name': '14 St',</v>
      </c>
      <c r="J96" t="s">
        <v>1445</v>
      </c>
      <c r="K96" t="s">
        <v>3200</v>
      </c>
    </row>
    <row r="97" spans="1:11" x14ac:dyDescent="0.2">
      <c r="A97">
        <v>95</v>
      </c>
      <c r="B97" t="s">
        <v>536</v>
      </c>
      <c r="C97" t="s">
        <v>1851</v>
      </c>
      <c r="D97">
        <f t="shared" si="5"/>
        <v>145</v>
      </c>
      <c r="E97" t="str">
        <f t="shared" si="6"/>
        <v>"geo": [-74.001689999999996, 40.740893], 'lng': -74.001689999999996}</v>
      </c>
      <c r="F97">
        <f t="shared" si="7"/>
        <v>17</v>
      </c>
      <c r="G97" t="str">
        <f t="shared" si="8"/>
        <v>{'name': '14 St',</v>
      </c>
      <c r="H97" t="str">
        <f t="shared" si="9"/>
        <v>'name': '14 St',</v>
      </c>
      <c r="J97" t="s">
        <v>1445</v>
      </c>
      <c r="K97" t="s">
        <v>3200</v>
      </c>
    </row>
    <row r="98" spans="1:11" x14ac:dyDescent="0.2">
      <c r="A98">
        <v>96</v>
      </c>
      <c r="B98" t="s">
        <v>231</v>
      </c>
      <c r="C98" t="s">
        <v>1852</v>
      </c>
      <c r="D98">
        <f t="shared" si="5"/>
        <v>182</v>
      </c>
      <c r="E98" t="str">
        <f t="shared" si="6"/>
        <v>"geo": [-73.966839000000007, 40.688088999999998]}</v>
      </c>
      <c r="F98">
        <f t="shared" si="7"/>
        <v>36</v>
      </c>
      <c r="G98" t="str">
        <f t="shared" si="8"/>
        <v>{'name': 'Clinton - Washington Avs',</v>
      </c>
      <c r="H98" t="str">
        <f t="shared" si="9"/>
        <v>'name': 'Clinton - Washington Avs',</v>
      </c>
      <c r="J98" t="s">
        <v>1446</v>
      </c>
      <c r="K98" t="s">
        <v>3201</v>
      </c>
    </row>
    <row r="99" spans="1:11" x14ac:dyDescent="0.2">
      <c r="A99">
        <v>97</v>
      </c>
      <c r="B99" t="s">
        <v>378</v>
      </c>
      <c r="C99" t="s">
        <v>1853</v>
      </c>
      <c r="D99">
        <f t="shared" si="5"/>
        <v>182</v>
      </c>
      <c r="E99" t="str">
        <f t="shared" si="6"/>
        <v>"geo": [-73.965838000000005, 40.683263000000004]}</v>
      </c>
      <c r="F99">
        <f t="shared" si="7"/>
        <v>36</v>
      </c>
      <c r="G99" t="str">
        <f t="shared" si="8"/>
        <v>{'name': 'Clinton - Washington Avs',</v>
      </c>
      <c r="H99" t="str">
        <f t="shared" si="9"/>
        <v>'name': 'Clinton - Washington Avs',</v>
      </c>
      <c r="J99" t="s">
        <v>1446</v>
      </c>
      <c r="K99" t="s">
        <v>3202</v>
      </c>
    </row>
    <row r="100" spans="1:11" x14ac:dyDescent="0.2">
      <c r="A100">
        <v>98</v>
      </c>
      <c r="B100" t="s">
        <v>537</v>
      </c>
      <c r="C100" t="s">
        <v>1854</v>
      </c>
      <c r="D100">
        <f t="shared" si="5"/>
        <v>172</v>
      </c>
      <c r="E100" t="str">
        <f t="shared" si="6"/>
        <v>"geo": [-73.908946, 40.662548999999999], 'lng': -73.908946}</v>
      </c>
      <c r="F100">
        <f t="shared" si="7"/>
        <v>23</v>
      </c>
      <c r="G100" t="str">
        <f t="shared" si="8"/>
        <v>{'name': 'Rockaway Av',</v>
      </c>
      <c r="H100" t="str">
        <f t="shared" si="9"/>
        <v>'name': 'Rockaway Av',</v>
      </c>
      <c r="J100" t="s">
        <v>1447</v>
      </c>
      <c r="K100" t="s">
        <v>3203</v>
      </c>
    </row>
    <row r="101" spans="1:11" x14ac:dyDescent="0.2">
      <c r="A101">
        <v>99</v>
      </c>
      <c r="B101" t="s">
        <v>538</v>
      </c>
      <c r="C101" t="s">
        <v>1855</v>
      </c>
      <c r="D101">
        <f t="shared" si="5"/>
        <v>172</v>
      </c>
      <c r="E101" t="str">
        <f t="shared" si="6"/>
        <v>"geo": [-73.908946, 40.662548999999999], 'lng': -73.908946}</v>
      </c>
      <c r="F101">
        <f t="shared" si="7"/>
        <v>23</v>
      </c>
      <c r="G101" t="str">
        <f t="shared" si="8"/>
        <v>{'name': 'Rockaway Av',</v>
      </c>
      <c r="H101" t="str">
        <f t="shared" si="9"/>
        <v>'name': 'Rockaway Av',</v>
      </c>
      <c r="J101" t="s">
        <v>1447</v>
      </c>
      <c r="K101" t="s">
        <v>3203</v>
      </c>
    </row>
    <row r="102" spans="1:11" x14ac:dyDescent="0.2">
      <c r="A102">
        <v>100</v>
      </c>
      <c r="B102" t="s">
        <v>268</v>
      </c>
      <c r="C102" t="s">
        <v>1856</v>
      </c>
      <c r="D102">
        <f t="shared" si="5"/>
        <v>153</v>
      </c>
      <c r="E102" t="str">
        <f t="shared" si="6"/>
        <v>"geo": [-73.966847000000001, 40.803967]}</v>
      </c>
      <c r="F102">
        <f t="shared" si="7"/>
        <v>26</v>
      </c>
      <c r="G102" t="str">
        <f t="shared" si="8"/>
        <v>{'name': 'Cathedral Pkwy',</v>
      </c>
      <c r="H102" t="str">
        <f t="shared" si="9"/>
        <v>'name': 'Cathedral Pkwy',</v>
      </c>
      <c r="J102" t="s">
        <v>1448</v>
      </c>
      <c r="K102" t="s">
        <v>3204</v>
      </c>
    </row>
    <row r="103" spans="1:11" x14ac:dyDescent="0.2">
      <c r="A103">
        <v>101</v>
      </c>
      <c r="B103" t="s">
        <v>539</v>
      </c>
      <c r="C103" t="s">
        <v>1857</v>
      </c>
      <c r="D103">
        <f t="shared" si="5"/>
        <v>184</v>
      </c>
      <c r="E103" t="str">
        <f t="shared" si="6"/>
        <v>"geo": [-73.894894999999991, 40.664634999999997], 'lng': -73.894894999999991}</v>
      </c>
      <c r="F103">
        <f t="shared" si="7"/>
        <v>27</v>
      </c>
      <c r="G103" t="str">
        <f t="shared" si="8"/>
        <v>{'name': 'Pennsylvania Av',</v>
      </c>
      <c r="H103" t="str">
        <f t="shared" si="9"/>
        <v>'name': 'Pennsylvania Av',</v>
      </c>
      <c r="J103" t="s">
        <v>1449</v>
      </c>
      <c r="K103" t="s">
        <v>3205</v>
      </c>
    </row>
    <row r="104" spans="1:11" x14ac:dyDescent="0.2">
      <c r="A104">
        <v>102</v>
      </c>
      <c r="B104" t="s">
        <v>540</v>
      </c>
      <c r="C104" t="s">
        <v>1858</v>
      </c>
      <c r="D104">
        <f t="shared" si="5"/>
        <v>184</v>
      </c>
      <c r="E104" t="str">
        <f t="shared" si="6"/>
        <v>"geo": [-73.894894999999991, 40.664634999999997], 'lng': -73.894894999999991}</v>
      </c>
      <c r="F104">
        <f t="shared" si="7"/>
        <v>27</v>
      </c>
      <c r="G104" t="str">
        <f t="shared" si="8"/>
        <v>{'name': 'Pennsylvania Av',</v>
      </c>
      <c r="H104" t="str">
        <f t="shared" si="9"/>
        <v>'name': 'Pennsylvania Av',</v>
      </c>
      <c r="J104" t="s">
        <v>1449</v>
      </c>
      <c r="K104" t="s">
        <v>3205</v>
      </c>
    </row>
    <row r="105" spans="1:11" x14ac:dyDescent="0.2">
      <c r="A105">
        <v>103</v>
      </c>
      <c r="B105" t="s">
        <v>541</v>
      </c>
      <c r="C105" t="s">
        <v>1859</v>
      </c>
      <c r="D105">
        <f t="shared" si="5"/>
        <v>184</v>
      </c>
      <c r="E105" t="str">
        <f t="shared" si="6"/>
        <v>"geo": [-73.894894999999991, 40.664634999999997], 'lng': -73.894894999999991}</v>
      </c>
      <c r="F105">
        <f t="shared" si="7"/>
        <v>27</v>
      </c>
      <c r="G105" t="str">
        <f t="shared" si="8"/>
        <v>{'name': 'Pennsylvania Av',</v>
      </c>
      <c r="H105" t="str">
        <f t="shared" si="9"/>
        <v>'name': 'Pennsylvania Av',</v>
      </c>
      <c r="J105" t="s">
        <v>1449</v>
      </c>
      <c r="K105" t="s">
        <v>3205</v>
      </c>
    </row>
    <row r="106" spans="1:11" x14ac:dyDescent="0.2">
      <c r="A106">
        <v>104</v>
      </c>
      <c r="B106" t="s">
        <v>542</v>
      </c>
      <c r="C106" t="s">
        <v>1860</v>
      </c>
      <c r="D106">
        <f t="shared" si="5"/>
        <v>184</v>
      </c>
      <c r="E106" t="str">
        <f t="shared" si="6"/>
        <v>"geo": [-73.894894999999991, 40.664634999999997], 'lng': -73.894894999999991}</v>
      </c>
      <c r="F106">
        <f t="shared" si="7"/>
        <v>27</v>
      </c>
      <c r="G106" t="str">
        <f t="shared" si="8"/>
        <v>{'name': 'Pennsylvania Av',</v>
      </c>
      <c r="H106" t="str">
        <f t="shared" si="9"/>
        <v>'name': 'Pennsylvania Av',</v>
      </c>
      <c r="J106" t="s">
        <v>1449</v>
      </c>
      <c r="K106" t="s">
        <v>3205</v>
      </c>
    </row>
    <row r="107" spans="1:11" x14ac:dyDescent="0.2">
      <c r="A107">
        <v>105</v>
      </c>
      <c r="B107" t="s">
        <v>298</v>
      </c>
      <c r="C107" t="s">
        <v>1861</v>
      </c>
      <c r="D107">
        <f t="shared" si="5"/>
        <v>144</v>
      </c>
      <c r="E107" t="str">
        <f t="shared" si="6"/>
        <v>"geo": [-73.837323999999995, 40.718330999999999]}</v>
      </c>
      <c r="F107">
        <f t="shared" si="7"/>
        <v>17</v>
      </c>
      <c r="G107" t="str">
        <f t="shared" si="8"/>
        <v>{'name': '75 Av',</v>
      </c>
      <c r="H107" t="str">
        <f t="shared" si="9"/>
        <v>'name': '75 Av',</v>
      </c>
      <c r="J107" t="s">
        <v>1436</v>
      </c>
      <c r="K107" t="s">
        <v>3206</v>
      </c>
    </row>
    <row r="108" spans="1:11" x14ac:dyDescent="0.2">
      <c r="A108">
        <v>106</v>
      </c>
      <c r="B108" t="s">
        <v>543</v>
      </c>
      <c r="C108" t="s">
        <v>1862</v>
      </c>
      <c r="D108">
        <f t="shared" si="5"/>
        <v>163</v>
      </c>
      <c r="E108" t="str">
        <f t="shared" si="6"/>
        <v>"geo": [-73.884079, 40.666235], 'lng': -73.884079}</v>
      </c>
      <c r="F108">
        <f t="shared" si="7"/>
        <v>23</v>
      </c>
      <c r="G108" t="str">
        <f t="shared" si="8"/>
        <v>{'name': 'New Lots Av',</v>
      </c>
      <c r="H108" t="str">
        <f t="shared" si="9"/>
        <v>'name': 'New Lots Av',</v>
      </c>
      <c r="J108" t="s">
        <v>1450</v>
      </c>
      <c r="K108" t="s">
        <v>3207</v>
      </c>
    </row>
    <row r="109" spans="1:11" x14ac:dyDescent="0.2">
      <c r="A109">
        <v>107</v>
      </c>
      <c r="B109" t="s">
        <v>544</v>
      </c>
      <c r="C109" t="s">
        <v>1863</v>
      </c>
      <c r="D109">
        <f t="shared" si="5"/>
        <v>163</v>
      </c>
      <c r="E109" t="str">
        <f t="shared" si="6"/>
        <v>"geo": [-73.884079, 40.666235], 'lng': -73.884079}</v>
      </c>
      <c r="F109">
        <f t="shared" si="7"/>
        <v>23</v>
      </c>
      <c r="G109" t="str">
        <f t="shared" si="8"/>
        <v>{'name': 'New Lots Av',</v>
      </c>
      <c r="H109" t="str">
        <f t="shared" si="9"/>
        <v>'name': 'New Lots Av',</v>
      </c>
      <c r="J109" t="s">
        <v>1450</v>
      </c>
      <c r="K109" t="s">
        <v>3207</v>
      </c>
    </row>
    <row r="110" spans="1:11" x14ac:dyDescent="0.2">
      <c r="A110">
        <v>108</v>
      </c>
      <c r="B110" t="s">
        <v>545</v>
      </c>
      <c r="C110" t="s">
        <v>1864</v>
      </c>
      <c r="D110">
        <f t="shared" si="5"/>
        <v>163</v>
      </c>
      <c r="E110" t="str">
        <f t="shared" si="6"/>
        <v>"geo": [-73.884079, 40.666235], 'lng': -73.884079}</v>
      </c>
      <c r="F110">
        <f t="shared" si="7"/>
        <v>23</v>
      </c>
      <c r="G110" t="str">
        <f t="shared" si="8"/>
        <v>{'name': 'New Lots Av',</v>
      </c>
      <c r="H110" t="str">
        <f t="shared" si="9"/>
        <v>'name': 'New Lots Av',</v>
      </c>
      <c r="J110" t="s">
        <v>1450</v>
      </c>
      <c r="K110" t="s">
        <v>3207</v>
      </c>
    </row>
    <row r="111" spans="1:11" x14ac:dyDescent="0.2">
      <c r="A111">
        <v>109</v>
      </c>
      <c r="B111" t="s">
        <v>546</v>
      </c>
      <c r="C111" t="s">
        <v>1865</v>
      </c>
      <c r="D111">
        <f t="shared" si="5"/>
        <v>163</v>
      </c>
      <c r="E111" t="str">
        <f t="shared" si="6"/>
        <v>"geo": [-73.884079, 40.666235], 'lng': -73.884079}</v>
      </c>
      <c r="F111">
        <f t="shared" si="7"/>
        <v>23</v>
      </c>
      <c r="G111" t="str">
        <f t="shared" si="8"/>
        <v>{'name': 'New Lots Av',</v>
      </c>
      <c r="H111" t="str">
        <f t="shared" si="9"/>
        <v>'name': 'New Lots Av',</v>
      </c>
      <c r="J111" t="s">
        <v>1450</v>
      </c>
      <c r="K111" t="s">
        <v>3207</v>
      </c>
    </row>
    <row r="112" spans="1:11" x14ac:dyDescent="0.2">
      <c r="A112">
        <v>110</v>
      </c>
      <c r="B112" t="s">
        <v>547</v>
      </c>
      <c r="C112" t="s">
        <v>1866</v>
      </c>
      <c r="D112">
        <f t="shared" si="5"/>
        <v>172</v>
      </c>
      <c r="E112" t="str">
        <f t="shared" si="6"/>
        <v>"geo": [-73.867351999999997, 40.865462000000001], 'lng': -73.867351999999997}</v>
      </c>
      <c r="F112">
        <f t="shared" si="7"/>
        <v>23</v>
      </c>
      <c r="G112" t="str">
        <f t="shared" si="8"/>
        <v>{'name': 'Allerton Av',</v>
      </c>
      <c r="H112" t="str">
        <f t="shared" si="9"/>
        <v>'name': 'Allerton Av',</v>
      </c>
      <c r="J112" t="s">
        <v>1451</v>
      </c>
      <c r="K112" t="s">
        <v>3208</v>
      </c>
    </row>
    <row r="113" spans="1:11" x14ac:dyDescent="0.2">
      <c r="A113">
        <v>111</v>
      </c>
      <c r="B113" t="s">
        <v>548</v>
      </c>
      <c r="C113" t="s">
        <v>1867</v>
      </c>
      <c r="D113">
        <f t="shared" si="5"/>
        <v>172</v>
      </c>
      <c r="E113" t="str">
        <f t="shared" si="6"/>
        <v>"geo": [-73.867351999999997, 40.865462000000001], 'lng': -73.867351999999997}</v>
      </c>
      <c r="F113">
        <f t="shared" si="7"/>
        <v>23</v>
      </c>
      <c r="G113" t="str">
        <f t="shared" si="8"/>
        <v>{'name': 'Allerton Av',</v>
      </c>
      <c r="H113" t="str">
        <f t="shared" si="9"/>
        <v>'name': 'Allerton Av',</v>
      </c>
      <c r="J113" t="s">
        <v>1451</v>
      </c>
      <c r="K113" t="s">
        <v>3208</v>
      </c>
    </row>
    <row r="114" spans="1:11" x14ac:dyDescent="0.2">
      <c r="A114">
        <v>112</v>
      </c>
      <c r="B114" t="s">
        <v>361</v>
      </c>
      <c r="C114" t="s">
        <v>1868</v>
      </c>
      <c r="D114">
        <f t="shared" si="5"/>
        <v>154</v>
      </c>
      <c r="E114" t="str">
        <f t="shared" si="6"/>
        <v>"geo": [-73.968501000000003, 40.576312000000001]}</v>
      </c>
      <c r="F114">
        <f t="shared" si="7"/>
        <v>22</v>
      </c>
      <c r="G114" t="str">
        <f t="shared" si="8"/>
        <v>{'name': 'Ocean Pkwy',</v>
      </c>
      <c r="H114" t="str">
        <f t="shared" si="9"/>
        <v>'name': 'Ocean Pkwy',</v>
      </c>
      <c r="J114" t="s">
        <v>1452</v>
      </c>
      <c r="K114" t="s">
        <v>3209</v>
      </c>
    </row>
    <row r="115" spans="1:11" x14ac:dyDescent="0.2">
      <c r="A115">
        <v>113</v>
      </c>
      <c r="B115" t="s">
        <v>549</v>
      </c>
      <c r="C115" t="s">
        <v>1869</v>
      </c>
      <c r="D115">
        <f t="shared" si="5"/>
        <v>165</v>
      </c>
      <c r="E115" t="str">
        <f t="shared" si="6"/>
        <v>"geo": [-74.191793999999987, 40.533673999999998], 'lng': -74.191793999999987}</v>
      </c>
      <c r="F115">
        <f t="shared" si="7"/>
        <v>20</v>
      </c>
      <c r="G115" t="str">
        <f t="shared" si="8"/>
        <v>{'name': 'Huguenot',</v>
      </c>
      <c r="H115" t="str">
        <f t="shared" si="9"/>
        <v>'name': 'Huguenot',</v>
      </c>
      <c r="J115" t="s">
        <v>1453</v>
      </c>
      <c r="K115" t="s">
        <v>3210</v>
      </c>
    </row>
    <row r="116" spans="1:11" x14ac:dyDescent="0.2">
      <c r="A116">
        <v>114</v>
      </c>
      <c r="B116" t="s">
        <v>550</v>
      </c>
      <c r="C116" t="s">
        <v>1870</v>
      </c>
      <c r="D116">
        <f t="shared" si="5"/>
        <v>178</v>
      </c>
      <c r="E116" t="str">
        <f t="shared" si="6"/>
        <v>"geo": [-74.014065000000002, 40.704816999999998], 'lng': -74.014065000000002}</v>
      </c>
      <c r="F116">
        <f t="shared" si="7"/>
        <v>25</v>
      </c>
      <c r="G116" t="str">
        <f t="shared" si="8"/>
        <v>{'name': 'Bowling Green',</v>
      </c>
      <c r="H116" t="str">
        <f t="shared" si="9"/>
        <v>'name': 'Bowling Green',</v>
      </c>
      <c r="J116" t="s">
        <v>1454</v>
      </c>
      <c r="K116" t="s">
        <v>3211</v>
      </c>
    </row>
    <row r="117" spans="1:11" x14ac:dyDescent="0.2">
      <c r="A117">
        <v>115</v>
      </c>
      <c r="B117" t="s">
        <v>551</v>
      </c>
      <c r="C117" t="s">
        <v>1871</v>
      </c>
      <c r="D117">
        <f t="shared" si="5"/>
        <v>178</v>
      </c>
      <c r="E117" t="str">
        <f t="shared" si="6"/>
        <v>"geo": [-74.014065000000002, 40.704816999999998], 'lng': -74.014065000000002}</v>
      </c>
      <c r="F117">
        <f t="shared" si="7"/>
        <v>25</v>
      </c>
      <c r="G117" t="str">
        <f t="shared" si="8"/>
        <v>{'name': 'Bowling Green',</v>
      </c>
      <c r="H117" t="str">
        <f t="shared" si="9"/>
        <v>'name': 'Bowling Green',</v>
      </c>
      <c r="J117" t="s">
        <v>1454</v>
      </c>
      <c r="K117" t="s">
        <v>3211</v>
      </c>
    </row>
    <row r="118" spans="1:11" x14ac:dyDescent="0.2">
      <c r="A118">
        <v>116</v>
      </c>
      <c r="B118" t="s">
        <v>552</v>
      </c>
      <c r="C118" t="s">
        <v>1872</v>
      </c>
      <c r="D118">
        <f t="shared" si="5"/>
        <v>178</v>
      </c>
      <c r="E118" t="str">
        <f t="shared" si="6"/>
        <v>"geo": [-74.014065000000002, 40.704816999999998], 'lng': -74.014065000000002}</v>
      </c>
      <c r="F118">
        <f t="shared" si="7"/>
        <v>25</v>
      </c>
      <c r="G118" t="str">
        <f t="shared" si="8"/>
        <v>{'name': 'Bowling Green',</v>
      </c>
      <c r="H118" t="str">
        <f t="shared" si="9"/>
        <v>'name': 'Bowling Green',</v>
      </c>
      <c r="J118" t="s">
        <v>1454</v>
      </c>
      <c r="K118" t="s">
        <v>3211</v>
      </c>
    </row>
    <row r="119" spans="1:11" x14ac:dyDescent="0.2">
      <c r="A119">
        <v>117</v>
      </c>
      <c r="B119" t="s">
        <v>553</v>
      </c>
      <c r="C119" t="s">
        <v>1873</v>
      </c>
      <c r="D119">
        <f t="shared" si="5"/>
        <v>184</v>
      </c>
      <c r="E119" t="str">
        <f t="shared" si="6"/>
        <v>"geo": [-73.868456999999992, 40.848828000000005], 'lng': -73.868456999999992}</v>
      </c>
      <c r="F119">
        <f t="shared" si="7"/>
        <v>27</v>
      </c>
      <c r="G119" t="str">
        <f t="shared" si="8"/>
        <v>{'name': 'Bronx Park East',</v>
      </c>
      <c r="H119" t="str">
        <f t="shared" si="9"/>
        <v>'name': 'Bronx Park East',</v>
      </c>
      <c r="J119" t="s">
        <v>1455</v>
      </c>
      <c r="K119" t="s">
        <v>3212</v>
      </c>
    </row>
    <row r="120" spans="1:11" x14ac:dyDescent="0.2">
      <c r="A120">
        <v>118</v>
      </c>
      <c r="B120" t="s">
        <v>554</v>
      </c>
      <c r="C120" t="s">
        <v>1874</v>
      </c>
      <c r="D120">
        <f t="shared" si="5"/>
        <v>184</v>
      </c>
      <c r="E120" t="str">
        <f t="shared" si="6"/>
        <v>"geo": [-73.868456999999992, 40.848828000000005], 'lng': -73.868456999999992}</v>
      </c>
      <c r="F120">
        <f t="shared" si="7"/>
        <v>27</v>
      </c>
      <c r="G120" t="str">
        <f t="shared" si="8"/>
        <v>{'name': 'Bronx Park East',</v>
      </c>
      <c r="H120" t="str">
        <f t="shared" si="9"/>
        <v>'name': 'Bronx Park East',</v>
      </c>
      <c r="J120" t="s">
        <v>1455</v>
      </c>
      <c r="K120" t="s">
        <v>3212</v>
      </c>
    </row>
    <row r="121" spans="1:11" x14ac:dyDescent="0.2">
      <c r="A121">
        <v>119</v>
      </c>
      <c r="B121" t="s">
        <v>555</v>
      </c>
      <c r="C121" t="s">
        <v>1875</v>
      </c>
      <c r="D121">
        <f t="shared" si="5"/>
        <v>205</v>
      </c>
      <c r="E121" t="str">
        <f t="shared" si="6"/>
        <v>"geo": [-73.922609999999992, 40.664716999999996], 'lng': -73.922609999999992}</v>
      </c>
      <c r="F121">
        <f t="shared" si="7"/>
        <v>34</v>
      </c>
      <c r="G121" t="str">
        <f t="shared" si="8"/>
        <v>{'name': 'Sutter Av - Rutland Rd',</v>
      </c>
      <c r="H121" t="str">
        <f t="shared" si="9"/>
        <v>'name': 'Sutter Av - Rutland Rd',</v>
      </c>
      <c r="J121" t="s">
        <v>1456</v>
      </c>
      <c r="K121" t="s">
        <v>3213</v>
      </c>
    </row>
    <row r="122" spans="1:11" x14ac:dyDescent="0.2">
      <c r="A122">
        <v>120</v>
      </c>
      <c r="B122" t="s">
        <v>556</v>
      </c>
      <c r="C122" t="s">
        <v>1876</v>
      </c>
      <c r="D122">
        <f t="shared" si="5"/>
        <v>205</v>
      </c>
      <c r="E122" t="str">
        <f t="shared" si="6"/>
        <v>"geo": [-73.922609999999992, 40.664716999999996], 'lng': -73.922609999999992}</v>
      </c>
      <c r="F122">
        <f t="shared" si="7"/>
        <v>34</v>
      </c>
      <c r="G122" t="str">
        <f t="shared" si="8"/>
        <v>{'name': 'Sutter Av - Rutland Rd',</v>
      </c>
      <c r="H122" t="str">
        <f t="shared" si="9"/>
        <v>'name': 'Sutter Av - Rutland Rd',</v>
      </c>
      <c r="J122" t="s">
        <v>1456</v>
      </c>
      <c r="K122" t="s">
        <v>3213</v>
      </c>
    </row>
    <row r="123" spans="1:11" x14ac:dyDescent="0.2">
      <c r="A123">
        <v>121</v>
      </c>
      <c r="B123" t="s">
        <v>557</v>
      </c>
      <c r="C123" t="s">
        <v>1877</v>
      </c>
      <c r="D123">
        <f t="shared" si="5"/>
        <v>205</v>
      </c>
      <c r="E123" t="str">
        <f t="shared" si="6"/>
        <v>"geo": [-73.922609999999992, 40.664716999999996], 'lng': -73.922609999999992}</v>
      </c>
      <c r="F123">
        <f t="shared" si="7"/>
        <v>34</v>
      </c>
      <c r="G123" t="str">
        <f t="shared" si="8"/>
        <v>{'name': 'Sutter Av - Rutland Rd',</v>
      </c>
      <c r="H123" t="str">
        <f t="shared" si="9"/>
        <v>'name': 'Sutter Av - Rutland Rd',</v>
      </c>
      <c r="J123" t="s">
        <v>1456</v>
      </c>
      <c r="K123" t="s">
        <v>3213</v>
      </c>
    </row>
    <row r="124" spans="1:11" x14ac:dyDescent="0.2">
      <c r="A124">
        <v>122</v>
      </c>
      <c r="B124" t="s">
        <v>558</v>
      </c>
      <c r="C124" t="s">
        <v>1878</v>
      </c>
      <c r="D124">
        <f t="shared" si="5"/>
        <v>205</v>
      </c>
      <c r="E124" t="str">
        <f t="shared" si="6"/>
        <v>"geo": [-73.922609999999992, 40.664716999999996], 'lng': -73.922609999999992}</v>
      </c>
      <c r="F124">
        <f t="shared" si="7"/>
        <v>34</v>
      </c>
      <c r="G124" t="str">
        <f t="shared" si="8"/>
        <v>{'name': 'Sutter Av - Rutland Rd',</v>
      </c>
      <c r="H124" t="str">
        <f t="shared" si="9"/>
        <v>'name': 'Sutter Av - Rutland Rd',</v>
      </c>
      <c r="J124" t="s">
        <v>1456</v>
      </c>
      <c r="K124" t="s">
        <v>3213</v>
      </c>
    </row>
    <row r="125" spans="1:11" x14ac:dyDescent="0.2">
      <c r="A125">
        <v>123</v>
      </c>
      <c r="B125" t="s">
        <v>559</v>
      </c>
      <c r="C125" t="s">
        <v>1879</v>
      </c>
      <c r="D125">
        <f t="shared" si="5"/>
        <v>163</v>
      </c>
      <c r="E125" t="str">
        <f t="shared" si="6"/>
        <v>"geo": [-73.961639000000005, 40.629269999999998], 'lng': -73.961639000000005}</v>
      </c>
      <c r="F125">
        <f t="shared" si="7"/>
        <v>20</v>
      </c>
      <c r="G125" t="str">
        <f t="shared" si="8"/>
        <v>{'name': 'Avenue H',</v>
      </c>
      <c r="H125" t="str">
        <f t="shared" si="9"/>
        <v>'name': 'Avenue H',</v>
      </c>
      <c r="J125" t="s">
        <v>1425</v>
      </c>
      <c r="K125" t="s">
        <v>3214</v>
      </c>
    </row>
    <row r="126" spans="1:11" x14ac:dyDescent="0.2">
      <c r="A126">
        <v>124</v>
      </c>
      <c r="B126" t="s">
        <v>560</v>
      </c>
      <c r="C126" t="s">
        <v>1880</v>
      </c>
      <c r="D126">
        <f t="shared" si="5"/>
        <v>154</v>
      </c>
      <c r="E126" t="str">
        <f t="shared" si="6"/>
        <v>"geo": [-73.968916000000007, 40.785868000000001], 'lng': -73.968916000000007}</v>
      </c>
      <c r="F126">
        <f t="shared" si="7"/>
        <v>17</v>
      </c>
      <c r="G126" t="str">
        <f t="shared" si="8"/>
        <v>{'name': '86 St',</v>
      </c>
      <c r="H126" t="str">
        <f t="shared" si="9"/>
        <v>'name': '86 St',</v>
      </c>
      <c r="J126" t="s">
        <v>1457</v>
      </c>
      <c r="K126" t="s">
        <v>3215</v>
      </c>
    </row>
    <row r="127" spans="1:11" x14ac:dyDescent="0.2">
      <c r="A127">
        <v>125</v>
      </c>
      <c r="B127" t="s">
        <v>561</v>
      </c>
      <c r="C127" t="s">
        <v>1881</v>
      </c>
      <c r="D127">
        <f t="shared" si="5"/>
        <v>154</v>
      </c>
      <c r="E127" t="str">
        <f t="shared" si="6"/>
        <v>"geo": [-73.968916000000007, 40.785868000000001], 'lng': -73.968916000000007}</v>
      </c>
      <c r="F127">
        <f t="shared" si="7"/>
        <v>17</v>
      </c>
      <c r="G127" t="str">
        <f t="shared" si="8"/>
        <v>{'name': '86 St',</v>
      </c>
      <c r="H127" t="str">
        <f t="shared" si="9"/>
        <v>'name': '86 St',</v>
      </c>
      <c r="J127" t="s">
        <v>1457</v>
      </c>
      <c r="K127" t="s">
        <v>3215</v>
      </c>
    </row>
    <row r="128" spans="1:11" x14ac:dyDescent="0.2">
      <c r="A128">
        <v>126</v>
      </c>
      <c r="B128" t="s">
        <v>562</v>
      </c>
      <c r="C128" t="s">
        <v>1882</v>
      </c>
      <c r="D128">
        <f t="shared" si="5"/>
        <v>223</v>
      </c>
      <c r="E128" t="str">
        <f t="shared" si="6"/>
        <v>"geo": [-73.880049, 40.840295000000005], 'lng': -73.880049}</v>
      </c>
      <c r="F128">
        <f t="shared" si="7"/>
        <v>40</v>
      </c>
      <c r="G128" t="str">
        <f t="shared" si="8"/>
        <v>{'name': 'West Farms Sq - E Tremont Av',</v>
      </c>
      <c r="H128" t="str">
        <f t="shared" si="9"/>
        <v>'name': 'West Farms Sq - E Tremont Av',</v>
      </c>
      <c r="J128" t="s">
        <v>1458</v>
      </c>
      <c r="K128" t="s">
        <v>3216</v>
      </c>
    </row>
    <row r="129" spans="1:11" x14ac:dyDescent="0.2">
      <c r="A129">
        <v>127</v>
      </c>
      <c r="B129" t="s">
        <v>563</v>
      </c>
      <c r="C129" t="s">
        <v>1883</v>
      </c>
      <c r="D129">
        <f t="shared" si="5"/>
        <v>223</v>
      </c>
      <c r="E129" t="str">
        <f t="shared" si="6"/>
        <v>"geo": [-73.880049, 40.840295000000005], 'lng': -73.880049}</v>
      </c>
      <c r="F129">
        <f t="shared" si="7"/>
        <v>40</v>
      </c>
      <c r="G129" t="str">
        <f t="shared" si="8"/>
        <v>{'name': 'West Farms Sq - E Tremont Av',</v>
      </c>
      <c r="H129" t="str">
        <f t="shared" si="9"/>
        <v>'name': 'West Farms Sq - E Tremont Av',</v>
      </c>
      <c r="J129" t="s">
        <v>1458</v>
      </c>
      <c r="K129" t="s">
        <v>3216</v>
      </c>
    </row>
    <row r="130" spans="1:11" x14ac:dyDescent="0.2">
      <c r="A130">
        <v>128</v>
      </c>
      <c r="B130" t="s">
        <v>564</v>
      </c>
      <c r="C130" t="s">
        <v>1884</v>
      </c>
      <c r="D130">
        <f t="shared" si="5"/>
        <v>169</v>
      </c>
      <c r="E130" t="str">
        <f t="shared" si="6"/>
        <v>"geo": [-73.891864999999996, 40.829993000000002], 'lng': -73.891864999999996}</v>
      </c>
      <c r="F130">
        <f t="shared" si="7"/>
        <v>22</v>
      </c>
      <c r="G130" t="str">
        <f t="shared" si="8"/>
        <v>{'name': 'Freeman St',</v>
      </c>
      <c r="H130" t="str">
        <f t="shared" si="9"/>
        <v>'name': 'Freeman St',</v>
      </c>
      <c r="J130" t="s">
        <v>1459</v>
      </c>
      <c r="K130" t="s">
        <v>3217</v>
      </c>
    </row>
    <row r="131" spans="1:11" x14ac:dyDescent="0.2">
      <c r="A131">
        <v>129</v>
      </c>
      <c r="B131" t="s">
        <v>565</v>
      </c>
      <c r="C131" t="s">
        <v>1885</v>
      </c>
      <c r="D131">
        <f t="shared" ref="D131:D194" si="10">FIND("geo",C131)</f>
        <v>169</v>
      </c>
      <c r="E131" t="str">
        <f t="shared" ref="E131:E194" si="11">RIGHT(C131,LEN(C131)-D131+2)</f>
        <v>"geo": [-73.891864999999996, 40.829993000000002], 'lng': -73.891864999999996}</v>
      </c>
      <c r="F131">
        <f t="shared" ref="F131:F194" si="12">FIND(",",C131)</f>
        <v>22</v>
      </c>
      <c r="G131" t="str">
        <f t="shared" ref="G131:G194" si="13">LEFT(C131,F131)</f>
        <v>{'name': 'Freeman St',</v>
      </c>
      <c r="H131" t="str">
        <f t="shared" ref="H131:J194" si="14">RIGHT(G131,LEN(G131)-1)</f>
        <v>'name': 'Freeman St',</v>
      </c>
      <c r="J131" t="s">
        <v>1459</v>
      </c>
      <c r="K131" t="s">
        <v>3217</v>
      </c>
    </row>
    <row r="132" spans="1:11" x14ac:dyDescent="0.2">
      <c r="A132">
        <v>130</v>
      </c>
      <c r="B132" t="s">
        <v>566</v>
      </c>
      <c r="C132" t="s">
        <v>1886</v>
      </c>
      <c r="D132">
        <f t="shared" si="10"/>
        <v>166</v>
      </c>
      <c r="E132" t="str">
        <f t="shared" si="11"/>
        <v>"geo": [-73.978172000000001, 40.636119000000001], 'lng': -73.978172000000001}</v>
      </c>
      <c r="F132">
        <f t="shared" si="12"/>
        <v>21</v>
      </c>
      <c r="G132" t="str">
        <f t="shared" si="13"/>
        <v>{'name': 'Ditmas Av',</v>
      </c>
      <c r="H132" t="str">
        <f t="shared" si="14"/>
        <v>'name': 'Ditmas Av',</v>
      </c>
      <c r="J132" t="s">
        <v>1460</v>
      </c>
      <c r="K132" t="s">
        <v>3218</v>
      </c>
    </row>
    <row r="133" spans="1:11" x14ac:dyDescent="0.2">
      <c r="A133">
        <v>131</v>
      </c>
      <c r="B133" t="s">
        <v>567</v>
      </c>
      <c r="C133" t="s">
        <v>1887</v>
      </c>
      <c r="D133">
        <f t="shared" si="10"/>
        <v>175</v>
      </c>
      <c r="E133" t="str">
        <f t="shared" si="11"/>
        <v>"geo": [-73.963891000000004, 40.640927000000005], 'lng': -73.963891000000004}</v>
      </c>
      <c r="F133">
        <f t="shared" si="12"/>
        <v>24</v>
      </c>
      <c r="G133" t="str">
        <f t="shared" si="13"/>
        <v>{'name': 'Cortelyou Rd',</v>
      </c>
      <c r="H133" t="str">
        <f t="shared" si="14"/>
        <v>'name': 'Cortelyou Rd',</v>
      </c>
      <c r="J133" t="s">
        <v>1461</v>
      </c>
      <c r="K133" t="s">
        <v>3219</v>
      </c>
    </row>
    <row r="134" spans="1:11" x14ac:dyDescent="0.2">
      <c r="A134">
        <v>132</v>
      </c>
      <c r="B134" t="s">
        <v>568</v>
      </c>
      <c r="C134" t="s">
        <v>1888</v>
      </c>
      <c r="D134">
        <f t="shared" si="10"/>
        <v>154</v>
      </c>
      <c r="E134" t="str">
        <f t="shared" si="11"/>
        <v>"geo": [-73.976218000000003, 40.788643999999998], 'lng': -73.976218000000003}</v>
      </c>
      <c r="F134">
        <f t="shared" si="12"/>
        <v>17</v>
      </c>
      <c r="G134" t="str">
        <f t="shared" si="13"/>
        <v>{'name': '86 St',</v>
      </c>
      <c r="H134" t="str">
        <f t="shared" si="14"/>
        <v>'name': '86 St',</v>
      </c>
      <c r="J134" t="s">
        <v>1457</v>
      </c>
      <c r="K134" t="s">
        <v>3220</v>
      </c>
    </row>
    <row r="135" spans="1:11" x14ac:dyDescent="0.2">
      <c r="A135">
        <v>133</v>
      </c>
      <c r="B135" t="s">
        <v>569</v>
      </c>
      <c r="C135" t="s">
        <v>1889</v>
      </c>
      <c r="D135">
        <f t="shared" si="10"/>
        <v>154</v>
      </c>
      <c r="E135" t="str">
        <f t="shared" si="11"/>
        <v>"geo": [-73.976218000000003, 40.788643999999998], 'lng': -73.976218000000003}</v>
      </c>
      <c r="F135">
        <f t="shared" si="12"/>
        <v>17</v>
      </c>
      <c r="G135" t="str">
        <f t="shared" si="13"/>
        <v>{'name': '86 St',</v>
      </c>
      <c r="H135" t="str">
        <f t="shared" si="14"/>
        <v>'name': '86 St',</v>
      </c>
      <c r="J135" t="s">
        <v>1457</v>
      </c>
      <c r="K135" t="s">
        <v>3220</v>
      </c>
    </row>
    <row r="136" spans="1:11" x14ac:dyDescent="0.2">
      <c r="A136">
        <v>134</v>
      </c>
      <c r="B136" t="s">
        <v>570</v>
      </c>
      <c r="C136" t="s">
        <v>1890</v>
      </c>
      <c r="D136">
        <f t="shared" si="10"/>
        <v>154</v>
      </c>
      <c r="E136" t="str">
        <f t="shared" si="11"/>
        <v>"geo": [-73.976218000000003, 40.788643999999998], 'lng': -73.976218000000003}</v>
      </c>
      <c r="F136">
        <f t="shared" si="12"/>
        <v>17</v>
      </c>
      <c r="G136" t="str">
        <f t="shared" si="13"/>
        <v>{'name': '86 St',</v>
      </c>
      <c r="H136" t="str">
        <f t="shared" si="14"/>
        <v>'name': '86 St',</v>
      </c>
      <c r="J136" t="s">
        <v>1457</v>
      </c>
      <c r="K136" t="s">
        <v>3220</v>
      </c>
    </row>
    <row r="137" spans="1:11" x14ac:dyDescent="0.2">
      <c r="A137">
        <v>135</v>
      </c>
      <c r="B137" t="s">
        <v>372</v>
      </c>
      <c r="C137" t="s">
        <v>1891</v>
      </c>
      <c r="D137">
        <f t="shared" si="10"/>
        <v>166</v>
      </c>
      <c r="E137" t="str">
        <f t="shared" si="11"/>
        <v>"geo": [-73.878855000000001, 40.874811000000001]}</v>
      </c>
      <c r="F137">
        <f t="shared" si="12"/>
        <v>28</v>
      </c>
      <c r="G137" t="str">
        <f t="shared" si="13"/>
        <v>{'name': 'Norwood - 205 St',</v>
      </c>
      <c r="H137" t="str">
        <f t="shared" si="14"/>
        <v>'name': 'Norwood - 205 St',</v>
      </c>
      <c r="J137" t="s">
        <v>1462</v>
      </c>
      <c r="K137" t="s">
        <v>3221</v>
      </c>
    </row>
    <row r="138" spans="1:11" x14ac:dyDescent="0.2">
      <c r="A138">
        <v>136</v>
      </c>
      <c r="B138" t="s">
        <v>571</v>
      </c>
      <c r="C138" t="s">
        <v>1892</v>
      </c>
      <c r="D138">
        <f t="shared" si="10"/>
        <v>187</v>
      </c>
      <c r="E138" t="str">
        <f t="shared" si="11"/>
        <v>"geo": [-73.987494999999996, 40.755290000000002], 'lng': -73.987494999999996}</v>
      </c>
      <c r="F138">
        <f t="shared" si="12"/>
        <v>28</v>
      </c>
      <c r="G138" t="str">
        <f t="shared" si="13"/>
        <v>{'name': 'Times Sq - 42 St',</v>
      </c>
      <c r="H138" t="str">
        <f t="shared" si="14"/>
        <v>'name': 'Times Sq - 42 St',</v>
      </c>
      <c r="J138" t="s">
        <v>1463</v>
      </c>
      <c r="K138" t="s">
        <v>3222</v>
      </c>
    </row>
    <row r="139" spans="1:11" x14ac:dyDescent="0.2">
      <c r="A139">
        <v>137</v>
      </c>
      <c r="B139" t="s">
        <v>572</v>
      </c>
      <c r="C139" t="s">
        <v>1893</v>
      </c>
      <c r="D139">
        <f t="shared" si="10"/>
        <v>187</v>
      </c>
      <c r="E139" t="str">
        <f t="shared" si="11"/>
        <v>"geo": [-73.987494999999996, 40.755290000000002], 'lng': -73.987494999999996}</v>
      </c>
      <c r="F139">
        <f t="shared" si="12"/>
        <v>28</v>
      </c>
      <c r="G139" t="str">
        <f t="shared" si="13"/>
        <v>{'name': 'Times Sq - 42 St',</v>
      </c>
      <c r="H139" t="str">
        <f t="shared" si="14"/>
        <v>'name': 'Times Sq - 42 St',</v>
      </c>
      <c r="J139" t="s">
        <v>1463</v>
      </c>
      <c r="K139" t="s">
        <v>3222</v>
      </c>
    </row>
    <row r="140" spans="1:11" x14ac:dyDescent="0.2">
      <c r="A140">
        <v>138</v>
      </c>
      <c r="B140" t="s">
        <v>573</v>
      </c>
      <c r="C140" t="s">
        <v>1894</v>
      </c>
      <c r="D140">
        <f t="shared" si="10"/>
        <v>175</v>
      </c>
      <c r="E140" t="str">
        <f t="shared" si="11"/>
        <v>"geo": [-74.023376999999996, 40.634966999999996], 'lng': -74.023376999999996}</v>
      </c>
      <c r="F140">
        <f t="shared" si="12"/>
        <v>24</v>
      </c>
      <c r="G140" t="str">
        <f t="shared" si="13"/>
        <v>{'name': 'Bay Ridge Av',</v>
      </c>
      <c r="H140" t="str">
        <f t="shared" si="14"/>
        <v>'name': 'Bay Ridge Av',</v>
      </c>
      <c r="J140" t="s">
        <v>1464</v>
      </c>
      <c r="K140" t="s">
        <v>3223</v>
      </c>
    </row>
    <row r="141" spans="1:11" x14ac:dyDescent="0.2">
      <c r="A141">
        <v>139</v>
      </c>
      <c r="B141" t="s">
        <v>574</v>
      </c>
      <c r="C141" t="s">
        <v>1895</v>
      </c>
      <c r="D141">
        <f t="shared" si="10"/>
        <v>187</v>
      </c>
      <c r="E141" t="str">
        <f t="shared" si="11"/>
        <v>"geo": [-73.987494999999996, 40.755290000000002], 'lng': -73.987494999999996}</v>
      </c>
      <c r="F141">
        <f t="shared" si="12"/>
        <v>28</v>
      </c>
      <c r="G141" t="str">
        <f t="shared" si="13"/>
        <v>{'name': 'Times Sq - 42 St',</v>
      </c>
      <c r="H141" t="str">
        <f t="shared" si="14"/>
        <v>'name': 'Times Sq - 42 St',</v>
      </c>
      <c r="J141" t="s">
        <v>1463</v>
      </c>
      <c r="K141" t="s">
        <v>3222</v>
      </c>
    </row>
    <row r="142" spans="1:11" x14ac:dyDescent="0.2">
      <c r="A142">
        <v>140</v>
      </c>
      <c r="B142" t="s">
        <v>158</v>
      </c>
      <c r="C142" t="s">
        <v>1896</v>
      </c>
      <c r="D142">
        <f t="shared" si="10"/>
        <v>152</v>
      </c>
      <c r="E142" t="str">
        <f t="shared" si="11"/>
        <v>"geo": [-73.847036000000003, 40.836488000000003]}</v>
      </c>
      <c r="F142">
        <f t="shared" si="12"/>
        <v>21</v>
      </c>
      <c r="G142" t="str">
        <f t="shared" si="13"/>
        <v>{'name': 'Zerega Av',</v>
      </c>
      <c r="H142" t="str">
        <f t="shared" si="14"/>
        <v>'name': 'Zerega Av',</v>
      </c>
      <c r="J142" t="s">
        <v>1440</v>
      </c>
      <c r="K142" t="s">
        <v>3224</v>
      </c>
    </row>
    <row r="143" spans="1:11" x14ac:dyDescent="0.2">
      <c r="A143">
        <v>141</v>
      </c>
      <c r="B143" t="s">
        <v>360</v>
      </c>
      <c r="C143" t="s">
        <v>1897</v>
      </c>
      <c r="D143">
        <f t="shared" si="10"/>
        <v>186</v>
      </c>
      <c r="E143" t="str">
        <f t="shared" si="11"/>
        <v>"geo": [-73.825797999999992, 40.685951000000003]}</v>
      </c>
      <c r="F143">
        <f t="shared" si="12"/>
        <v>38</v>
      </c>
      <c r="G143" t="str">
        <f t="shared" si="13"/>
        <v>{'name': 'Ozone Park - Lefferts Blvd',</v>
      </c>
      <c r="H143" t="str">
        <f t="shared" si="14"/>
        <v>'name': 'Ozone Park - Lefferts Blvd',</v>
      </c>
      <c r="J143" t="s">
        <v>1465</v>
      </c>
      <c r="K143" t="s">
        <v>3225</v>
      </c>
    </row>
    <row r="144" spans="1:11" x14ac:dyDescent="0.2">
      <c r="A144">
        <v>142</v>
      </c>
      <c r="B144" t="s">
        <v>31</v>
      </c>
      <c r="C144" t="s">
        <v>1898</v>
      </c>
      <c r="D144">
        <f t="shared" si="10"/>
        <v>146</v>
      </c>
      <c r="E144" t="str">
        <f t="shared" si="11"/>
        <v>"geo": [-73.921400000000006, 40.835537000000002]}</v>
      </c>
      <c r="F144">
        <f t="shared" si="12"/>
        <v>18</v>
      </c>
      <c r="G144" t="str">
        <f t="shared" si="13"/>
        <v>{'name': '167 St',</v>
      </c>
      <c r="H144" t="str">
        <f t="shared" si="14"/>
        <v>'name': '167 St',</v>
      </c>
      <c r="J144" t="s">
        <v>1466</v>
      </c>
      <c r="K144" t="s">
        <v>3226</v>
      </c>
    </row>
    <row r="145" spans="1:11" x14ac:dyDescent="0.2">
      <c r="A145">
        <v>143</v>
      </c>
      <c r="B145" t="s">
        <v>301</v>
      </c>
      <c r="C145" t="s">
        <v>1899</v>
      </c>
      <c r="D145">
        <f t="shared" si="10"/>
        <v>146</v>
      </c>
      <c r="E145" t="str">
        <f t="shared" si="11"/>
        <v>"geo": [-73.918440000000004, 40.833770999999999]}</v>
      </c>
      <c r="F145">
        <f t="shared" si="12"/>
        <v>18</v>
      </c>
      <c r="G145" t="str">
        <f t="shared" si="13"/>
        <v>{'name': '167 St',</v>
      </c>
      <c r="H145" t="str">
        <f t="shared" si="14"/>
        <v>'name': '167 St',</v>
      </c>
      <c r="J145" t="s">
        <v>1466</v>
      </c>
      <c r="K145" t="s">
        <v>3227</v>
      </c>
    </row>
    <row r="146" spans="1:11" x14ac:dyDescent="0.2">
      <c r="A146">
        <v>144</v>
      </c>
      <c r="B146" t="s">
        <v>575</v>
      </c>
      <c r="C146" t="s">
        <v>1900</v>
      </c>
      <c r="D146">
        <f t="shared" si="10"/>
        <v>177</v>
      </c>
      <c r="E146" t="str">
        <f t="shared" si="11"/>
        <v>"geo": [-74.096090000000004, 40.588848999999996], 'lng': -74.096090000000004}</v>
      </c>
      <c r="F146">
        <f t="shared" si="12"/>
        <v>24</v>
      </c>
      <c r="G146" t="str">
        <f t="shared" si="13"/>
        <v>{'name': 'Dongan Hills',</v>
      </c>
      <c r="H146" t="str">
        <f t="shared" si="14"/>
        <v>'name': 'Dongan Hills',</v>
      </c>
      <c r="J146" t="s">
        <v>1467</v>
      </c>
      <c r="K146" t="s">
        <v>3228</v>
      </c>
    </row>
    <row r="147" spans="1:11" x14ac:dyDescent="0.2">
      <c r="A147">
        <v>145</v>
      </c>
      <c r="B147" t="s">
        <v>281</v>
      </c>
      <c r="C147" t="s">
        <v>1901</v>
      </c>
      <c r="D147">
        <f t="shared" si="10"/>
        <v>158</v>
      </c>
      <c r="E147" t="str">
        <f t="shared" si="11"/>
        <v>"geo": [-73.963891000000004, 40.640927000000005]}</v>
      </c>
      <c r="F147">
        <f t="shared" si="12"/>
        <v>24</v>
      </c>
      <c r="G147" t="str">
        <f t="shared" si="13"/>
        <v>{'name': 'Cortelyou Rd',</v>
      </c>
      <c r="H147" t="str">
        <f t="shared" si="14"/>
        <v>'name': 'Cortelyou Rd',</v>
      </c>
      <c r="J147" t="s">
        <v>1461</v>
      </c>
      <c r="K147" t="s">
        <v>3229</v>
      </c>
    </row>
    <row r="148" spans="1:11" x14ac:dyDescent="0.2">
      <c r="A148">
        <v>146</v>
      </c>
      <c r="B148" t="s">
        <v>576</v>
      </c>
      <c r="C148" t="s">
        <v>1902</v>
      </c>
      <c r="D148">
        <f t="shared" si="10"/>
        <v>154</v>
      </c>
      <c r="E148" t="str">
        <f t="shared" si="11"/>
        <v>"geo": [-73.98196999999999, 40.778453000000006], 'lng': -73.98196999999999}</v>
      </c>
      <c r="F148">
        <f t="shared" si="12"/>
        <v>17</v>
      </c>
      <c r="G148" t="str">
        <f t="shared" si="13"/>
        <v>{'name': '72 St',</v>
      </c>
      <c r="H148" t="str">
        <f t="shared" si="14"/>
        <v>'name': '72 St',</v>
      </c>
      <c r="J148" t="s">
        <v>1431</v>
      </c>
      <c r="K148" t="s">
        <v>3230</v>
      </c>
    </row>
    <row r="149" spans="1:11" x14ac:dyDescent="0.2">
      <c r="A149">
        <v>147</v>
      </c>
      <c r="B149" t="s">
        <v>577</v>
      </c>
      <c r="C149" t="s">
        <v>1903</v>
      </c>
      <c r="D149">
        <f t="shared" si="10"/>
        <v>154</v>
      </c>
      <c r="E149" t="str">
        <f t="shared" si="11"/>
        <v>"geo": [-73.98196999999999, 40.778453000000006], 'lng': -73.98196999999999}</v>
      </c>
      <c r="F149">
        <f t="shared" si="12"/>
        <v>17</v>
      </c>
      <c r="G149" t="str">
        <f t="shared" si="13"/>
        <v>{'name': '72 St',</v>
      </c>
      <c r="H149" t="str">
        <f t="shared" si="14"/>
        <v>'name': '72 St',</v>
      </c>
      <c r="J149" t="s">
        <v>1431</v>
      </c>
      <c r="K149" t="s">
        <v>3230</v>
      </c>
    </row>
    <row r="150" spans="1:11" x14ac:dyDescent="0.2">
      <c r="A150">
        <v>148</v>
      </c>
      <c r="B150" t="s">
        <v>578</v>
      </c>
      <c r="C150" t="s">
        <v>1904</v>
      </c>
      <c r="D150">
        <f t="shared" si="10"/>
        <v>154</v>
      </c>
      <c r="E150" t="str">
        <f t="shared" si="11"/>
        <v>"geo": [-73.98196999999999, 40.778453000000006], 'lng': -73.98196999999999}</v>
      </c>
      <c r="F150">
        <f t="shared" si="12"/>
        <v>17</v>
      </c>
      <c r="G150" t="str">
        <f t="shared" si="13"/>
        <v>{'name': '72 St',</v>
      </c>
      <c r="H150" t="str">
        <f t="shared" si="14"/>
        <v>'name': '72 St',</v>
      </c>
      <c r="J150" t="s">
        <v>1431</v>
      </c>
      <c r="K150" t="s">
        <v>3230</v>
      </c>
    </row>
    <row r="151" spans="1:11" x14ac:dyDescent="0.2">
      <c r="A151">
        <v>149</v>
      </c>
      <c r="B151" t="s">
        <v>579</v>
      </c>
      <c r="C151" t="s">
        <v>1905</v>
      </c>
      <c r="D151">
        <f t="shared" si="10"/>
        <v>154</v>
      </c>
      <c r="E151" t="str">
        <f t="shared" si="11"/>
        <v>"geo": [-73.98196999999999, 40.778453000000006], 'lng': -73.98196999999999}</v>
      </c>
      <c r="F151">
        <f t="shared" si="12"/>
        <v>17</v>
      </c>
      <c r="G151" t="str">
        <f t="shared" si="13"/>
        <v>{'name': '72 St',</v>
      </c>
      <c r="H151" t="str">
        <f t="shared" si="14"/>
        <v>'name': '72 St',</v>
      </c>
      <c r="J151" t="s">
        <v>1431</v>
      </c>
      <c r="K151" t="s">
        <v>3230</v>
      </c>
    </row>
    <row r="152" spans="1:11" x14ac:dyDescent="0.2">
      <c r="A152">
        <v>150</v>
      </c>
      <c r="B152" t="s">
        <v>404</v>
      </c>
      <c r="C152" t="s">
        <v>1906</v>
      </c>
      <c r="D152">
        <f t="shared" si="10"/>
        <v>154</v>
      </c>
      <c r="E152" t="str">
        <f t="shared" si="11"/>
        <v>"geo": [-73.891864999999996, 40.829993000000002]}</v>
      </c>
      <c r="F152">
        <f t="shared" si="12"/>
        <v>22</v>
      </c>
      <c r="G152" t="str">
        <f t="shared" si="13"/>
        <v>{'name': 'Freeman St',</v>
      </c>
      <c r="H152" t="str">
        <f t="shared" si="14"/>
        <v>'name': 'Freeman St',</v>
      </c>
      <c r="J152" t="s">
        <v>1459</v>
      </c>
      <c r="K152" t="s">
        <v>3231</v>
      </c>
    </row>
    <row r="153" spans="1:11" x14ac:dyDescent="0.2">
      <c r="A153">
        <v>151</v>
      </c>
      <c r="B153" t="s">
        <v>580</v>
      </c>
      <c r="C153" t="s">
        <v>1907</v>
      </c>
      <c r="D153">
        <f t="shared" si="10"/>
        <v>199</v>
      </c>
      <c r="E153" t="str">
        <f t="shared" si="11"/>
        <v>"geo": [-73.845624999999998, 40.754621999999998], 'lng': -73.845624999999998}</v>
      </c>
      <c r="F153">
        <f t="shared" si="12"/>
        <v>32</v>
      </c>
      <c r="G153" t="str">
        <f t="shared" si="13"/>
        <v>{'name': 'Mets - Willets Point',</v>
      </c>
      <c r="H153" t="str">
        <f t="shared" si="14"/>
        <v>'name': 'Mets - Willets Point',</v>
      </c>
      <c r="J153" t="s">
        <v>1468</v>
      </c>
      <c r="K153" t="s">
        <v>3232</v>
      </c>
    </row>
    <row r="154" spans="1:11" x14ac:dyDescent="0.2">
      <c r="A154">
        <v>152</v>
      </c>
      <c r="B154" t="s">
        <v>581</v>
      </c>
      <c r="C154" t="s">
        <v>1908</v>
      </c>
      <c r="D154">
        <f t="shared" si="10"/>
        <v>199</v>
      </c>
      <c r="E154" t="str">
        <f t="shared" si="11"/>
        <v>"geo": [-73.991056999999998, 40.750372999999996], 'lng': -73.991056999999998}</v>
      </c>
      <c r="F154">
        <f t="shared" si="12"/>
        <v>32</v>
      </c>
      <c r="G154" t="str">
        <f t="shared" si="13"/>
        <v>{'name': '34 St - Penn Station',</v>
      </c>
      <c r="H154" t="str">
        <f t="shared" si="14"/>
        <v>'name': '34 St - Penn Station',</v>
      </c>
      <c r="J154" t="s">
        <v>1469</v>
      </c>
      <c r="K154" t="s">
        <v>3233</v>
      </c>
    </row>
    <row r="155" spans="1:11" x14ac:dyDescent="0.2">
      <c r="A155">
        <v>153</v>
      </c>
      <c r="B155" t="s">
        <v>582</v>
      </c>
      <c r="C155" t="s">
        <v>1909</v>
      </c>
      <c r="D155">
        <f t="shared" si="10"/>
        <v>199</v>
      </c>
      <c r="E155" t="str">
        <f t="shared" si="11"/>
        <v>"geo": [-73.991056999999998, 40.750372999999996], 'lng': -73.991056999999998}</v>
      </c>
      <c r="F155">
        <f t="shared" si="12"/>
        <v>32</v>
      </c>
      <c r="G155" t="str">
        <f t="shared" si="13"/>
        <v>{'name': '34 St - Penn Station',</v>
      </c>
      <c r="H155" t="str">
        <f t="shared" si="14"/>
        <v>'name': '34 St - Penn Station',</v>
      </c>
      <c r="J155" t="s">
        <v>1469</v>
      </c>
      <c r="K155" t="s">
        <v>3233</v>
      </c>
    </row>
    <row r="156" spans="1:11" x14ac:dyDescent="0.2">
      <c r="A156">
        <v>154</v>
      </c>
      <c r="B156" t="s">
        <v>583</v>
      </c>
      <c r="C156" t="s">
        <v>1910</v>
      </c>
      <c r="D156">
        <f t="shared" si="10"/>
        <v>199</v>
      </c>
      <c r="E156" t="str">
        <f t="shared" si="11"/>
        <v>"geo": [-73.991056999999998, 40.750372999999996], 'lng': -73.991056999999998}</v>
      </c>
      <c r="F156">
        <f t="shared" si="12"/>
        <v>32</v>
      </c>
      <c r="G156" t="str">
        <f t="shared" si="13"/>
        <v>{'name': '34 St - Penn Station',</v>
      </c>
      <c r="H156" t="str">
        <f t="shared" si="14"/>
        <v>'name': '34 St - Penn Station',</v>
      </c>
      <c r="J156" t="s">
        <v>1469</v>
      </c>
      <c r="K156" t="s">
        <v>3233</v>
      </c>
    </row>
    <row r="157" spans="1:11" x14ac:dyDescent="0.2">
      <c r="A157">
        <v>155</v>
      </c>
      <c r="B157" t="s">
        <v>381</v>
      </c>
      <c r="C157" t="s">
        <v>1911</v>
      </c>
      <c r="D157">
        <f t="shared" si="10"/>
        <v>141</v>
      </c>
      <c r="E157" t="str">
        <f t="shared" si="11"/>
        <v>"geo": [-73.973022, 40.608944000000001]}</v>
      </c>
      <c r="F157">
        <f t="shared" si="12"/>
        <v>20</v>
      </c>
      <c r="G157" t="str">
        <f t="shared" si="13"/>
        <v>{'name': 'Avenue P',</v>
      </c>
      <c r="H157" t="str">
        <f t="shared" si="14"/>
        <v>'name': 'Avenue P',</v>
      </c>
      <c r="J157" t="s">
        <v>1470</v>
      </c>
      <c r="K157" t="s">
        <v>3234</v>
      </c>
    </row>
    <row r="158" spans="1:11" x14ac:dyDescent="0.2">
      <c r="A158">
        <v>156</v>
      </c>
      <c r="B158" t="s">
        <v>155</v>
      </c>
      <c r="C158" t="s">
        <v>1912</v>
      </c>
      <c r="D158">
        <f t="shared" si="10"/>
        <v>170</v>
      </c>
      <c r="E158" t="str">
        <f t="shared" si="11"/>
        <v>"geo": [-73.967258000000001, 40.762659999999997]}</v>
      </c>
      <c r="F158">
        <f t="shared" si="12"/>
        <v>30</v>
      </c>
      <c r="G158" t="str">
        <f t="shared" si="13"/>
        <v>{'name': 'Lexington Av/59 St',</v>
      </c>
      <c r="H158" t="str">
        <f t="shared" si="14"/>
        <v>'name': 'Lexington Av/59 St',</v>
      </c>
      <c r="J158" t="s">
        <v>1471</v>
      </c>
      <c r="K158" t="s">
        <v>3235</v>
      </c>
    </row>
    <row r="159" spans="1:11" x14ac:dyDescent="0.2">
      <c r="A159">
        <v>157</v>
      </c>
      <c r="B159" t="s">
        <v>584</v>
      </c>
      <c r="C159" t="s">
        <v>1913</v>
      </c>
      <c r="D159">
        <f t="shared" si="10"/>
        <v>166</v>
      </c>
      <c r="E159" t="str">
        <f t="shared" si="11"/>
        <v>"geo": [-73.957734000000002, 40.608670000000004], 'lng': -73.957734000000002}</v>
      </c>
      <c r="F159">
        <f t="shared" si="12"/>
        <v>21</v>
      </c>
      <c r="G159" t="str">
        <f t="shared" si="13"/>
        <v>{'name': 'Kings Hwy',</v>
      </c>
      <c r="H159" t="str">
        <f t="shared" si="14"/>
        <v>'name': 'Kings Hwy',</v>
      </c>
      <c r="J159" t="s">
        <v>1472</v>
      </c>
      <c r="K159" t="s">
        <v>3236</v>
      </c>
    </row>
    <row r="160" spans="1:11" x14ac:dyDescent="0.2">
      <c r="A160">
        <v>158</v>
      </c>
      <c r="B160" t="s">
        <v>373</v>
      </c>
      <c r="C160" t="s">
        <v>1914</v>
      </c>
      <c r="D160">
        <f t="shared" si="10"/>
        <v>188</v>
      </c>
      <c r="E160" t="str">
        <f t="shared" si="11"/>
        <v>"geo": [-73.981232999999989, 40.577421999999999]}</v>
      </c>
      <c r="F160">
        <f t="shared" si="12"/>
        <v>39</v>
      </c>
      <c r="G160" t="str">
        <f t="shared" si="13"/>
        <v>{'name': 'Coney Island - Stillwell Av',</v>
      </c>
      <c r="H160" t="str">
        <f t="shared" si="14"/>
        <v>'name': 'Coney Island - Stillwell Av',</v>
      </c>
      <c r="J160" t="s">
        <v>1473</v>
      </c>
      <c r="K160" t="s">
        <v>3237</v>
      </c>
    </row>
    <row r="161" spans="1:11" x14ac:dyDescent="0.2">
      <c r="A161">
        <v>159</v>
      </c>
      <c r="B161" t="s">
        <v>585</v>
      </c>
      <c r="C161" t="s">
        <v>1915</v>
      </c>
      <c r="D161">
        <f t="shared" si="10"/>
        <v>166</v>
      </c>
      <c r="E161" t="str">
        <f t="shared" si="11"/>
        <v>"geo": [-73.957734000000002, 40.608670000000004], 'lng': -73.957734000000002}</v>
      </c>
      <c r="F161">
        <f t="shared" si="12"/>
        <v>21</v>
      </c>
      <c r="G161" t="str">
        <f t="shared" si="13"/>
        <v>{'name': 'Kings Hwy',</v>
      </c>
      <c r="H161" t="str">
        <f t="shared" si="14"/>
        <v>'name': 'Kings Hwy',</v>
      </c>
      <c r="J161" t="s">
        <v>1472</v>
      </c>
      <c r="K161" t="s">
        <v>3236</v>
      </c>
    </row>
    <row r="162" spans="1:11" x14ac:dyDescent="0.2">
      <c r="A162">
        <v>160</v>
      </c>
      <c r="B162" t="s">
        <v>586</v>
      </c>
      <c r="C162" t="s">
        <v>1916</v>
      </c>
      <c r="D162">
        <f t="shared" si="10"/>
        <v>163</v>
      </c>
      <c r="E162" t="str">
        <f t="shared" si="11"/>
        <v>"geo": [-73.955928999999998, 40.599299999999999], 'lng': -73.955928999999998}</v>
      </c>
      <c r="F162">
        <f t="shared" si="12"/>
        <v>20</v>
      </c>
      <c r="G162" t="str">
        <f t="shared" si="13"/>
        <v>{'name': 'Avenue U',</v>
      </c>
      <c r="H162" t="str">
        <f t="shared" si="14"/>
        <v>'name': 'Avenue U',</v>
      </c>
      <c r="J162" t="s">
        <v>1474</v>
      </c>
      <c r="K162" t="s">
        <v>3238</v>
      </c>
    </row>
    <row r="163" spans="1:11" x14ac:dyDescent="0.2">
      <c r="A163">
        <v>161</v>
      </c>
      <c r="B163" t="s">
        <v>587</v>
      </c>
      <c r="C163" t="s">
        <v>1917</v>
      </c>
      <c r="D163">
        <f t="shared" si="10"/>
        <v>181</v>
      </c>
      <c r="E163" t="str">
        <f t="shared" si="11"/>
        <v>"geo": [-73.954155, 40.586896000000003], 'lng': -73.954155}</v>
      </c>
      <c r="F163">
        <f t="shared" si="12"/>
        <v>26</v>
      </c>
      <c r="G163" t="str">
        <f t="shared" si="13"/>
        <v>{'name': 'Sheepshead Bay',</v>
      </c>
      <c r="H163" t="str">
        <f t="shared" si="14"/>
        <v>'name': 'Sheepshead Bay',</v>
      </c>
      <c r="J163" t="s">
        <v>1475</v>
      </c>
      <c r="K163" t="s">
        <v>3239</v>
      </c>
    </row>
    <row r="164" spans="1:11" x14ac:dyDescent="0.2">
      <c r="A164">
        <v>162</v>
      </c>
      <c r="B164" t="s">
        <v>407</v>
      </c>
      <c r="C164" t="s">
        <v>1918</v>
      </c>
      <c r="D164">
        <f t="shared" si="10"/>
        <v>146</v>
      </c>
      <c r="E164" t="str">
        <f t="shared" si="11"/>
        <v>"geo": [-73.887733999999995, 40.837288000000001]}</v>
      </c>
      <c r="F164">
        <f t="shared" si="12"/>
        <v>18</v>
      </c>
      <c r="G164" t="str">
        <f t="shared" si="13"/>
        <v>{'name': '174 St',</v>
      </c>
      <c r="H164" t="str">
        <f t="shared" si="14"/>
        <v>'name': '174 St',</v>
      </c>
      <c r="J164" t="s">
        <v>1476</v>
      </c>
      <c r="K164" t="s">
        <v>3240</v>
      </c>
    </row>
    <row r="165" spans="1:11" x14ac:dyDescent="0.2">
      <c r="A165">
        <v>163</v>
      </c>
      <c r="B165" t="s">
        <v>588</v>
      </c>
      <c r="C165" t="s">
        <v>1919</v>
      </c>
      <c r="D165">
        <f t="shared" si="10"/>
        <v>205</v>
      </c>
      <c r="E165" t="str">
        <f t="shared" si="11"/>
        <v>"geo": [-73.982208999999997, 40.773440000000001], 'lng': -73.982208999999997}</v>
      </c>
      <c r="F165">
        <f t="shared" si="12"/>
        <v>34</v>
      </c>
      <c r="G165" t="str">
        <f t="shared" si="13"/>
        <v>{'name': '66 St - Lincoln Center',</v>
      </c>
      <c r="H165" t="str">
        <f t="shared" si="14"/>
        <v>'name': '66 St - Lincoln Center',</v>
      </c>
      <c r="J165" t="s">
        <v>1477</v>
      </c>
      <c r="K165" t="s">
        <v>3241</v>
      </c>
    </row>
    <row r="166" spans="1:11" x14ac:dyDescent="0.2">
      <c r="A166">
        <v>164</v>
      </c>
      <c r="B166" t="s">
        <v>589</v>
      </c>
      <c r="C166" t="s">
        <v>1920</v>
      </c>
      <c r="D166">
        <f t="shared" si="10"/>
        <v>205</v>
      </c>
      <c r="E166" t="str">
        <f t="shared" si="11"/>
        <v>"geo": [-73.982208999999997, 40.773440000000001], 'lng': -73.982208999999997}</v>
      </c>
      <c r="F166">
        <f t="shared" si="12"/>
        <v>34</v>
      </c>
      <c r="G166" t="str">
        <f t="shared" si="13"/>
        <v>{'name': '66 St - Lincoln Center',</v>
      </c>
      <c r="H166" t="str">
        <f t="shared" si="14"/>
        <v>'name': '66 St - Lincoln Center',</v>
      </c>
      <c r="J166" t="s">
        <v>1477</v>
      </c>
      <c r="K166" t="s">
        <v>3241</v>
      </c>
    </row>
    <row r="167" spans="1:11" x14ac:dyDescent="0.2">
      <c r="A167">
        <v>165</v>
      </c>
      <c r="B167" t="s">
        <v>320</v>
      </c>
      <c r="C167" t="s">
        <v>1921</v>
      </c>
      <c r="D167">
        <f t="shared" si="10"/>
        <v>144</v>
      </c>
      <c r="E167" t="str">
        <f t="shared" si="11"/>
        <v>"geo": [-73.896403000000007, 40.746324999999999]}</v>
      </c>
      <c r="F167">
        <f t="shared" si="12"/>
        <v>17</v>
      </c>
      <c r="G167" t="str">
        <f t="shared" si="13"/>
        <v>{'name': '69 St',</v>
      </c>
      <c r="H167" t="str">
        <f t="shared" si="14"/>
        <v>'name': '69 St',</v>
      </c>
      <c r="J167" t="s">
        <v>1478</v>
      </c>
      <c r="K167" t="s">
        <v>3242</v>
      </c>
    </row>
    <row r="168" spans="1:11" x14ac:dyDescent="0.2">
      <c r="A168">
        <v>166</v>
      </c>
      <c r="B168" t="s">
        <v>414</v>
      </c>
      <c r="C168" t="s">
        <v>1922</v>
      </c>
      <c r="D168">
        <f t="shared" si="10"/>
        <v>194</v>
      </c>
      <c r="E168" t="str">
        <f t="shared" si="11"/>
        <v>"geo": [-73.964375000000004, 40.671987000000001]}</v>
      </c>
      <c r="F168">
        <f t="shared" si="12"/>
        <v>42</v>
      </c>
      <c r="G168" t="str">
        <f t="shared" si="13"/>
        <v>{'name': 'Eastern Pkwy - Brooklyn Museum',</v>
      </c>
      <c r="H168" t="str">
        <f t="shared" si="14"/>
        <v>'name': 'Eastern Pkwy - Brooklyn Museum',</v>
      </c>
      <c r="J168" t="s">
        <v>1479</v>
      </c>
      <c r="K168" t="s">
        <v>3243</v>
      </c>
    </row>
    <row r="169" spans="1:11" x14ac:dyDescent="0.2">
      <c r="A169">
        <v>167</v>
      </c>
      <c r="B169" t="s">
        <v>34</v>
      </c>
      <c r="C169" t="s">
        <v>1923</v>
      </c>
      <c r="D169">
        <f t="shared" si="10"/>
        <v>160</v>
      </c>
      <c r="E169" t="str">
        <f t="shared" si="11"/>
        <v>"geo": [-73.843852999999996, 40.680428999999997]}</v>
      </c>
      <c r="F169">
        <f t="shared" si="12"/>
        <v>25</v>
      </c>
      <c r="G169" t="str">
        <f t="shared" si="13"/>
        <v>{'name': 'Rockaway Blvd',</v>
      </c>
      <c r="H169" t="str">
        <f t="shared" si="14"/>
        <v>'name': 'Rockaway Blvd',</v>
      </c>
      <c r="J169" t="s">
        <v>1480</v>
      </c>
      <c r="K169" t="s">
        <v>3244</v>
      </c>
    </row>
    <row r="170" spans="1:11" x14ac:dyDescent="0.2">
      <c r="A170">
        <v>168</v>
      </c>
      <c r="B170" t="s">
        <v>21</v>
      </c>
      <c r="C170" t="s">
        <v>1924</v>
      </c>
      <c r="D170">
        <f t="shared" si="10"/>
        <v>135</v>
      </c>
      <c r="E170" t="str">
        <f t="shared" si="11"/>
        <v>"geo": [-73.929575, 40.756803999999995]}</v>
      </c>
      <c r="F170">
        <f t="shared" si="12"/>
        <v>17</v>
      </c>
      <c r="G170" t="str">
        <f t="shared" si="13"/>
        <v>{'name': '36 Av',</v>
      </c>
      <c r="H170" t="str">
        <f t="shared" si="14"/>
        <v>'name': '36 Av',</v>
      </c>
      <c r="J170" t="s">
        <v>1481</v>
      </c>
      <c r="K170" t="s">
        <v>3245</v>
      </c>
    </row>
    <row r="171" spans="1:11" x14ac:dyDescent="0.2">
      <c r="A171">
        <v>169</v>
      </c>
      <c r="B171" t="s">
        <v>110</v>
      </c>
      <c r="C171" t="s">
        <v>1925</v>
      </c>
      <c r="D171">
        <f t="shared" si="10"/>
        <v>176</v>
      </c>
      <c r="E171" t="str">
        <f t="shared" si="11"/>
        <v>"geo": [-73.996204000000006, 40.725296999999998]}</v>
      </c>
      <c r="F171">
        <f t="shared" si="12"/>
        <v>33</v>
      </c>
      <c r="G171" t="str">
        <f t="shared" si="13"/>
        <v>{'name': 'Broadway-Lafayette St',</v>
      </c>
      <c r="H171" t="str">
        <f t="shared" si="14"/>
        <v>'name': 'Broadway-Lafayette St',</v>
      </c>
      <c r="J171" t="s">
        <v>1482</v>
      </c>
      <c r="K171" t="s">
        <v>3246</v>
      </c>
    </row>
    <row r="172" spans="1:11" x14ac:dyDescent="0.2">
      <c r="A172">
        <v>170</v>
      </c>
      <c r="B172" t="s">
        <v>590</v>
      </c>
      <c r="C172" t="s">
        <v>1926</v>
      </c>
      <c r="D172">
        <f t="shared" si="10"/>
        <v>157</v>
      </c>
      <c r="E172" t="str">
        <f t="shared" si="11"/>
        <v>"geo": [-73.941513999999998, 40.830517999999998], 'lng': -73.941513999999998}</v>
      </c>
      <c r="F172">
        <f t="shared" si="12"/>
        <v>18</v>
      </c>
      <c r="G172" t="str">
        <f t="shared" si="13"/>
        <v>{'name': '155 St',</v>
      </c>
      <c r="H172" t="str">
        <f t="shared" si="14"/>
        <v>'name': '155 St',</v>
      </c>
      <c r="J172" t="s">
        <v>1483</v>
      </c>
      <c r="K172" t="s">
        <v>3247</v>
      </c>
    </row>
    <row r="173" spans="1:11" x14ac:dyDescent="0.2">
      <c r="A173">
        <v>171</v>
      </c>
      <c r="B173" t="s">
        <v>225</v>
      </c>
      <c r="C173" t="s">
        <v>1927</v>
      </c>
      <c r="D173">
        <f t="shared" si="10"/>
        <v>137</v>
      </c>
      <c r="E173" t="str">
        <f t="shared" si="11"/>
        <v>"geo": [-73.832162999999994, 40.684331]}</v>
      </c>
      <c r="F173">
        <f t="shared" si="12"/>
        <v>18</v>
      </c>
      <c r="G173" t="str">
        <f t="shared" si="13"/>
        <v>{'name': '111 St',</v>
      </c>
      <c r="H173" t="str">
        <f t="shared" si="14"/>
        <v>'name': '111 St',</v>
      </c>
      <c r="J173" t="s">
        <v>1484</v>
      </c>
      <c r="K173" t="s">
        <v>3248</v>
      </c>
    </row>
    <row r="174" spans="1:11" x14ac:dyDescent="0.2">
      <c r="A174">
        <v>172</v>
      </c>
      <c r="B174" t="s">
        <v>128</v>
      </c>
      <c r="C174" t="s">
        <v>1928</v>
      </c>
      <c r="D174">
        <f t="shared" si="10"/>
        <v>146</v>
      </c>
      <c r="E174" t="str">
        <f t="shared" si="11"/>
        <v>"geo": [-73.855333999999999, 40.751730000000002]}</v>
      </c>
      <c r="F174">
        <f t="shared" si="12"/>
        <v>18</v>
      </c>
      <c r="G174" t="str">
        <f t="shared" si="13"/>
        <v>{'name': '111 St',</v>
      </c>
      <c r="H174" t="str">
        <f t="shared" si="14"/>
        <v>'name': '111 St',</v>
      </c>
      <c r="J174" t="s">
        <v>1484</v>
      </c>
      <c r="K174" t="s">
        <v>3249</v>
      </c>
    </row>
    <row r="175" spans="1:11" x14ac:dyDescent="0.2">
      <c r="A175">
        <v>173</v>
      </c>
      <c r="B175" t="s">
        <v>272</v>
      </c>
      <c r="C175" t="s">
        <v>1929</v>
      </c>
      <c r="D175">
        <f t="shared" si="10"/>
        <v>146</v>
      </c>
      <c r="E175" t="str">
        <f t="shared" si="11"/>
        <v>"geo": [-73.836344999999994, 40.697417999999999]}</v>
      </c>
      <c r="F175">
        <f t="shared" si="12"/>
        <v>18</v>
      </c>
      <c r="G175" t="str">
        <f t="shared" si="13"/>
        <v>{'name': '111 St',</v>
      </c>
      <c r="H175" t="str">
        <f t="shared" si="14"/>
        <v>'name': '111 St',</v>
      </c>
      <c r="J175" t="s">
        <v>1484</v>
      </c>
      <c r="K175" t="s">
        <v>3250</v>
      </c>
    </row>
    <row r="176" spans="1:11" x14ac:dyDescent="0.2">
      <c r="A176">
        <v>174</v>
      </c>
      <c r="B176" t="s">
        <v>49</v>
      </c>
      <c r="C176" t="s">
        <v>1930</v>
      </c>
      <c r="D176">
        <f t="shared" si="10"/>
        <v>143</v>
      </c>
      <c r="E176" t="str">
        <f t="shared" si="11"/>
        <v>"geo": [-73.98196999999999, 40.778453000000006]}</v>
      </c>
      <c r="F176">
        <f t="shared" si="12"/>
        <v>17</v>
      </c>
      <c r="G176" t="str">
        <f t="shared" si="13"/>
        <v>{'name': '72 St',</v>
      </c>
      <c r="H176" t="str">
        <f t="shared" si="14"/>
        <v>'name': '72 St',</v>
      </c>
      <c r="J176" t="s">
        <v>1431</v>
      </c>
      <c r="K176" t="s">
        <v>3251</v>
      </c>
    </row>
    <row r="177" spans="1:11" x14ac:dyDescent="0.2">
      <c r="A177">
        <v>175</v>
      </c>
      <c r="B177" t="s">
        <v>591</v>
      </c>
      <c r="C177" t="s">
        <v>1931</v>
      </c>
      <c r="D177">
        <f t="shared" si="10"/>
        <v>172</v>
      </c>
      <c r="E177" t="str">
        <f t="shared" si="11"/>
        <v>"geo": [-73.901769999999999, 40.819584999999996], 'lng': -73.901769999999999}</v>
      </c>
      <c r="F177">
        <f t="shared" si="12"/>
        <v>23</v>
      </c>
      <c r="G177" t="str">
        <f t="shared" si="13"/>
        <v>{'name': 'Prospect Av',</v>
      </c>
      <c r="H177" t="str">
        <f t="shared" si="14"/>
        <v>'name': 'Prospect Av',</v>
      </c>
      <c r="J177" t="s">
        <v>1409</v>
      </c>
      <c r="K177" t="s">
        <v>3252</v>
      </c>
    </row>
    <row r="178" spans="1:11" x14ac:dyDescent="0.2">
      <c r="A178">
        <v>176</v>
      </c>
      <c r="B178" t="s">
        <v>209</v>
      </c>
      <c r="C178" t="s">
        <v>1932</v>
      </c>
      <c r="D178">
        <f t="shared" si="10"/>
        <v>144</v>
      </c>
      <c r="E178" t="str">
        <f t="shared" si="11"/>
        <v>"geo": [-73.998863999999998, 40.619589000000005]}</v>
      </c>
      <c r="F178">
        <f t="shared" si="12"/>
        <v>17</v>
      </c>
      <c r="G178" t="str">
        <f t="shared" si="13"/>
        <v>{'name': '71 St',</v>
      </c>
      <c r="H178" t="str">
        <f t="shared" si="14"/>
        <v>'name': '71 St',</v>
      </c>
      <c r="J178" t="s">
        <v>1485</v>
      </c>
      <c r="K178" t="s">
        <v>3253</v>
      </c>
    </row>
    <row r="179" spans="1:11" x14ac:dyDescent="0.2">
      <c r="A179">
        <v>177</v>
      </c>
      <c r="B179" t="s">
        <v>592</v>
      </c>
      <c r="C179" t="s">
        <v>1933</v>
      </c>
      <c r="D179">
        <f t="shared" si="10"/>
        <v>172</v>
      </c>
      <c r="E179" t="str">
        <f t="shared" si="11"/>
        <v>"geo": [-73.901769999999999, 40.819584999999996], 'lng': -73.901769999999999}</v>
      </c>
      <c r="F179">
        <f t="shared" si="12"/>
        <v>23</v>
      </c>
      <c r="G179" t="str">
        <f t="shared" si="13"/>
        <v>{'name': 'Prospect Av',</v>
      </c>
      <c r="H179" t="str">
        <f t="shared" si="14"/>
        <v>'name': 'Prospect Av',</v>
      </c>
      <c r="J179" t="s">
        <v>1409</v>
      </c>
      <c r="K179" t="s">
        <v>3252</v>
      </c>
    </row>
    <row r="180" spans="1:11" x14ac:dyDescent="0.2">
      <c r="A180">
        <v>178</v>
      </c>
      <c r="B180" t="s">
        <v>593</v>
      </c>
      <c r="C180" t="s">
        <v>1934</v>
      </c>
      <c r="D180">
        <f t="shared" si="10"/>
        <v>196</v>
      </c>
      <c r="E180" t="str">
        <f t="shared" si="11"/>
        <v>"geo": [-73.883696999999998, 40.747659000000006], 'lng': -73.883696999999998}</v>
      </c>
      <c r="F180">
        <f t="shared" si="12"/>
        <v>31</v>
      </c>
      <c r="G180" t="str">
        <f t="shared" si="13"/>
        <v>{'name': '82 St - Jackson Hts',</v>
      </c>
      <c r="H180" t="str">
        <f t="shared" si="14"/>
        <v>'name': '82 St - Jackson Hts',</v>
      </c>
      <c r="J180" t="s">
        <v>1486</v>
      </c>
      <c r="K180" t="s">
        <v>3254</v>
      </c>
    </row>
    <row r="181" spans="1:11" x14ac:dyDescent="0.2">
      <c r="A181">
        <v>179</v>
      </c>
      <c r="B181" t="s">
        <v>102</v>
      </c>
      <c r="C181" t="s">
        <v>1935</v>
      </c>
      <c r="D181">
        <f t="shared" si="10"/>
        <v>184</v>
      </c>
      <c r="E181" t="str">
        <f t="shared" si="11"/>
        <v>"geo": [-73.820573999999993, 40.709178999999999]}</v>
      </c>
      <c r="F181">
        <f t="shared" si="12"/>
        <v>37</v>
      </c>
      <c r="G181" t="str">
        <f t="shared" si="13"/>
        <v>{'name': 'Briarwood - Van Wyck Blvd',</v>
      </c>
      <c r="H181" t="str">
        <f t="shared" si="14"/>
        <v>'name': 'Briarwood - Van Wyck Blvd',</v>
      </c>
      <c r="J181" t="s">
        <v>1422</v>
      </c>
      <c r="K181" t="s">
        <v>3255</v>
      </c>
    </row>
    <row r="182" spans="1:11" x14ac:dyDescent="0.2">
      <c r="A182">
        <v>180</v>
      </c>
      <c r="B182" t="s">
        <v>594</v>
      </c>
      <c r="C182" t="s">
        <v>1936</v>
      </c>
      <c r="D182">
        <f t="shared" si="10"/>
        <v>178</v>
      </c>
      <c r="E182" t="str">
        <f t="shared" si="11"/>
        <v>"geo": [-73.869527000000005, 40.749144999999999], 'lng': -73.869527000000005}</v>
      </c>
      <c r="F182">
        <f t="shared" si="12"/>
        <v>25</v>
      </c>
      <c r="G182" t="str">
        <f t="shared" si="13"/>
        <v>{'name': 'Junction Blvd',</v>
      </c>
      <c r="H182" t="str">
        <f t="shared" si="14"/>
        <v>'name': 'Junction Blvd',</v>
      </c>
      <c r="J182" t="s">
        <v>1407</v>
      </c>
      <c r="K182" t="s">
        <v>3256</v>
      </c>
    </row>
    <row r="183" spans="1:11" x14ac:dyDescent="0.2">
      <c r="A183">
        <v>181</v>
      </c>
      <c r="B183" t="s">
        <v>595</v>
      </c>
      <c r="C183" t="s">
        <v>1937</v>
      </c>
      <c r="D183">
        <f t="shared" si="10"/>
        <v>157</v>
      </c>
      <c r="E183" t="str">
        <f t="shared" si="11"/>
        <v>"geo": [-73.855333999999999, 40.751730000000002], 'lng': -73.855333999999999}</v>
      </c>
      <c r="F183">
        <f t="shared" si="12"/>
        <v>18</v>
      </c>
      <c r="G183" t="str">
        <f t="shared" si="13"/>
        <v>{'name': '111 St',</v>
      </c>
      <c r="H183" t="str">
        <f t="shared" si="14"/>
        <v>'name': '111 St',</v>
      </c>
      <c r="J183" t="s">
        <v>1484</v>
      </c>
      <c r="K183" t="s">
        <v>3257</v>
      </c>
    </row>
    <row r="184" spans="1:11" x14ac:dyDescent="0.2">
      <c r="A184">
        <v>182</v>
      </c>
      <c r="B184" t="s">
        <v>596</v>
      </c>
      <c r="C184" t="s">
        <v>1938</v>
      </c>
      <c r="D184">
        <f t="shared" si="10"/>
        <v>232</v>
      </c>
      <c r="E184" t="str">
        <f t="shared" si="11"/>
        <v>"geo": [-73.801108999999997, 40.702146999999997], 'lng': -73.801108999999997}</v>
      </c>
      <c r="F184">
        <f t="shared" si="12"/>
        <v>43</v>
      </c>
      <c r="G184" t="str">
        <f t="shared" si="13"/>
        <v>{'name': 'Jamaica Center - Parsons/Archer',</v>
      </c>
      <c r="H184" t="str">
        <f t="shared" si="14"/>
        <v>'name': 'Jamaica Center - Parsons/Archer',</v>
      </c>
      <c r="J184" t="s">
        <v>1487</v>
      </c>
      <c r="K184" t="s">
        <v>3258</v>
      </c>
    </row>
    <row r="185" spans="1:11" x14ac:dyDescent="0.2">
      <c r="A185">
        <v>183</v>
      </c>
      <c r="B185" t="s">
        <v>597</v>
      </c>
      <c r="C185" t="s">
        <v>1939</v>
      </c>
      <c r="D185">
        <f t="shared" si="10"/>
        <v>232</v>
      </c>
      <c r="E185" t="str">
        <f t="shared" si="11"/>
        <v>"geo": [-73.801108999999997, 40.702146999999997], 'lng': -73.801108999999997}</v>
      </c>
      <c r="F185">
        <f t="shared" si="12"/>
        <v>43</v>
      </c>
      <c r="G185" t="str">
        <f t="shared" si="13"/>
        <v>{'name': 'Jamaica Center - Parsons/Archer',</v>
      </c>
      <c r="H185" t="str">
        <f t="shared" si="14"/>
        <v>'name': 'Jamaica Center - Parsons/Archer',</v>
      </c>
      <c r="J185" t="s">
        <v>1487</v>
      </c>
      <c r="K185" t="s">
        <v>3258</v>
      </c>
    </row>
    <row r="186" spans="1:11" x14ac:dyDescent="0.2">
      <c r="A186">
        <v>184</v>
      </c>
      <c r="B186" t="s">
        <v>67</v>
      </c>
      <c r="C186" t="s">
        <v>1940</v>
      </c>
      <c r="D186">
        <f t="shared" si="10"/>
        <v>143</v>
      </c>
      <c r="E186" t="str">
        <f t="shared" si="11"/>
        <v>"geo": [-73.907740000000004, 40.702762]}</v>
      </c>
      <c r="F186">
        <f t="shared" si="12"/>
        <v>21</v>
      </c>
      <c r="G186" t="str">
        <f t="shared" si="13"/>
        <v>{'name': 'Seneca Av',</v>
      </c>
      <c r="H186" t="str">
        <f t="shared" si="14"/>
        <v>'name': 'Seneca Av',</v>
      </c>
      <c r="J186" t="s">
        <v>1394</v>
      </c>
      <c r="K186" t="s">
        <v>3259</v>
      </c>
    </row>
    <row r="187" spans="1:11" x14ac:dyDescent="0.2">
      <c r="A187">
        <v>185</v>
      </c>
      <c r="B187" t="s">
        <v>598</v>
      </c>
      <c r="C187" t="s">
        <v>1941</v>
      </c>
      <c r="D187">
        <f t="shared" si="10"/>
        <v>163</v>
      </c>
      <c r="E187" t="str">
        <f t="shared" si="11"/>
        <v>"geo": [-73.904098000000005, 40.812117999999998], 'lng': -73.904098000000005}</v>
      </c>
      <c r="F187">
        <f t="shared" si="12"/>
        <v>20</v>
      </c>
      <c r="G187" t="str">
        <f t="shared" si="13"/>
        <v>{'name': 'E 149 St',</v>
      </c>
      <c r="H187" t="str">
        <f t="shared" si="14"/>
        <v>'name': 'E 149 St',</v>
      </c>
      <c r="J187" t="s">
        <v>1488</v>
      </c>
      <c r="K187" t="s">
        <v>3260</v>
      </c>
    </row>
    <row r="188" spans="1:11" x14ac:dyDescent="0.2">
      <c r="A188">
        <v>186</v>
      </c>
      <c r="B188" t="s">
        <v>165</v>
      </c>
      <c r="C188" t="s">
        <v>1942</v>
      </c>
      <c r="D188">
        <f t="shared" si="10"/>
        <v>166</v>
      </c>
      <c r="E188" t="str">
        <f t="shared" si="11"/>
        <v>"geo": [-73.902984000000004, 40.745629999999998]}</v>
      </c>
      <c r="F188">
        <f t="shared" si="12"/>
        <v>28</v>
      </c>
      <c r="G188" t="str">
        <f t="shared" si="13"/>
        <v>{'name': 'Woodside - 61 St',</v>
      </c>
      <c r="H188" t="str">
        <f t="shared" si="14"/>
        <v>'name': 'Woodside - 61 St',</v>
      </c>
      <c r="J188" t="s">
        <v>1489</v>
      </c>
      <c r="K188" t="s">
        <v>3261</v>
      </c>
    </row>
    <row r="189" spans="1:11" x14ac:dyDescent="0.2">
      <c r="A189">
        <v>187</v>
      </c>
      <c r="B189" t="s">
        <v>599</v>
      </c>
      <c r="C189" t="s">
        <v>1943</v>
      </c>
      <c r="D189">
        <f t="shared" si="10"/>
        <v>142</v>
      </c>
      <c r="E189" t="str">
        <f t="shared" si="11"/>
        <v>"geo": [-74.011718999999999, 40.635064], 'lng': -74.011718999999999}</v>
      </c>
      <c r="F189">
        <f t="shared" si="12"/>
        <v>16</v>
      </c>
      <c r="G189" t="str">
        <f t="shared" si="13"/>
        <v>{'name': '8 Av',</v>
      </c>
      <c r="H189" t="str">
        <f t="shared" si="14"/>
        <v>'name': '8 Av',</v>
      </c>
      <c r="J189" t="s">
        <v>1490</v>
      </c>
      <c r="K189" t="s">
        <v>3262</v>
      </c>
    </row>
    <row r="190" spans="1:11" x14ac:dyDescent="0.2">
      <c r="A190">
        <v>188</v>
      </c>
      <c r="B190" t="s">
        <v>101</v>
      </c>
      <c r="C190" t="s">
        <v>1944</v>
      </c>
      <c r="D190">
        <f t="shared" si="10"/>
        <v>142</v>
      </c>
      <c r="E190" t="str">
        <f t="shared" si="11"/>
        <v>"geo": [-73.980305000000001, 40.666271000000002]}</v>
      </c>
      <c r="F190">
        <f t="shared" si="12"/>
        <v>16</v>
      </c>
      <c r="G190" t="str">
        <f t="shared" si="13"/>
        <v>{'name': '7 Av',</v>
      </c>
      <c r="H190" t="str">
        <f t="shared" si="14"/>
        <v>'name': '7 Av',</v>
      </c>
      <c r="J190" t="s">
        <v>1491</v>
      </c>
      <c r="K190" t="s">
        <v>3263</v>
      </c>
    </row>
    <row r="191" spans="1:11" x14ac:dyDescent="0.2">
      <c r="A191">
        <v>189</v>
      </c>
      <c r="B191" t="s">
        <v>108</v>
      </c>
      <c r="C191" t="s">
        <v>1945</v>
      </c>
      <c r="D191">
        <f t="shared" si="10"/>
        <v>142</v>
      </c>
      <c r="E191" t="str">
        <f t="shared" si="11"/>
        <v>"geo": [-73.972367000000006, 40.677050000000001]}</v>
      </c>
      <c r="F191">
        <f t="shared" si="12"/>
        <v>16</v>
      </c>
      <c r="G191" t="str">
        <f t="shared" si="13"/>
        <v>{'name': '7 Av',</v>
      </c>
      <c r="H191" t="str">
        <f t="shared" si="14"/>
        <v>'name': '7 Av',</v>
      </c>
      <c r="J191" t="s">
        <v>1491</v>
      </c>
      <c r="K191" t="s">
        <v>3264</v>
      </c>
    </row>
    <row r="192" spans="1:11" x14ac:dyDescent="0.2">
      <c r="A192">
        <v>190</v>
      </c>
      <c r="B192" t="s">
        <v>136</v>
      </c>
      <c r="C192" t="s">
        <v>1946</v>
      </c>
      <c r="D192">
        <f t="shared" si="10"/>
        <v>142</v>
      </c>
      <c r="E192" t="str">
        <f t="shared" si="11"/>
        <v>"geo": [-73.981637000000006, 40.762861999999998]}</v>
      </c>
      <c r="F192">
        <f t="shared" si="12"/>
        <v>16</v>
      </c>
      <c r="G192" t="str">
        <f t="shared" si="13"/>
        <v>{'name': '7 Av',</v>
      </c>
      <c r="H192" t="str">
        <f t="shared" si="14"/>
        <v>'name': '7 Av',</v>
      </c>
      <c r="J192" t="s">
        <v>1491</v>
      </c>
      <c r="K192" t="s">
        <v>3265</v>
      </c>
    </row>
    <row r="193" spans="1:11" x14ac:dyDescent="0.2">
      <c r="A193">
        <v>191</v>
      </c>
      <c r="B193" t="s">
        <v>600</v>
      </c>
      <c r="C193" t="s">
        <v>1947</v>
      </c>
      <c r="D193">
        <f t="shared" si="10"/>
        <v>181</v>
      </c>
      <c r="E193" t="str">
        <f t="shared" si="11"/>
        <v>"geo": [-73.996352999999999, 40.624842000000001], 'lng': -73.996352999999999}</v>
      </c>
      <c r="F193">
        <f t="shared" si="12"/>
        <v>26</v>
      </c>
      <c r="G193" t="str">
        <f t="shared" si="13"/>
        <v>{'name': 'New Utrecht Av',</v>
      </c>
      <c r="H193" t="str">
        <f t="shared" si="14"/>
        <v>'name': 'New Utrecht Av',</v>
      </c>
      <c r="J193" t="s">
        <v>1492</v>
      </c>
      <c r="K193" t="s">
        <v>3266</v>
      </c>
    </row>
    <row r="194" spans="1:11" x14ac:dyDescent="0.2">
      <c r="A194">
        <v>192</v>
      </c>
      <c r="B194" t="s">
        <v>233</v>
      </c>
      <c r="C194" t="s">
        <v>1948</v>
      </c>
      <c r="D194">
        <f t="shared" si="10"/>
        <v>142</v>
      </c>
      <c r="E194" t="str">
        <f t="shared" si="11"/>
        <v>"geo": [-73.988302000000004, 40.670846999999995]}</v>
      </c>
      <c r="F194">
        <f t="shared" si="12"/>
        <v>16</v>
      </c>
      <c r="G194" t="str">
        <f t="shared" si="13"/>
        <v>{'name': '9 St',</v>
      </c>
      <c r="H194" t="str">
        <f t="shared" si="14"/>
        <v>'name': '9 St',</v>
      </c>
      <c r="J194" t="s">
        <v>1493</v>
      </c>
      <c r="K194" t="s">
        <v>3267</v>
      </c>
    </row>
    <row r="195" spans="1:11" x14ac:dyDescent="0.2">
      <c r="A195">
        <v>193</v>
      </c>
      <c r="B195" t="s">
        <v>601</v>
      </c>
      <c r="C195" t="s">
        <v>1949</v>
      </c>
      <c r="D195">
        <f t="shared" ref="D195:D258" si="15">FIND("geo",C195)</f>
        <v>169</v>
      </c>
      <c r="E195" t="str">
        <f t="shared" ref="E195:E258" si="16">RIGHT(C195,LEN(C195)-D195+2)</f>
        <v>"geo": [-73.914042000000009, 40.805368000000001], 'lng': -73.914042000000009}</v>
      </c>
      <c r="F195">
        <f t="shared" ref="F195:F258" si="17">FIND(",",C195)</f>
        <v>22</v>
      </c>
      <c r="G195" t="str">
        <f t="shared" ref="G195:G258" si="18">LEFT(C195,F195)</f>
        <v>{'name': 'Cypress Av',</v>
      </c>
      <c r="H195" t="str">
        <f t="shared" ref="H195:J258" si="19">RIGHT(G195,LEN(G195)-1)</f>
        <v>'name': 'Cypress Av',</v>
      </c>
      <c r="J195" t="s">
        <v>1494</v>
      </c>
      <c r="K195" t="s">
        <v>3268</v>
      </c>
    </row>
    <row r="196" spans="1:11" x14ac:dyDescent="0.2">
      <c r="A196">
        <v>194</v>
      </c>
      <c r="B196" t="s">
        <v>602</v>
      </c>
      <c r="C196" t="s">
        <v>1950</v>
      </c>
      <c r="D196">
        <f t="shared" si="15"/>
        <v>144</v>
      </c>
      <c r="E196" t="str">
        <f t="shared" si="16"/>
        <v>"geo": [-73.985026000000005, 40.61741], 'lng': -73.985026000000005}</v>
      </c>
      <c r="F196">
        <f t="shared" si="17"/>
        <v>17</v>
      </c>
      <c r="G196" t="str">
        <f t="shared" si="18"/>
        <v>{'name': '20 Av',</v>
      </c>
      <c r="H196" t="str">
        <f t="shared" si="19"/>
        <v>'name': '20 Av',</v>
      </c>
      <c r="J196" t="s">
        <v>1495</v>
      </c>
      <c r="K196" t="s">
        <v>3269</v>
      </c>
    </row>
    <row r="197" spans="1:11" x14ac:dyDescent="0.2">
      <c r="A197">
        <v>195</v>
      </c>
      <c r="B197" t="s">
        <v>391</v>
      </c>
      <c r="C197" t="s">
        <v>1951</v>
      </c>
      <c r="D197">
        <f t="shared" si="15"/>
        <v>154</v>
      </c>
      <c r="E197" t="str">
        <f t="shared" si="16"/>
        <v>"geo": [-73.893063999999995, 40.824072999999999]}</v>
      </c>
      <c r="F197">
        <f t="shared" si="17"/>
        <v>22</v>
      </c>
      <c r="G197" t="str">
        <f t="shared" si="18"/>
        <v>{'name': 'Simpson St',</v>
      </c>
      <c r="H197" t="str">
        <f t="shared" si="19"/>
        <v>'name': 'Simpson St',</v>
      </c>
      <c r="J197" t="s">
        <v>1496</v>
      </c>
      <c r="K197" t="s">
        <v>3270</v>
      </c>
    </row>
    <row r="198" spans="1:11" x14ac:dyDescent="0.2">
      <c r="A198">
        <v>196</v>
      </c>
      <c r="B198" t="s">
        <v>603</v>
      </c>
      <c r="C198" t="s">
        <v>1952</v>
      </c>
      <c r="D198">
        <f t="shared" si="15"/>
        <v>166</v>
      </c>
      <c r="E198" t="str">
        <f t="shared" si="16"/>
        <v>"geo": [-73.980353000000008, 40.603922999999995], 'lng': -73.980353000000008}</v>
      </c>
      <c r="F198">
        <f t="shared" si="17"/>
        <v>21</v>
      </c>
      <c r="G198" t="str">
        <f t="shared" si="18"/>
        <v>{'name': 'Kings Hwy',</v>
      </c>
      <c r="H198" t="str">
        <f t="shared" si="19"/>
        <v>'name': 'Kings Hwy',</v>
      </c>
      <c r="J198" t="s">
        <v>1472</v>
      </c>
      <c r="K198" t="s">
        <v>3271</v>
      </c>
    </row>
    <row r="199" spans="1:11" x14ac:dyDescent="0.2">
      <c r="A199">
        <v>197</v>
      </c>
      <c r="B199" t="s">
        <v>217</v>
      </c>
      <c r="C199" t="s">
        <v>1953</v>
      </c>
      <c r="D199">
        <f t="shared" si="15"/>
        <v>192</v>
      </c>
      <c r="E199" t="str">
        <f t="shared" si="16"/>
        <v>"geo": [-73.842951999999997, 40.839891999999999]}</v>
      </c>
      <c r="F199">
        <f t="shared" si="17"/>
        <v>41</v>
      </c>
      <c r="G199" t="str">
        <f t="shared" si="18"/>
        <v>{'name': 'Westchester Sq - E Tremont Av',</v>
      </c>
      <c r="H199" t="str">
        <f t="shared" si="19"/>
        <v>'name': 'Westchester Sq - E Tremont Av',</v>
      </c>
      <c r="J199" t="s">
        <v>1441</v>
      </c>
      <c r="K199" t="s">
        <v>3272</v>
      </c>
    </row>
    <row r="200" spans="1:11" x14ac:dyDescent="0.2">
      <c r="A200">
        <v>198</v>
      </c>
      <c r="B200" t="s">
        <v>219</v>
      </c>
      <c r="C200" t="s">
        <v>1954</v>
      </c>
      <c r="D200">
        <f t="shared" si="15"/>
        <v>144</v>
      </c>
      <c r="E200" t="str">
        <f t="shared" si="16"/>
        <v>"geo": [-74.000609999999995, 40.613500999999999]}</v>
      </c>
      <c r="F200">
        <f t="shared" si="17"/>
        <v>17</v>
      </c>
      <c r="G200" t="str">
        <f t="shared" si="18"/>
        <v>{'name': '79 St',</v>
      </c>
      <c r="H200" t="str">
        <f t="shared" si="19"/>
        <v>'name': '79 St',</v>
      </c>
      <c r="J200" t="s">
        <v>1497</v>
      </c>
      <c r="K200" t="s">
        <v>3273</v>
      </c>
    </row>
    <row r="201" spans="1:11" x14ac:dyDescent="0.2">
      <c r="A201">
        <v>199</v>
      </c>
      <c r="B201" t="s">
        <v>277</v>
      </c>
      <c r="C201" t="s">
        <v>1955</v>
      </c>
      <c r="D201">
        <f t="shared" si="15"/>
        <v>135</v>
      </c>
      <c r="E201" t="str">
        <f t="shared" si="16"/>
        <v>"geo": [-73.979917, 40.783934000000002]}</v>
      </c>
      <c r="F201">
        <f t="shared" si="17"/>
        <v>17</v>
      </c>
      <c r="G201" t="str">
        <f t="shared" si="18"/>
        <v>{'name': '79 St',</v>
      </c>
      <c r="H201" t="str">
        <f t="shared" si="19"/>
        <v>'name': '79 St',</v>
      </c>
      <c r="J201" t="s">
        <v>1497</v>
      </c>
      <c r="K201" t="s">
        <v>3274</v>
      </c>
    </row>
    <row r="202" spans="1:11" x14ac:dyDescent="0.2">
      <c r="A202">
        <v>200</v>
      </c>
      <c r="B202" t="s">
        <v>47</v>
      </c>
      <c r="C202" t="s">
        <v>1956</v>
      </c>
      <c r="D202">
        <f t="shared" si="15"/>
        <v>180</v>
      </c>
      <c r="E202" t="str">
        <f t="shared" si="16"/>
        <v>"geo": [-73.940132999999989, 40.840555999999999]}</v>
      </c>
      <c r="F202">
        <f t="shared" si="17"/>
        <v>35</v>
      </c>
      <c r="G202" t="str">
        <f t="shared" si="18"/>
        <v>{'name': '168 St - Washington Hts',</v>
      </c>
      <c r="H202" t="str">
        <f t="shared" si="19"/>
        <v>'name': '168 St - Washington Hts',</v>
      </c>
      <c r="J202" t="s">
        <v>1498</v>
      </c>
      <c r="K202" t="s">
        <v>3275</v>
      </c>
    </row>
    <row r="203" spans="1:11" x14ac:dyDescent="0.2">
      <c r="A203">
        <v>201</v>
      </c>
      <c r="B203" t="s">
        <v>604</v>
      </c>
      <c r="C203" t="s">
        <v>1957</v>
      </c>
      <c r="D203">
        <f t="shared" si="15"/>
        <v>163</v>
      </c>
      <c r="E203" t="str">
        <f t="shared" si="16"/>
        <v>"geo": [-73.999892000000003, 40.718091999999999], 'lng': -73.999892000000003}</v>
      </c>
      <c r="F203">
        <f t="shared" si="17"/>
        <v>20</v>
      </c>
      <c r="G203" t="str">
        <f t="shared" si="18"/>
        <v>{'name': 'Canal St',</v>
      </c>
      <c r="H203" t="str">
        <f t="shared" si="19"/>
        <v>'name': 'Canal St',</v>
      </c>
      <c r="J203" t="s">
        <v>1435</v>
      </c>
      <c r="K203" t="s">
        <v>3276</v>
      </c>
    </row>
    <row r="204" spans="1:11" x14ac:dyDescent="0.2">
      <c r="A204">
        <v>202</v>
      </c>
      <c r="B204" t="s">
        <v>280</v>
      </c>
      <c r="C204" t="s">
        <v>1958</v>
      </c>
      <c r="D204">
        <f t="shared" si="15"/>
        <v>139</v>
      </c>
      <c r="E204" t="str">
        <f t="shared" si="16"/>
        <v>"geo": [-73.986750999999998, 40.701397]}</v>
      </c>
      <c r="F204">
        <f t="shared" si="17"/>
        <v>19</v>
      </c>
      <c r="G204" t="str">
        <f t="shared" si="18"/>
        <v>{'name': 'York St',</v>
      </c>
      <c r="H204" t="str">
        <f t="shared" si="19"/>
        <v>'name': 'York St',</v>
      </c>
      <c r="J204" t="s">
        <v>1499</v>
      </c>
      <c r="K204" t="s">
        <v>3277</v>
      </c>
    </row>
    <row r="205" spans="1:11" x14ac:dyDescent="0.2">
      <c r="A205">
        <v>203</v>
      </c>
      <c r="B205" t="s">
        <v>605</v>
      </c>
      <c r="C205" t="s">
        <v>1959</v>
      </c>
      <c r="D205">
        <f t="shared" si="15"/>
        <v>163</v>
      </c>
      <c r="E205" t="str">
        <f t="shared" si="16"/>
        <v>"geo": [-73.999892000000003, 40.718091999999999], 'lng': -73.999892000000003}</v>
      </c>
      <c r="F205">
        <f t="shared" si="17"/>
        <v>20</v>
      </c>
      <c r="G205" t="str">
        <f t="shared" si="18"/>
        <v>{'name': 'Canal St',</v>
      </c>
      <c r="H205" t="str">
        <f t="shared" si="19"/>
        <v>'name': 'Canal St',</v>
      </c>
      <c r="J205" t="s">
        <v>1435</v>
      </c>
      <c r="K205" t="s">
        <v>3276</v>
      </c>
    </row>
    <row r="206" spans="1:11" x14ac:dyDescent="0.2">
      <c r="A206">
        <v>204</v>
      </c>
      <c r="B206" t="s">
        <v>606</v>
      </c>
      <c r="C206" t="s">
        <v>1960</v>
      </c>
      <c r="D206">
        <f t="shared" si="15"/>
        <v>154</v>
      </c>
      <c r="E206" t="str">
        <f t="shared" si="16"/>
        <v>"geo": [-74.017881000000003, 40.641362000000001], 'lng': -74.017881000000003}</v>
      </c>
      <c r="F206">
        <f t="shared" si="17"/>
        <v>17</v>
      </c>
      <c r="G206" t="str">
        <f t="shared" si="18"/>
        <v>{'name': '59 St',</v>
      </c>
      <c r="H206" t="str">
        <f t="shared" si="19"/>
        <v>'name': '59 St',</v>
      </c>
      <c r="J206" t="s">
        <v>1500</v>
      </c>
      <c r="K206" t="s">
        <v>3278</v>
      </c>
    </row>
    <row r="207" spans="1:11" x14ac:dyDescent="0.2">
      <c r="A207">
        <v>205</v>
      </c>
      <c r="B207" t="s">
        <v>607</v>
      </c>
      <c r="C207" t="s">
        <v>1961</v>
      </c>
      <c r="D207">
        <f t="shared" si="15"/>
        <v>166</v>
      </c>
      <c r="E207" t="str">
        <f t="shared" si="16"/>
        <v>"geo": [-74.007581999999999, 40.710374000000002], 'lng': -74.007581999999999}</v>
      </c>
      <c r="F207">
        <f t="shared" si="17"/>
        <v>21</v>
      </c>
      <c r="G207" t="str">
        <f t="shared" si="18"/>
        <v>{'name': 'Fulton St',</v>
      </c>
      <c r="H207" t="str">
        <f t="shared" si="19"/>
        <v>'name': 'Fulton St',</v>
      </c>
      <c r="J207" t="s">
        <v>1501</v>
      </c>
      <c r="K207" t="s">
        <v>3279</v>
      </c>
    </row>
    <row r="208" spans="1:11" x14ac:dyDescent="0.2">
      <c r="A208">
        <v>206</v>
      </c>
      <c r="B208" t="s">
        <v>608</v>
      </c>
      <c r="C208" t="s">
        <v>1962</v>
      </c>
      <c r="D208">
        <f t="shared" si="15"/>
        <v>145</v>
      </c>
      <c r="E208" t="str">
        <f t="shared" si="16"/>
        <v>"geo": [-73.932755, 40.752882], 'lng': -73.932755}</v>
      </c>
      <c r="F208">
        <f t="shared" si="17"/>
        <v>17</v>
      </c>
      <c r="G208" t="str">
        <f t="shared" si="18"/>
        <v>{'name': '39 Av',</v>
      </c>
      <c r="H208" t="str">
        <f t="shared" si="19"/>
        <v>'name': '39 Av',</v>
      </c>
      <c r="J208" t="s">
        <v>1502</v>
      </c>
      <c r="K208" t="s">
        <v>3280</v>
      </c>
    </row>
    <row r="209" spans="1:11" x14ac:dyDescent="0.2">
      <c r="A209">
        <v>207</v>
      </c>
      <c r="B209" t="s">
        <v>609</v>
      </c>
      <c r="C209" t="s">
        <v>1963</v>
      </c>
      <c r="D209">
        <f t="shared" si="15"/>
        <v>157</v>
      </c>
      <c r="E209" t="str">
        <f t="shared" si="16"/>
        <v>"geo": [-73.828294, 40.700491999999997], 'lng': -73.828294}</v>
      </c>
      <c r="F209">
        <f t="shared" si="17"/>
        <v>18</v>
      </c>
      <c r="G209" t="str">
        <f t="shared" si="18"/>
        <v>{'name': '121 St',</v>
      </c>
      <c r="H209" t="str">
        <f t="shared" si="19"/>
        <v>'name': '121 St',</v>
      </c>
      <c r="J209" t="s">
        <v>1503</v>
      </c>
      <c r="K209" t="s">
        <v>3281</v>
      </c>
    </row>
    <row r="210" spans="1:11" x14ac:dyDescent="0.2">
      <c r="A210">
        <v>208</v>
      </c>
      <c r="B210" t="s">
        <v>610</v>
      </c>
      <c r="C210" t="s">
        <v>1964</v>
      </c>
      <c r="D210">
        <f t="shared" si="15"/>
        <v>145</v>
      </c>
      <c r="E210" t="str">
        <f t="shared" si="16"/>
        <v>"geo": [-73.932755, 40.752882], 'lng': -73.932755}</v>
      </c>
      <c r="F210">
        <f t="shared" si="17"/>
        <v>17</v>
      </c>
      <c r="G210" t="str">
        <f t="shared" si="18"/>
        <v>{'name': '39 Av',</v>
      </c>
      <c r="H210" t="str">
        <f t="shared" si="19"/>
        <v>'name': '39 Av',</v>
      </c>
      <c r="J210" t="s">
        <v>1502</v>
      </c>
      <c r="K210" t="s">
        <v>3280</v>
      </c>
    </row>
    <row r="211" spans="1:11" x14ac:dyDescent="0.2">
      <c r="A211">
        <v>209</v>
      </c>
      <c r="B211" t="s">
        <v>611</v>
      </c>
      <c r="C211" t="s">
        <v>1965</v>
      </c>
      <c r="D211">
        <f t="shared" si="15"/>
        <v>154</v>
      </c>
      <c r="E211" t="str">
        <f t="shared" si="16"/>
        <v>"geo": [-74.017881000000003, 40.641362000000001], 'lng': -74.017881000000003}</v>
      </c>
      <c r="F211">
        <f t="shared" si="17"/>
        <v>17</v>
      </c>
      <c r="G211" t="str">
        <f t="shared" si="18"/>
        <v>{'name': '59 St',</v>
      </c>
      <c r="H211" t="str">
        <f t="shared" si="19"/>
        <v>'name': '59 St',</v>
      </c>
      <c r="J211" t="s">
        <v>1500</v>
      </c>
      <c r="K211" t="s">
        <v>3278</v>
      </c>
    </row>
    <row r="212" spans="1:11" x14ac:dyDescent="0.2">
      <c r="A212">
        <v>210</v>
      </c>
      <c r="B212" t="s">
        <v>612</v>
      </c>
      <c r="C212" t="s">
        <v>1966</v>
      </c>
      <c r="D212">
        <f t="shared" si="15"/>
        <v>154</v>
      </c>
      <c r="E212" t="str">
        <f t="shared" si="16"/>
        <v>"geo": [-73.998863999999998, 40.619589000000005], 'lng': -73.998863999999998}</v>
      </c>
      <c r="F212">
        <f t="shared" si="17"/>
        <v>17</v>
      </c>
      <c r="G212" t="str">
        <f t="shared" si="18"/>
        <v>{'name': '71 St',</v>
      </c>
      <c r="H212" t="str">
        <f t="shared" si="19"/>
        <v>'name': '71 St',</v>
      </c>
      <c r="J212" t="s">
        <v>1485</v>
      </c>
      <c r="K212" t="s">
        <v>3282</v>
      </c>
    </row>
    <row r="213" spans="1:11" x14ac:dyDescent="0.2">
      <c r="A213">
        <v>211</v>
      </c>
      <c r="B213" t="s">
        <v>613</v>
      </c>
      <c r="C213" t="s">
        <v>1967</v>
      </c>
      <c r="D213">
        <f t="shared" si="15"/>
        <v>145</v>
      </c>
      <c r="E213" t="str">
        <f t="shared" si="16"/>
        <v>"geo": [-73.852718999999993, 40.726523], 'lng': -73.852718999999993}</v>
      </c>
      <c r="F213">
        <f t="shared" si="17"/>
        <v>17</v>
      </c>
      <c r="G213" t="str">
        <f t="shared" si="18"/>
        <v>{'name': '67 Av',</v>
      </c>
      <c r="H213" t="str">
        <f t="shared" si="19"/>
        <v>'name': '67 Av',</v>
      </c>
      <c r="J213" t="s">
        <v>1504</v>
      </c>
      <c r="K213" t="s">
        <v>3283</v>
      </c>
    </row>
    <row r="214" spans="1:11" x14ac:dyDescent="0.2">
      <c r="A214">
        <v>212</v>
      </c>
      <c r="B214" t="s">
        <v>353</v>
      </c>
      <c r="C214" t="s">
        <v>1968</v>
      </c>
      <c r="D214">
        <f t="shared" si="15"/>
        <v>141</v>
      </c>
      <c r="E214" t="str">
        <f t="shared" si="16"/>
        <v>"geo": [-73.993728000000004, 40.601875]}</v>
      </c>
      <c r="F214">
        <f t="shared" si="17"/>
        <v>20</v>
      </c>
      <c r="G214" t="str">
        <f t="shared" si="18"/>
        <v>{'name': 'Bay Pkwy',</v>
      </c>
      <c r="H214" t="str">
        <f t="shared" si="19"/>
        <v>'name': 'Bay Pkwy',</v>
      </c>
      <c r="J214" t="s">
        <v>1443</v>
      </c>
      <c r="K214" t="s">
        <v>3284</v>
      </c>
    </row>
    <row r="215" spans="1:11" x14ac:dyDescent="0.2">
      <c r="A215">
        <v>213</v>
      </c>
      <c r="B215" t="s">
        <v>614</v>
      </c>
      <c r="C215" t="s">
        <v>1969</v>
      </c>
      <c r="D215">
        <f t="shared" si="15"/>
        <v>193</v>
      </c>
      <c r="E215" t="str">
        <f t="shared" si="16"/>
        <v>"geo": [-73.816858999999994, 40.702565999999997], 'lng': -73.816858999999994}</v>
      </c>
      <c r="F215">
        <f t="shared" si="17"/>
        <v>30</v>
      </c>
      <c r="G215" t="str">
        <f t="shared" si="18"/>
        <v>{'name': 'Jamaica - Van Wyck',</v>
      </c>
      <c r="H215" t="str">
        <f t="shared" si="19"/>
        <v>'name': 'Jamaica - Van Wyck',</v>
      </c>
      <c r="J215" t="s">
        <v>1505</v>
      </c>
      <c r="K215" t="s">
        <v>3285</v>
      </c>
    </row>
    <row r="216" spans="1:11" x14ac:dyDescent="0.2">
      <c r="A216">
        <v>214</v>
      </c>
      <c r="B216" t="s">
        <v>300</v>
      </c>
      <c r="C216" t="s">
        <v>1970</v>
      </c>
      <c r="D216">
        <f t="shared" si="15"/>
        <v>141</v>
      </c>
      <c r="E216" t="str">
        <f t="shared" si="16"/>
        <v>"geo": [-73.981847999999999, 40.611815]}</v>
      </c>
      <c r="F216">
        <f t="shared" si="17"/>
        <v>20</v>
      </c>
      <c r="G216" t="str">
        <f t="shared" si="18"/>
        <v>{'name': 'Bay Pkwy',</v>
      </c>
      <c r="H216" t="str">
        <f t="shared" si="19"/>
        <v>'name': 'Bay Pkwy',</v>
      </c>
      <c r="J216" t="s">
        <v>1443</v>
      </c>
      <c r="K216" t="s">
        <v>3286</v>
      </c>
    </row>
    <row r="217" spans="1:11" x14ac:dyDescent="0.2">
      <c r="A217">
        <v>215</v>
      </c>
      <c r="B217" t="s">
        <v>615</v>
      </c>
      <c r="C217" t="s">
        <v>1971</v>
      </c>
      <c r="D217">
        <f t="shared" si="15"/>
        <v>172</v>
      </c>
      <c r="E217" t="str">
        <f t="shared" si="16"/>
        <v>"geo": [-73.899231999999998, 40.658733000000005], 'lng': -73.899231999999998}</v>
      </c>
      <c r="F217">
        <f t="shared" si="17"/>
        <v>23</v>
      </c>
      <c r="G217" t="str">
        <f t="shared" si="18"/>
        <v>{'name': 'New Lots Av',</v>
      </c>
      <c r="H217" t="str">
        <f t="shared" si="19"/>
        <v>'name': 'New Lots Av',</v>
      </c>
      <c r="J217" t="s">
        <v>1450</v>
      </c>
      <c r="K217" t="s">
        <v>3287</v>
      </c>
    </row>
    <row r="218" spans="1:11" x14ac:dyDescent="0.2">
      <c r="A218">
        <v>216</v>
      </c>
      <c r="B218" t="s">
        <v>616</v>
      </c>
      <c r="C218" t="s">
        <v>1972</v>
      </c>
      <c r="D218">
        <f t="shared" si="15"/>
        <v>177</v>
      </c>
      <c r="E218" t="str">
        <f t="shared" si="16"/>
        <v>"geo": [-74.103337999999994, 40.583590999999998], 'lng': -74.103337999999994}</v>
      </c>
      <c r="F218">
        <f t="shared" si="17"/>
        <v>24</v>
      </c>
      <c r="G218" t="str">
        <f t="shared" si="18"/>
        <v>{'name': 'Jefferson Av',</v>
      </c>
      <c r="H218" t="str">
        <f t="shared" si="19"/>
        <v>'name': 'Jefferson Av',</v>
      </c>
      <c r="J218" t="s">
        <v>1506</v>
      </c>
      <c r="K218" t="s">
        <v>3288</v>
      </c>
    </row>
    <row r="219" spans="1:11" x14ac:dyDescent="0.2">
      <c r="A219">
        <v>217</v>
      </c>
      <c r="B219" t="s">
        <v>617</v>
      </c>
      <c r="C219" t="s">
        <v>1973</v>
      </c>
      <c r="D219">
        <f t="shared" si="15"/>
        <v>145</v>
      </c>
      <c r="E219" t="str">
        <f t="shared" si="16"/>
        <v>"geo": [-73.852718999999993, 40.726523], 'lng': -73.852718999999993}</v>
      </c>
      <c r="F219">
        <f t="shared" si="17"/>
        <v>17</v>
      </c>
      <c r="G219" t="str">
        <f t="shared" si="18"/>
        <v>{'name': '67 Av',</v>
      </c>
      <c r="H219" t="str">
        <f t="shared" si="19"/>
        <v>'name': '67 Av',</v>
      </c>
      <c r="J219" t="s">
        <v>1504</v>
      </c>
      <c r="K219" t="s">
        <v>3283</v>
      </c>
    </row>
    <row r="220" spans="1:11" x14ac:dyDescent="0.2">
      <c r="A220">
        <v>218</v>
      </c>
      <c r="B220" t="s">
        <v>618</v>
      </c>
      <c r="C220" t="s">
        <v>1974</v>
      </c>
      <c r="D220">
        <f t="shared" si="15"/>
        <v>214</v>
      </c>
      <c r="E220" t="str">
        <f t="shared" si="16"/>
        <v>"geo": [-73.905248999999998, 40.682828999999998], 'lng': -73.905248999999998}</v>
      </c>
      <c r="F220">
        <f t="shared" si="17"/>
        <v>37</v>
      </c>
      <c r="G220" t="str">
        <f t="shared" si="18"/>
        <v>{'name': 'Bushwick Av - Aberdeen St',</v>
      </c>
      <c r="H220" t="str">
        <f t="shared" si="19"/>
        <v>'name': 'Bushwick Av - Aberdeen St',</v>
      </c>
      <c r="J220" t="s">
        <v>1507</v>
      </c>
      <c r="K220" t="s">
        <v>3289</v>
      </c>
    </row>
    <row r="221" spans="1:11" x14ac:dyDescent="0.2">
      <c r="A221">
        <v>219</v>
      </c>
      <c r="B221" t="s">
        <v>619</v>
      </c>
      <c r="C221" t="s">
        <v>1975</v>
      </c>
      <c r="D221">
        <f t="shared" si="15"/>
        <v>145</v>
      </c>
      <c r="E221" t="str">
        <f t="shared" si="16"/>
        <v>"geo": [-73.852718999999993, 40.726523], 'lng': -73.852718999999993}</v>
      </c>
      <c r="F221">
        <f t="shared" si="17"/>
        <v>17</v>
      </c>
      <c r="G221" t="str">
        <f t="shared" si="18"/>
        <v>{'name': '67 Av',</v>
      </c>
      <c r="H221" t="str">
        <f t="shared" si="19"/>
        <v>'name': '67 Av',</v>
      </c>
      <c r="J221" t="s">
        <v>1504</v>
      </c>
      <c r="K221" t="s">
        <v>3283</v>
      </c>
    </row>
    <row r="222" spans="1:11" x14ac:dyDescent="0.2">
      <c r="A222">
        <v>220</v>
      </c>
      <c r="B222" t="s">
        <v>620</v>
      </c>
      <c r="C222" t="s">
        <v>1976</v>
      </c>
      <c r="D222">
        <f t="shared" si="15"/>
        <v>220</v>
      </c>
      <c r="E222" t="str">
        <f t="shared" si="16"/>
        <v>"geo": [-73.981232999999989, 40.577421999999999], 'lng': -73.981232999999989}</v>
      </c>
      <c r="F222">
        <f t="shared" si="17"/>
        <v>39</v>
      </c>
      <c r="G222" t="str">
        <f t="shared" si="18"/>
        <v>{'name': 'Coney Island - Stillwell Av',</v>
      </c>
      <c r="H222" t="str">
        <f t="shared" si="19"/>
        <v>'name': 'Coney Island - Stillwell Av',</v>
      </c>
      <c r="J222" t="s">
        <v>1473</v>
      </c>
      <c r="K222" t="s">
        <v>3290</v>
      </c>
    </row>
    <row r="223" spans="1:11" x14ac:dyDescent="0.2">
      <c r="A223">
        <v>221</v>
      </c>
      <c r="B223" t="s">
        <v>621</v>
      </c>
      <c r="C223" t="s">
        <v>1977</v>
      </c>
      <c r="D223">
        <f t="shared" si="15"/>
        <v>169</v>
      </c>
      <c r="E223" t="str">
        <f t="shared" si="16"/>
        <v>"geo": [-73.968501000000003, 40.576312000000001], 'lng': -73.968501000000003}</v>
      </c>
      <c r="F223">
        <f t="shared" si="17"/>
        <v>22</v>
      </c>
      <c r="G223" t="str">
        <f t="shared" si="18"/>
        <v>{'name': 'Ocean Pkwy',</v>
      </c>
      <c r="H223" t="str">
        <f t="shared" si="19"/>
        <v>'name': 'Ocean Pkwy',</v>
      </c>
      <c r="J223" t="s">
        <v>1452</v>
      </c>
      <c r="K223" t="s">
        <v>3291</v>
      </c>
    </row>
    <row r="224" spans="1:11" x14ac:dyDescent="0.2">
      <c r="A224">
        <v>222</v>
      </c>
      <c r="B224" t="s">
        <v>622</v>
      </c>
      <c r="C224" t="s">
        <v>1978</v>
      </c>
      <c r="D224">
        <f t="shared" si="15"/>
        <v>220</v>
      </c>
      <c r="E224" t="str">
        <f t="shared" si="16"/>
        <v>"geo": [-73.981232999999989, 40.577421999999999], 'lng': -73.981232999999989}</v>
      </c>
      <c r="F224">
        <f t="shared" si="17"/>
        <v>39</v>
      </c>
      <c r="G224" t="str">
        <f t="shared" si="18"/>
        <v>{'name': 'Coney Island - Stillwell Av',</v>
      </c>
      <c r="H224" t="str">
        <f t="shared" si="19"/>
        <v>'name': 'Coney Island - Stillwell Av',</v>
      </c>
      <c r="J224" t="s">
        <v>1473</v>
      </c>
      <c r="K224" t="s">
        <v>3290</v>
      </c>
    </row>
    <row r="225" spans="1:11" x14ac:dyDescent="0.2">
      <c r="A225">
        <v>223</v>
      </c>
      <c r="B225" t="s">
        <v>623</v>
      </c>
      <c r="C225" t="s">
        <v>1979</v>
      </c>
      <c r="D225">
        <f t="shared" si="15"/>
        <v>220</v>
      </c>
      <c r="E225" t="str">
        <f t="shared" si="16"/>
        <v>"geo": [-73.981232999999989, 40.577421999999999], 'lng': -73.981232999999989}</v>
      </c>
      <c r="F225">
        <f t="shared" si="17"/>
        <v>39</v>
      </c>
      <c r="G225" t="str">
        <f t="shared" si="18"/>
        <v>{'name': 'Coney Island - Stillwell Av',</v>
      </c>
      <c r="H225" t="str">
        <f t="shared" si="19"/>
        <v>'name': 'Coney Island - Stillwell Av',</v>
      </c>
      <c r="J225" t="s">
        <v>1473</v>
      </c>
      <c r="K225" t="s">
        <v>3290</v>
      </c>
    </row>
    <row r="226" spans="1:11" x14ac:dyDescent="0.2">
      <c r="A226">
        <v>224</v>
      </c>
      <c r="B226" t="s">
        <v>624</v>
      </c>
      <c r="C226" t="s">
        <v>1980</v>
      </c>
      <c r="D226">
        <f t="shared" si="15"/>
        <v>154</v>
      </c>
      <c r="E226" t="str">
        <f t="shared" si="16"/>
        <v>"geo": [-73.913332999999994, 40.756312000000001], 'lng': -73.913332999999994}</v>
      </c>
      <c r="F226">
        <f t="shared" si="17"/>
        <v>17</v>
      </c>
      <c r="G226" t="str">
        <f t="shared" si="18"/>
        <v>{'name': '46 St',</v>
      </c>
      <c r="H226" t="str">
        <f t="shared" si="19"/>
        <v>'name': '46 St',</v>
      </c>
      <c r="J226" t="s">
        <v>1403</v>
      </c>
      <c r="K226" t="s">
        <v>3152</v>
      </c>
    </row>
    <row r="227" spans="1:11" x14ac:dyDescent="0.2">
      <c r="A227">
        <v>225</v>
      </c>
      <c r="B227" t="s">
        <v>625</v>
      </c>
      <c r="C227" t="s">
        <v>1981</v>
      </c>
      <c r="D227">
        <f t="shared" si="15"/>
        <v>174</v>
      </c>
      <c r="E227" t="str">
        <f t="shared" si="16"/>
        <v>"geo": [-74.151398999999998, 40.551231000000001], 'lng': -74.151398999999998}</v>
      </c>
      <c r="F227">
        <f t="shared" si="17"/>
        <v>23</v>
      </c>
      <c r="G227" t="str">
        <f t="shared" si="18"/>
        <v>{'name': 'Great Kills',</v>
      </c>
      <c r="H227" t="str">
        <f t="shared" si="19"/>
        <v>'name': 'Great Kills',</v>
      </c>
      <c r="J227" t="s">
        <v>1508</v>
      </c>
      <c r="K227" t="s">
        <v>3292</v>
      </c>
    </row>
    <row r="228" spans="1:11" x14ac:dyDescent="0.2">
      <c r="A228">
        <v>226</v>
      </c>
      <c r="B228" t="s">
        <v>626</v>
      </c>
      <c r="C228" t="s">
        <v>1982</v>
      </c>
      <c r="D228">
        <f t="shared" si="15"/>
        <v>220</v>
      </c>
      <c r="E228" t="str">
        <f t="shared" si="16"/>
        <v>"geo": [-73.981232999999989, 40.577421999999999], 'lng': -73.981232999999989}</v>
      </c>
      <c r="F228">
        <f t="shared" si="17"/>
        <v>39</v>
      </c>
      <c r="G228" t="str">
        <f t="shared" si="18"/>
        <v>{'name': 'Coney Island - Stillwell Av',</v>
      </c>
      <c r="H228" t="str">
        <f t="shared" si="19"/>
        <v>'name': 'Coney Island - Stillwell Av',</v>
      </c>
      <c r="J228" t="s">
        <v>1473</v>
      </c>
      <c r="K228" t="s">
        <v>3290</v>
      </c>
    </row>
    <row r="229" spans="1:11" x14ac:dyDescent="0.2">
      <c r="A229">
        <v>227</v>
      </c>
      <c r="B229" t="s">
        <v>413</v>
      </c>
      <c r="C229" t="s">
        <v>1983</v>
      </c>
      <c r="D229">
        <f t="shared" si="15"/>
        <v>176</v>
      </c>
      <c r="E229" t="str">
        <f t="shared" si="16"/>
        <v>"geo": [-73.953676000000002, 40.822008000000004]}</v>
      </c>
      <c r="F229">
        <f t="shared" si="17"/>
        <v>33</v>
      </c>
      <c r="G229" t="str">
        <f t="shared" si="18"/>
        <v>{'name': '137 St - City College',</v>
      </c>
      <c r="H229" t="str">
        <f t="shared" si="19"/>
        <v>'name': '137 St - City College',</v>
      </c>
      <c r="J229" t="s">
        <v>1509</v>
      </c>
      <c r="K229" t="s">
        <v>3293</v>
      </c>
    </row>
    <row r="230" spans="1:11" x14ac:dyDescent="0.2">
      <c r="A230">
        <v>228</v>
      </c>
      <c r="B230" t="s">
        <v>627</v>
      </c>
      <c r="C230" t="s">
        <v>1984</v>
      </c>
      <c r="D230">
        <f t="shared" si="15"/>
        <v>154</v>
      </c>
      <c r="E230" t="str">
        <f t="shared" si="16"/>
        <v>"geo": [-74.000609999999995, 40.613500999999999], 'lng': -74.000609999999995}</v>
      </c>
      <c r="F230">
        <f t="shared" si="17"/>
        <v>17</v>
      </c>
      <c r="G230" t="str">
        <f t="shared" si="18"/>
        <v>{'name': '79 St',</v>
      </c>
      <c r="H230" t="str">
        <f t="shared" si="19"/>
        <v>'name': '79 St',</v>
      </c>
      <c r="J230" t="s">
        <v>1497</v>
      </c>
      <c r="K230" t="s">
        <v>3294</v>
      </c>
    </row>
    <row r="231" spans="1:11" x14ac:dyDescent="0.2">
      <c r="A231">
        <v>229</v>
      </c>
      <c r="B231" t="s">
        <v>409</v>
      </c>
      <c r="C231" t="s">
        <v>1985</v>
      </c>
      <c r="D231">
        <f t="shared" si="15"/>
        <v>147</v>
      </c>
      <c r="E231" t="str">
        <f t="shared" si="16"/>
        <v>"geo": [-73.820557999999991, 40.585307]}</v>
      </c>
      <c r="F231">
        <f t="shared" si="17"/>
        <v>23</v>
      </c>
      <c r="G231" t="str">
        <f t="shared" si="18"/>
        <v>{'name': 'Beach 98 St',</v>
      </c>
      <c r="H231" t="str">
        <f t="shared" si="19"/>
        <v>'name': 'Beach 98 St',</v>
      </c>
      <c r="J231" t="s">
        <v>1510</v>
      </c>
      <c r="K231" t="s">
        <v>3295</v>
      </c>
    </row>
    <row r="232" spans="1:11" x14ac:dyDescent="0.2">
      <c r="A232">
        <v>230</v>
      </c>
      <c r="B232" t="s">
        <v>628</v>
      </c>
      <c r="C232" t="s">
        <v>1986</v>
      </c>
      <c r="D232">
        <f t="shared" si="15"/>
        <v>181</v>
      </c>
      <c r="E232" t="str">
        <f t="shared" si="16"/>
        <v>"geo": [-73.893508999999995, 40.866978000000003], 'lng': -73.893508999999995}</v>
      </c>
      <c r="F232">
        <f t="shared" si="17"/>
        <v>26</v>
      </c>
      <c r="G232" t="str">
        <f t="shared" si="18"/>
        <v>{'name': 'Kingsbridge Rd',</v>
      </c>
      <c r="H232" t="str">
        <f t="shared" si="19"/>
        <v>'name': 'Kingsbridge Rd',</v>
      </c>
      <c r="J232" t="s">
        <v>1511</v>
      </c>
      <c r="K232" t="s">
        <v>3296</v>
      </c>
    </row>
    <row r="233" spans="1:11" x14ac:dyDescent="0.2">
      <c r="A233">
        <v>231</v>
      </c>
      <c r="B233" t="s">
        <v>195</v>
      </c>
      <c r="C233" t="s">
        <v>1987</v>
      </c>
      <c r="D233">
        <f t="shared" si="15"/>
        <v>141</v>
      </c>
      <c r="E233" t="str">
        <f t="shared" si="16"/>
        <v>"geo": [-73.987437, 40.718315000000004]}</v>
      </c>
      <c r="F233">
        <f t="shared" si="17"/>
        <v>20</v>
      </c>
      <c r="G233" t="str">
        <f t="shared" si="18"/>
        <v>{'name': 'Essex St',</v>
      </c>
      <c r="H233" t="str">
        <f t="shared" si="19"/>
        <v>'name': 'Essex St',</v>
      </c>
      <c r="J233" t="s">
        <v>1512</v>
      </c>
      <c r="K233" t="s">
        <v>3297</v>
      </c>
    </row>
    <row r="234" spans="1:11" x14ac:dyDescent="0.2">
      <c r="A234">
        <v>232</v>
      </c>
      <c r="B234" t="s">
        <v>32</v>
      </c>
      <c r="C234" t="s">
        <v>1988</v>
      </c>
      <c r="D234">
        <f t="shared" si="15"/>
        <v>170</v>
      </c>
      <c r="E234" t="str">
        <f t="shared" si="16"/>
        <v>"geo": [-73.966113000000007, 40.764628999999999]}</v>
      </c>
      <c r="F234">
        <f t="shared" si="17"/>
        <v>30</v>
      </c>
      <c r="G234" t="str">
        <f t="shared" si="18"/>
        <v>{'name': 'Lexington Av/63 St',</v>
      </c>
      <c r="H234" t="str">
        <f t="shared" si="19"/>
        <v>'name': 'Lexington Av/63 St',</v>
      </c>
      <c r="J234" t="s">
        <v>1438</v>
      </c>
      <c r="K234" t="s">
        <v>3298</v>
      </c>
    </row>
    <row r="235" spans="1:11" x14ac:dyDescent="0.2">
      <c r="A235">
        <v>233</v>
      </c>
      <c r="B235" t="s">
        <v>629</v>
      </c>
      <c r="C235" t="s">
        <v>1989</v>
      </c>
      <c r="D235">
        <f t="shared" si="15"/>
        <v>196</v>
      </c>
      <c r="E235" t="str">
        <f t="shared" si="16"/>
        <v>"geo": [-73.860010000000003, 40.692434999999996], 'lng': -73.860010000000003}</v>
      </c>
      <c r="F235">
        <f t="shared" si="17"/>
        <v>31</v>
      </c>
      <c r="G235" t="str">
        <f t="shared" si="18"/>
        <v>{'name': '85 St - Forest Pkwy',</v>
      </c>
      <c r="H235" t="str">
        <f t="shared" si="19"/>
        <v>'name': '85 St - Forest Pkwy',</v>
      </c>
      <c r="J235" t="s">
        <v>1513</v>
      </c>
      <c r="K235" t="s">
        <v>3299</v>
      </c>
    </row>
    <row r="236" spans="1:11" x14ac:dyDescent="0.2">
      <c r="A236">
        <v>234</v>
      </c>
      <c r="B236" t="s">
        <v>630</v>
      </c>
      <c r="C236" t="s">
        <v>1990</v>
      </c>
      <c r="D236">
        <f t="shared" si="15"/>
        <v>172</v>
      </c>
      <c r="E236" t="str">
        <f t="shared" si="16"/>
        <v>"geo": [-73.900740999999996, 40.856093000000001], 'lng': -73.900740999999996}</v>
      </c>
      <c r="F236">
        <f t="shared" si="17"/>
        <v>23</v>
      </c>
      <c r="G236" t="str">
        <f t="shared" si="18"/>
        <v>{'name': '182-183 Sts',</v>
      </c>
      <c r="H236" t="str">
        <f t="shared" si="19"/>
        <v>'name': '182-183 Sts',</v>
      </c>
      <c r="J236" t="s">
        <v>1514</v>
      </c>
      <c r="K236" t="s">
        <v>3300</v>
      </c>
    </row>
    <row r="237" spans="1:11" x14ac:dyDescent="0.2">
      <c r="A237">
        <v>235</v>
      </c>
      <c r="B237" t="s">
        <v>631</v>
      </c>
      <c r="C237" t="s">
        <v>1991</v>
      </c>
      <c r="D237">
        <f t="shared" si="15"/>
        <v>154</v>
      </c>
      <c r="E237" t="str">
        <f t="shared" si="16"/>
        <v>"geo": [-73.929575, 40.756803999999995], 'lng': -73.929575}</v>
      </c>
      <c r="F237">
        <f t="shared" si="17"/>
        <v>17</v>
      </c>
      <c r="G237" t="str">
        <f t="shared" si="18"/>
        <v>{'name': '36 Av',</v>
      </c>
      <c r="H237" t="str">
        <f t="shared" si="19"/>
        <v>'name': '36 Av',</v>
      </c>
      <c r="J237" t="s">
        <v>1481</v>
      </c>
      <c r="K237" t="s">
        <v>3301</v>
      </c>
    </row>
    <row r="238" spans="1:11" x14ac:dyDescent="0.2">
      <c r="A238">
        <v>236</v>
      </c>
      <c r="B238" t="s">
        <v>632</v>
      </c>
      <c r="C238" t="s">
        <v>1992</v>
      </c>
      <c r="D238">
        <f t="shared" si="15"/>
        <v>145</v>
      </c>
      <c r="E238" t="str">
        <f t="shared" si="16"/>
        <v>"geo": [-73.921479000000005, 40.766779], 'lng': -73.921479000000005}</v>
      </c>
      <c r="F238">
        <f t="shared" si="17"/>
        <v>17</v>
      </c>
      <c r="G238" t="str">
        <f t="shared" si="18"/>
        <v>{'name': '30 Av',</v>
      </c>
      <c r="H238" t="str">
        <f t="shared" si="19"/>
        <v>'name': '30 Av',</v>
      </c>
      <c r="J238" t="s">
        <v>1515</v>
      </c>
      <c r="K238" t="s">
        <v>3302</v>
      </c>
    </row>
    <row r="239" spans="1:11" x14ac:dyDescent="0.2">
      <c r="A239">
        <v>237</v>
      </c>
      <c r="B239" t="s">
        <v>39</v>
      </c>
      <c r="C239" t="s">
        <v>1993</v>
      </c>
      <c r="D239">
        <f t="shared" si="15"/>
        <v>135</v>
      </c>
      <c r="E239" t="str">
        <f t="shared" si="16"/>
        <v>"geo": [-73.921479000000005, 40.766779]}</v>
      </c>
      <c r="F239">
        <f t="shared" si="17"/>
        <v>17</v>
      </c>
      <c r="G239" t="str">
        <f t="shared" si="18"/>
        <v>{'name': '30 Av',</v>
      </c>
      <c r="H239" t="str">
        <f t="shared" si="19"/>
        <v>'name': '30 Av',</v>
      </c>
      <c r="J239" t="s">
        <v>1515</v>
      </c>
      <c r="K239" t="s">
        <v>3303</v>
      </c>
    </row>
    <row r="240" spans="1:11" x14ac:dyDescent="0.2">
      <c r="A240">
        <v>238</v>
      </c>
      <c r="B240" t="s">
        <v>633</v>
      </c>
      <c r="C240" t="s">
        <v>1994</v>
      </c>
      <c r="D240">
        <f t="shared" si="15"/>
        <v>154</v>
      </c>
      <c r="E240" t="str">
        <f t="shared" si="16"/>
        <v>"geo": [-73.929575, 40.756803999999995], 'lng': -73.929575}</v>
      </c>
      <c r="F240">
        <f t="shared" si="17"/>
        <v>17</v>
      </c>
      <c r="G240" t="str">
        <f t="shared" si="18"/>
        <v>{'name': '36 Av',</v>
      </c>
      <c r="H240" t="str">
        <f t="shared" si="19"/>
        <v>'name': '36 Av',</v>
      </c>
      <c r="J240" t="s">
        <v>1481</v>
      </c>
      <c r="K240" t="s">
        <v>3301</v>
      </c>
    </row>
    <row r="241" spans="1:11" x14ac:dyDescent="0.2">
      <c r="A241">
        <v>239</v>
      </c>
      <c r="B241" t="s">
        <v>634</v>
      </c>
      <c r="C241" t="s">
        <v>1995</v>
      </c>
      <c r="D241">
        <f t="shared" si="15"/>
        <v>157</v>
      </c>
      <c r="E241" t="str">
        <f t="shared" si="16"/>
        <v>"geo": [-73.844329999999999, 40.695178000000006], 'lng': -73.844329999999999}</v>
      </c>
      <c r="F241">
        <f t="shared" si="17"/>
        <v>18</v>
      </c>
      <c r="G241" t="str">
        <f t="shared" si="18"/>
        <v>{'name': '104 St',</v>
      </c>
      <c r="H241" t="str">
        <f t="shared" si="19"/>
        <v>'name': '104 St',</v>
      </c>
      <c r="J241" t="s">
        <v>1516</v>
      </c>
      <c r="K241" t="s">
        <v>3304</v>
      </c>
    </row>
    <row r="242" spans="1:11" x14ac:dyDescent="0.2">
      <c r="A242">
        <v>240</v>
      </c>
      <c r="B242" t="s">
        <v>635</v>
      </c>
      <c r="C242" t="s">
        <v>1996</v>
      </c>
      <c r="D242">
        <f t="shared" si="15"/>
        <v>145</v>
      </c>
      <c r="E242" t="str">
        <f t="shared" si="16"/>
        <v>"geo": [-73.921479000000005, 40.766779], 'lng': -73.921479000000005}</v>
      </c>
      <c r="F242">
        <f t="shared" si="17"/>
        <v>17</v>
      </c>
      <c r="G242" t="str">
        <f t="shared" si="18"/>
        <v>{'name': '30 Av',</v>
      </c>
      <c r="H242" t="str">
        <f t="shared" si="19"/>
        <v>'name': '30 Av',</v>
      </c>
      <c r="J242" t="s">
        <v>1515</v>
      </c>
      <c r="K242" t="s">
        <v>3302</v>
      </c>
    </row>
    <row r="243" spans="1:11" x14ac:dyDescent="0.2">
      <c r="A243">
        <v>241</v>
      </c>
      <c r="B243" t="s">
        <v>636</v>
      </c>
      <c r="C243" t="s">
        <v>1997</v>
      </c>
      <c r="D243">
        <f t="shared" si="15"/>
        <v>181</v>
      </c>
      <c r="E243" t="str">
        <f t="shared" si="16"/>
        <v>"geo": [-73.893508999999995, 40.866978000000003], 'lng': -73.893508999999995}</v>
      </c>
      <c r="F243">
        <f t="shared" si="17"/>
        <v>26</v>
      </c>
      <c r="G243" t="str">
        <f t="shared" si="18"/>
        <v>{'name': 'Kingsbridge Rd',</v>
      </c>
      <c r="H243" t="str">
        <f t="shared" si="19"/>
        <v>'name': 'Kingsbridge Rd',</v>
      </c>
      <c r="J243" t="s">
        <v>1511</v>
      </c>
      <c r="K243" t="s">
        <v>3296</v>
      </c>
    </row>
    <row r="244" spans="1:11" x14ac:dyDescent="0.2">
      <c r="A244">
        <v>242</v>
      </c>
      <c r="B244" t="s">
        <v>460</v>
      </c>
      <c r="C244" t="s">
        <v>1998</v>
      </c>
      <c r="D244">
        <f t="shared" si="15"/>
        <v>158</v>
      </c>
      <c r="E244" t="str">
        <f t="shared" si="16"/>
        <v>"geo": [-74.096090000000004, 40.588848999999996]}</v>
      </c>
      <c r="F244">
        <f t="shared" si="17"/>
        <v>24</v>
      </c>
      <c r="G244" t="str">
        <f t="shared" si="18"/>
        <v>{'name': 'Dongan Hills',</v>
      </c>
      <c r="H244" t="str">
        <f t="shared" si="19"/>
        <v>'name': 'Dongan Hills',</v>
      </c>
      <c r="J244" t="s">
        <v>1467</v>
      </c>
      <c r="K244" t="s">
        <v>3305</v>
      </c>
    </row>
    <row r="245" spans="1:11" x14ac:dyDescent="0.2">
      <c r="A245">
        <v>243</v>
      </c>
      <c r="B245" t="s">
        <v>258</v>
      </c>
      <c r="C245" t="s">
        <v>1999</v>
      </c>
      <c r="D245">
        <f t="shared" si="15"/>
        <v>150</v>
      </c>
      <c r="E245" t="str">
        <f t="shared" si="16"/>
        <v>"geo": [-73.950307999999993, 40.706091999999998]}</v>
      </c>
      <c r="F245">
        <f t="shared" si="17"/>
        <v>20</v>
      </c>
      <c r="G245" t="str">
        <f t="shared" si="18"/>
        <v>{'name': 'Broadway',</v>
      </c>
      <c r="H245" t="str">
        <f t="shared" si="19"/>
        <v>'name': 'Broadway',</v>
      </c>
      <c r="J245" t="s">
        <v>1517</v>
      </c>
      <c r="K245" t="s">
        <v>3306</v>
      </c>
    </row>
    <row r="246" spans="1:11" x14ac:dyDescent="0.2">
      <c r="A246">
        <v>244</v>
      </c>
      <c r="B246" t="s">
        <v>26</v>
      </c>
      <c r="C246" t="s">
        <v>2000</v>
      </c>
      <c r="D246">
        <f t="shared" si="15"/>
        <v>140</v>
      </c>
      <c r="E246" t="str">
        <f t="shared" si="16"/>
        <v>"geo": [-73.925507999999994, 40.76182]}</v>
      </c>
      <c r="F246">
        <f t="shared" si="17"/>
        <v>20</v>
      </c>
      <c r="G246" t="str">
        <f t="shared" si="18"/>
        <v>{'name': 'Broadway',</v>
      </c>
      <c r="H246" t="str">
        <f t="shared" si="19"/>
        <v>'name': 'Broadway',</v>
      </c>
      <c r="J246" t="s">
        <v>1517</v>
      </c>
      <c r="K246" t="s">
        <v>3307</v>
      </c>
    </row>
    <row r="247" spans="1:11" x14ac:dyDescent="0.2">
      <c r="A247">
        <v>245</v>
      </c>
      <c r="B247" t="s">
        <v>321</v>
      </c>
      <c r="C247" t="s">
        <v>2001</v>
      </c>
      <c r="D247">
        <f t="shared" si="15"/>
        <v>146</v>
      </c>
      <c r="E247" t="str">
        <f t="shared" si="16"/>
        <v>"geo": [-73.949624999999997, 40.802098000000001]}</v>
      </c>
      <c r="F247">
        <f t="shared" si="17"/>
        <v>18</v>
      </c>
      <c r="G247" t="str">
        <f t="shared" si="18"/>
        <v>{'name': '116 St',</v>
      </c>
      <c r="H247" t="str">
        <f t="shared" si="19"/>
        <v>'name': '116 St',</v>
      </c>
      <c r="J247" t="s">
        <v>1518</v>
      </c>
      <c r="K247" t="s">
        <v>3308</v>
      </c>
    </row>
    <row r="248" spans="1:11" x14ac:dyDescent="0.2">
      <c r="A248">
        <v>246</v>
      </c>
      <c r="B248" t="s">
        <v>358</v>
      </c>
      <c r="C248" t="s">
        <v>2002</v>
      </c>
      <c r="D248">
        <f t="shared" si="15"/>
        <v>146</v>
      </c>
      <c r="E248" t="str">
        <f t="shared" si="16"/>
        <v>"geo": [-73.941617000000008, 40.798628999999998]}</v>
      </c>
      <c r="F248">
        <f t="shared" si="17"/>
        <v>18</v>
      </c>
      <c r="G248" t="str">
        <f t="shared" si="18"/>
        <v>{'name': '116 St',</v>
      </c>
      <c r="H248" t="str">
        <f t="shared" si="19"/>
        <v>'name': '116 St',</v>
      </c>
      <c r="J248" t="s">
        <v>1518</v>
      </c>
      <c r="K248" t="s">
        <v>3309</v>
      </c>
    </row>
    <row r="249" spans="1:11" x14ac:dyDescent="0.2">
      <c r="A249">
        <v>247</v>
      </c>
      <c r="B249" t="s">
        <v>346</v>
      </c>
      <c r="C249" t="s">
        <v>2003</v>
      </c>
      <c r="D249">
        <f t="shared" si="15"/>
        <v>146</v>
      </c>
      <c r="E249" t="str">
        <f t="shared" si="16"/>
        <v>"geo": [-73.954881999999998, 40.805084999999998]}</v>
      </c>
      <c r="F249">
        <f t="shared" si="17"/>
        <v>18</v>
      </c>
      <c r="G249" t="str">
        <f t="shared" si="18"/>
        <v>{'name': '116 St',</v>
      </c>
      <c r="H249" t="str">
        <f t="shared" si="19"/>
        <v>'name': '116 St',</v>
      </c>
      <c r="J249" t="s">
        <v>1518</v>
      </c>
      <c r="K249" t="s">
        <v>3310</v>
      </c>
    </row>
    <row r="250" spans="1:11" x14ac:dyDescent="0.2">
      <c r="A250">
        <v>248</v>
      </c>
      <c r="B250" t="s">
        <v>637</v>
      </c>
      <c r="C250" t="s">
        <v>2004</v>
      </c>
      <c r="D250">
        <f t="shared" si="15"/>
        <v>199</v>
      </c>
      <c r="E250" t="str">
        <f t="shared" si="16"/>
        <v>"geo": [-73.874516, 40.829521], 'lng': -73.874516}</v>
      </c>
      <c r="F250">
        <f t="shared" si="17"/>
        <v>35</v>
      </c>
      <c r="G250" t="str">
        <f t="shared" si="18"/>
        <v>{'name': 'Morrison Av- Sound View',</v>
      </c>
      <c r="H250" t="str">
        <f t="shared" si="19"/>
        <v>'name': 'Morrison Av- Sound View',</v>
      </c>
      <c r="J250" t="s">
        <v>1519</v>
      </c>
      <c r="K250" t="s">
        <v>3311</v>
      </c>
    </row>
    <row r="251" spans="1:11" x14ac:dyDescent="0.2">
      <c r="A251">
        <v>249</v>
      </c>
      <c r="B251" t="s">
        <v>117</v>
      </c>
      <c r="C251" t="s">
        <v>2005</v>
      </c>
      <c r="D251">
        <f t="shared" si="15"/>
        <v>168</v>
      </c>
      <c r="E251" t="str">
        <f t="shared" si="16"/>
        <v>"geo": [-73.984568999999993, 40.754221999999999]}</v>
      </c>
      <c r="F251">
        <f t="shared" si="17"/>
        <v>29</v>
      </c>
      <c r="G251" t="str">
        <f t="shared" si="18"/>
        <v>{'name': '42 St - Bryant Pk',</v>
      </c>
      <c r="H251" t="str">
        <f t="shared" si="19"/>
        <v>'name': '42 St - Bryant Pk',</v>
      </c>
      <c r="J251" t="s">
        <v>1520</v>
      </c>
      <c r="K251" t="s">
        <v>3312</v>
      </c>
    </row>
    <row r="252" spans="1:11" x14ac:dyDescent="0.2">
      <c r="A252">
        <v>250</v>
      </c>
      <c r="B252" t="s">
        <v>638</v>
      </c>
      <c r="C252" t="s">
        <v>2006</v>
      </c>
      <c r="D252">
        <f t="shared" si="15"/>
        <v>151</v>
      </c>
      <c r="E252" t="str">
        <f t="shared" si="16"/>
        <v>"geo": [-74.008810999999994, 40.713051], 'lng': -74.008810999999994}</v>
      </c>
      <c r="F252">
        <f t="shared" si="17"/>
        <v>19</v>
      </c>
      <c r="G252" t="str">
        <f t="shared" si="18"/>
        <v>{'name': 'Park Pl',</v>
      </c>
      <c r="H252" t="str">
        <f t="shared" si="19"/>
        <v>'name': 'Park Pl',</v>
      </c>
      <c r="J252" t="s">
        <v>1521</v>
      </c>
      <c r="K252" t="s">
        <v>3313</v>
      </c>
    </row>
    <row r="253" spans="1:11" x14ac:dyDescent="0.2">
      <c r="A253">
        <v>251</v>
      </c>
      <c r="B253" t="s">
        <v>639</v>
      </c>
      <c r="C253" t="s">
        <v>2007</v>
      </c>
      <c r="D253">
        <f t="shared" si="15"/>
        <v>151</v>
      </c>
      <c r="E253" t="str">
        <f t="shared" si="16"/>
        <v>"geo": [-74.008810999999994, 40.713051], 'lng': -74.008810999999994}</v>
      </c>
      <c r="F253">
        <f t="shared" si="17"/>
        <v>19</v>
      </c>
      <c r="G253" t="str">
        <f t="shared" si="18"/>
        <v>{'name': 'Park Pl',</v>
      </c>
      <c r="H253" t="str">
        <f t="shared" si="19"/>
        <v>'name': 'Park Pl',</v>
      </c>
      <c r="J253" t="s">
        <v>1521</v>
      </c>
      <c r="K253" t="s">
        <v>3313</v>
      </c>
    </row>
    <row r="254" spans="1:11" x14ac:dyDescent="0.2">
      <c r="A254">
        <v>252</v>
      </c>
      <c r="B254" t="s">
        <v>640</v>
      </c>
      <c r="C254" t="s">
        <v>2008</v>
      </c>
      <c r="D254">
        <f t="shared" si="15"/>
        <v>163</v>
      </c>
      <c r="E254" t="str">
        <f t="shared" si="16"/>
        <v>"geo": [-73.919240000000002, 40.807565999999994], 'lng': -73.919240000000002}</v>
      </c>
      <c r="F254">
        <f t="shared" si="17"/>
        <v>20</v>
      </c>
      <c r="G254" t="str">
        <f t="shared" si="18"/>
        <v>{'name': 'Brook Av',</v>
      </c>
      <c r="H254" t="str">
        <f t="shared" si="19"/>
        <v>'name': 'Brook Av',</v>
      </c>
      <c r="J254" t="s">
        <v>1522</v>
      </c>
      <c r="K254" t="s">
        <v>3314</v>
      </c>
    </row>
    <row r="255" spans="1:11" x14ac:dyDescent="0.2">
      <c r="A255">
        <v>253</v>
      </c>
      <c r="B255" t="s">
        <v>370</v>
      </c>
      <c r="C255" t="s">
        <v>2009</v>
      </c>
      <c r="D255">
        <f t="shared" si="15"/>
        <v>167</v>
      </c>
      <c r="E255" t="str">
        <f t="shared" si="16"/>
        <v>"geo": [-73.939892, 40.836013000000001]}</v>
      </c>
      <c r="F255">
        <f t="shared" si="17"/>
        <v>33</v>
      </c>
      <c r="G255" t="str">
        <f t="shared" si="18"/>
        <v>{'name': '163 St - Amsterdam Av',</v>
      </c>
      <c r="H255" t="str">
        <f t="shared" si="19"/>
        <v>'name': '163 St - Amsterdam Av',</v>
      </c>
      <c r="J255" t="s">
        <v>1523</v>
      </c>
      <c r="K255" t="s">
        <v>3315</v>
      </c>
    </row>
    <row r="256" spans="1:11" x14ac:dyDescent="0.2">
      <c r="A256">
        <v>254</v>
      </c>
      <c r="B256" t="s">
        <v>264</v>
      </c>
      <c r="C256" t="s">
        <v>2010</v>
      </c>
      <c r="D256">
        <f t="shared" si="15"/>
        <v>164</v>
      </c>
      <c r="E256" t="str">
        <f t="shared" si="16"/>
        <v>"geo": [-73.894894999999991, 40.664634999999997]}</v>
      </c>
      <c r="F256">
        <f t="shared" si="17"/>
        <v>27</v>
      </c>
      <c r="G256" t="str">
        <f t="shared" si="18"/>
        <v>{'name': 'Pennsylvania Av',</v>
      </c>
      <c r="H256" t="str">
        <f t="shared" si="19"/>
        <v>'name': 'Pennsylvania Av',</v>
      </c>
      <c r="J256" t="s">
        <v>1449</v>
      </c>
      <c r="K256" t="s">
        <v>3316</v>
      </c>
    </row>
    <row r="257" spans="1:11" x14ac:dyDescent="0.2">
      <c r="A257">
        <v>255</v>
      </c>
      <c r="B257" t="s">
        <v>641</v>
      </c>
      <c r="C257" t="s">
        <v>2011</v>
      </c>
      <c r="D257">
        <f t="shared" si="15"/>
        <v>178</v>
      </c>
      <c r="E257" t="str">
        <f t="shared" si="16"/>
        <v>"geo": [-73.990172999999999, 40.713715000000001], 'lng': -73.990172999999999}</v>
      </c>
      <c r="F257">
        <f t="shared" si="17"/>
        <v>25</v>
      </c>
      <c r="G257" t="str">
        <f t="shared" si="18"/>
        <v>{'name': 'East Broadway',</v>
      </c>
      <c r="H257" t="str">
        <f t="shared" si="19"/>
        <v>'name': 'East Broadway',</v>
      </c>
      <c r="J257" t="s">
        <v>1524</v>
      </c>
      <c r="K257" t="s">
        <v>3317</v>
      </c>
    </row>
    <row r="258" spans="1:11" x14ac:dyDescent="0.2">
      <c r="A258">
        <v>256</v>
      </c>
      <c r="B258" t="s">
        <v>642</v>
      </c>
      <c r="C258" t="s">
        <v>2012</v>
      </c>
      <c r="D258">
        <f t="shared" si="15"/>
        <v>187</v>
      </c>
      <c r="E258" t="str">
        <f t="shared" si="16"/>
        <v>"geo": [-73.940201999999999, 40.750582000000001], 'lng': -73.940201999999999}</v>
      </c>
      <c r="F258">
        <f t="shared" si="17"/>
        <v>28</v>
      </c>
      <c r="G258" t="str">
        <f t="shared" si="18"/>
        <v>{'name': 'Queensboro Plaza',</v>
      </c>
      <c r="H258" t="str">
        <f t="shared" si="19"/>
        <v>'name': 'Queensboro Plaza',</v>
      </c>
      <c r="J258" t="s">
        <v>1525</v>
      </c>
      <c r="K258" t="s">
        <v>3318</v>
      </c>
    </row>
    <row r="259" spans="1:11" x14ac:dyDescent="0.2">
      <c r="A259">
        <v>257</v>
      </c>
      <c r="B259" t="s">
        <v>643</v>
      </c>
      <c r="C259" t="s">
        <v>2013</v>
      </c>
      <c r="D259">
        <f t="shared" ref="D259:D322" si="20">FIND("geo",C259)</f>
        <v>151</v>
      </c>
      <c r="E259" t="str">
        <f t="shared" ref="E259:E322" si="21">RIGHT(C259,LEN(C259)-D259+2)</f>
        <v>"geo": [-73.994324000000006, 40.646291999999995], 'lng': -73.994324000000006}</v>
      </c>
      <c r="F259">
        <f t="shared" ref="F259:F322" si="22">FIND(",",C259)</f>
        <v>16</v>
      </c>
      <c r="G259" t="str">
        <f t="shared" ref="G259:G322" si="23">LEFT(C259,F259)</f>
        <v>{'name': '9 Av',</v>
      </c>
      <c r="H259" t="str">
        <f t="shared" ref="H259:J322" si="24">RIGHT(G259,LEN(G259)-1)</f>
        <v>'name': '9 Av',</v>
      </c>
      <c r="J259" t="s">
        <v>1526</v>
      </c>
      <c r="K259" t="s">
        <v>3319</v>
      </c>
    </row>
    <row r="260" spans="1:11" x14ac:dyDescent="0.2">
      <c r="A260">
        <v>258</v>
      </c>
      <c r="B260" t="s">
        <v>644</v>
      </c>
      <c r="C260" t="s">
        <v>2014</v>
      </c>
      <c r="D260">
        <f t="shared" si="20"/>
        <v>142</v>
      </c>
      <c r="E260" t="str">
        <f t="shared" si="21"/>
        <v>"geo": [-73.989937999999995, 40.723402], 'lng': -73.989937999999995}</v>
      </c>
      <c r="F260">
        <f t="shared" si="22"/>
        <v>16</v>
      </c>
      <c r="G260" t="str">
        <f t="shared" si="23"/>
        <v>{'name': '2 Av',</v>
      </c>
      <c r="H260" t="str">
        <f t="shared" si="24"/>
        <v>'name': '2 Av',</v>
      </c>
      <c r="J260" t="s">
        <v>1527</v>
      </c>
      <c r="K260" t="s">
        <v>3320</v>
      </c>
    </row>
    <row r="261" spans="1:11" x14ac:dyDescent="0.2">
      <c r="A261">
        <v>259</v>
      </c>
      <c r="B261" t="s">
        <v>645</v>
      </c>
      <c r="C261" t="s">
        <v>2015</v>
      </c>
      <c r="D261">
        <f t="shared" si="20"/>
        <v>187</v>
      </c>
      <c r="E261" t="str">
        <f t="shared" si="21"/>
        <v>"geo": [-73.940201999999999, 40.750582000000001], 'lng': -73.940201999999999}</v>
      </c>
      <c r="F261">
        <f t="shared" si="22"/>
        <v>28</v>
      </c>
      <c r="G261" t="str">
        <f t="shared" si="23"/>
        <v>{'name': 'Queensboro Plaza',</v>
      </c>
      <c r="H261" t="str">
        <f t="shared" si="24"/>
        <v>'name': 'Queensboro Plaza',</v>
      </c>
      <c r="J261" t="s">
        <v>1525</v>
      </c>
      <c r="K261" t="s">
        <v>3318</v>
      </c>
    </row>
    <row r="262" spans="1:11" x14ac:dyDescent="0.2">
      <c r="A262">
        <v>260</v>
      </c>
      <c r="B262" t="s">
        <v>77</v>
      </c>
      <c r="C262" t="s">
        <v>2016</v>
      </c>
      <c r="D262">
        <f t="shared" si="20"/>
        <v>142</v>
      </c>
      <c r="E262" t="str">
        <f t="shared" si="21"/>
        <v>"geo": [-73.989778999999999, 40.670271999999997]}</v>
      </c>
      <c r="F262">
        <f t="shared" si="22"/>
        <v>16</v>
      </c>
      <c r="G262" t="str">
        <f t="shared" si="23"/>
        <v>{'name': '4 Av',</v>
      </c>
      <c r="H262" t="str">
        <f t="shared" si="24"/>
        <v>'name': '4 Av',</v>
      </c>
      <c r="J262" t="s">
        <v>1528</v>
      </c>
      <c r="K262" t="s">
        <v>3321</v>
      </c>
    </row>
    <row r="263" spans="1:11" x14ac:dyDescent="0.2">
      <c r="A263">
        <v>261</v>
      </c>
      <c r="B263" t="s">
        <v>646</v>
      </c>
      <c r="C263" t="s">
        <v>2017</v>
      </c>
      <c r="D263">
        <f t="shared" si="20"/>
        <v>142</v>
      </c>
      <c r="E263" t="str">
        <f t="shared" si="21"/>
        <v>"geo": [-73.989937999999995, 40.723402], 'lng': -73.989937999999995}</v>
      </c>
      <c r="F263">
        <f t="shared" si="22"/>
        <v>16</v>
      </c>
      <c r="G263" t="str">
        <f t="shared" si="23"/>
        <v>{'name': '2 Av',</v>
      </c>
      <c r="H263" t="str">
        <f t="shared" si="24"/>
        <v>'name': '2 Av',</v>
      </c>
      <c r="J263" t="s">
        <v>1527</v>
      </c>
      <c r="K263" t="s">
        <v>3320</v>
      </c>
    </row>
    <row r="264" spans="1:11" x14ac:dyDescent="0.2">
      <c r="A264">
        <v>262</v>
      </c>
      <c r="B264" t="s">
        <v>647</v>
      </c>
      <c r="C264" t="s">
        <v>2018</v>
      </c>
      <c r="D264">
        <f t="shared" si="20"/>
        <v>169</v>
      </c>
      <c r="E264" t="str">
        <f t="shared" si="21"/>
        <v>"geo": [-73.975223999999997, 40.760166999999996], 'lng': -73.975223999999997}</v>
      </c>
      <c r="F264">
        <f t="shared" si="22"/>
        <v>22</v>
      </c>
      <c r="G264" t="str">
        <f t="shared" si="23"/>
        <v>{'name': '5 Av/53 St',</v>
      </c>
      <c r="H264" t="str">
        <f t="shared" si="24"/>
        <v>'name': '5 Av/53 St',</v>
      </c>
      <c r="J264" t="s">
        <v>1529</v>
      </c>
      <c r="K264" t="s">
        <v>3322</v>
      </c>
    </row>
    <row r="265" spans="1:11" x14ac:dyDescent="0.2">
      <c r="A265">
        <v>263</v>
      </c>
      <c r="B265" t="s">
        <v>456</v>
      </c>
      <c r="C265" t="s">
        <v>2019</v>
      </c>
      <c r="D265">
        <f t="shared" si="20"/>
        <v>152</v>
      </c>
      <c r="E265" t="str">
        <f t="shared" si="21"/>
        <v>"geo": [-74.073643000000004, 40.643747999999995]}</v>
      </c>
      <c r="F265">
        <f t="shared" si="22"/>
        <v>21</v>
      </c>
      <c r="G265" t="str">
        <f t="shared" si="23"/>
        <v>{'name': 'St George',</v>
      </c>
      <c r="H265" t="str">
        <f t="shared" si="24"/>
        <v>'name': 'St George',</v>
      </c>
      <c r="J265" t="s">
        <v>1530</v>
      </c>
      <c r="K265" t="s">
        <v>3323</v>
      </c>
    </row>
    <row r="266" spans="1:11" x14ac:dyDescent="0.2">
      <c r="A266">
        <v>264</v>
      </c>
      <c r="B266" t="s">
        <v>116</v>
      </c>
      <c r="C266" t="s">
        <v>2020</v>
      </c>
      <c r="D266">
        <f t="shared" si="20"/>
        <v>135</v>
      </c>
      <c r="E266" t="str">
        <f t="shared" si="21"/>
        <v>"geo": [-74.025509999999997, 40.629742]}</v>
      </c>
      <c r="F266">
        <f t="shared" si="22"/>
        <v>17</v>
      </c>
      <c r="G266" t="str">
        <f t="shared" si="23"/>
        <v>{'name': '77 St',</v>
      </c>
      <c r="H266" t="str">
        <f t="shared" si="24"/>
        <v>'name': '77 St',</v>
      </c>
      <c r="J266" t="s">
        <v>1531</v>
      </c>
      <c r="K266" t="s">
        <v>3324</v>
      </c>
    </row>
    <row r="267" spans="1:11" x14ac:dyDescent="0.2">
      <c r="A267">
        <v>265</v>
      </c>
      <c r="B267" t="s">
        <v>179</v>
      </c>
      <c r="C267" t="s">
        <v>2021</v>
      </c>
      <c r="D267">
        <f t="shared" si="20"/>
        <v>144</v>
      </c>
      <c r="E267" t="str">
        <f t="shared" si="21"/>
        <v>"geo": [-73.959873999999999, 40.773620000000001]}</v>
      </c>
      <c r="F267">
        <f t="shared" si="22"/>
        <v>17</v>
      </c>
      <c r="G267" t="str">
        <f t="shared" si="23"/>
        <v>{'name': '77 St',</v>
      </c>
      <c r="H267" t="str">
        <f t="shared" si="24"/>
        <v>'name': '77 St',</v>
      </c>
      <c r="J267" t="s">
        <v>1531</v>
      </c>
      <c r="K267" t="s">
        <v>3325</v>
      </c>
    </row>
    <row r="268" spans="1:11" x14ac:dyDescent="0.2">
      <c r="A268">
        <v>266</v>
      </c>
      <c r="B268" t="s">
        <v>648</v>
      </c>
      <c r="C268" t="s">
        <v>2022</v>
      </c>
      <c r="D268">
        <f t="shared" si="20"/>
        <v>169</v>
      </c>
      <c r="E268" t="str">
        <f t="shared" si="21"/>
        <v>"geo": [-73.975223999999997, 40.760166999999996], 'lng': -73.975223999999997}</v>
      </c>
      <c r="F268">
        <f t="shared" si="22"/>
        <v>22</v>
      </c>
      <c r="G268" t="str">
        <f t="shared" si="23"/>
        <v>{'name': '5 Av/53 St',</v>
      </c>
      <c r="H268" t="str">
        <f t="shared" si="24"/>
        <v>'name': '5 Av/53 St',</v>
      </c>
      <c r="J268" t="s">
        <v>1529</v>
      </c>
      <c r="K268" t="s">
        <v>3322</v>
      </c>
    </row>
    <row r="269" spans="1:11" x14ac:dyDescent="0.2">
      <c r="A269">
        <v>267</v>
      </c>
      <c r="B269" t="s">
        <v>132</v>
      </c>
      <c r="C269" t="s">
        <v>2023</v>
      </c>
      <c r="D269">
        <f t="shared" si="20"/>
        <v>152</v>
      </c>
      <c r="E269" t="str">
        <f t="shared" si="21"/>
        <v>"geo": [-73.933146999999991, 40.706152000000003]}</v>
      </c>
      <c r="F269">
        <f t="shared" si="22"/>
        <v>21</v>
      </c>
      <c r="G269" t="str">
        <f t="shared" si="23"/>
        <v>{'name': 'Morgan Av',</v>
      </c>
      <c r="H269" t="str">
        <f t="shared" si="24"/>
        <v>'name': 'Morgan Av',</v>
      </c>
      <c r="J269" t="s">
        <v>1532</v>
      </c>
      <c r="K269" t="s">
        <v>3326</v>
      </c>
    </row>
    <row r="270" spans="1:11" x14ac:dyDescent="0.2">
      <c r="A270">
        <v>268</v>
      </c>
      <c r="B270" t="s">
        <v>649</v>
      </c>
      <c r="C270" t="s">
        <v>2024</v>
      </c>
      <c r="D270">
        <f t="shared" si="20"/>
        <v>205</v>
      </c>
      <c r="E270" t="str">
        <f t="shared" si="21"/>
        <v>"geo": [-73.982208999999997, 40.773440000000001], 'lng': -73.982208999999997}</v>
      </c>
      <c r="F270">
        <f t="shared" si="22"/>
        <v>34</v>
      </c>
      <c r="G270" t="str">
        <f t="shared" si="23"/>
        <v>{'name': '66 St - Lincoln Center',</v>
      </c>
      <c r="H270" t="str">
        <f t="shared" si="24"/>
        <v>'name': '66 St - Lincoln Center',</v>
      </c>
      <c r="J270" t="s">
        <v>1477</v>
      </c>
      <c r="K270" t="s">
        <v>3241</v>
      </c>
    </row>
    <row r="271" spans="1:11" x14ac:dyDescent="0.2">
      <c r="A271">
        <v>269</v>
      </c>
      <c r="B271" t="s">
        <v>650</v>
      </c>
      <c r="C271" t="s">
        <v>2025</v>
      </c>
      <c r="D271">
        <f t="shared" si="20"/>
        <v>157</v>
      </c>
      <c r="E271" t="str">
        <f t="shared" si="21"/>
        <v>"geo": [-73.945494999999994, 40.807753999999996], 'lng': -73.945494999999994}</v>
      </c>
      <c r="F271">
        <f t="shared" si="22"/>
        <v>18</v>
      </c>
      <c r="G271" t="str">
        <f t="shared" si="23"/>
        <v>{'name': '125 St',</v>
      </c>
      <c r="H271" t="str">
        <f t="shared" si="24"/>
        <v>'name': '125 St',</v>
      </c>
      <c r="J271" t="s">
        <v>1533</v>
      </c>
      <c r="K271" t="s">
        <v>3327</v>
      </c>
    </row>
    <row r="272" spans="1:11" x14ac:dyDescent="0.2">
      <c r="A272">
        <v>270</v>
      </c>
      <c r="B272" t="s">
        <v>651</v>
      </c>
      <c r="C272" t="s">
        <v>2026</v>
      </c>
      <c r="D272">
        <f t="shared" si="20"/>
        <v>157</v>
      </c>
      <c r="E272" t="str">
        <f t="shared" si="21"/>
        <v>"geo": [-73.945494999999994, 40.807753999999996], 'lng': -73.945494999999994}</v>
      </c>
      <c r="F272">
        <f t="shared" si="22"/>
        <v>18</v>
      </c>
      <c r="G272" t="str">
        <f t="shared" si="23"/>
        <v>{'name': '125 St',</v>
      </c>
      <c r="H272" t="str">
        <f t="shared" si="24"/>
        <v>'name': '125 St',</v>
      </c>
      <c r="J272" t="s">
        <v>1533</v>
      </c>
      <c r="K272" t="s">
        <v>3327</v>
      </c>
    </row>
    <row r="273" spans="1:11" x14ac:dyDescent="0.2">
      <c r="A273">
        <v>271</v>
      </c>
      <c r="B273" t="s">
        <v>652</v>
      </c>
      <c r="C273" t="s">
        <v>2027</v>
      </c>
      <c r="D273">
        <f t="shared" si="20"/>
        <v>157</v>
      </c>
      <c r="E273" t="str">
        <f t="shared" si="21"/>
        <v>"geo": [-73.945494999999994, 40.807753999999996], 'lng': -73.945494999999994}</v>
      </c>
      <c r="F273">
        <f t="shared" si="22"/>
        <v>18</v>
      </c>
      <c r="G273" t="str">
        <f t="shared" si="23"/>
        <v>{'name': '125 St',</v>
      </c>
      <c r="H273" t="str">
        <f t="shared" si="24"/>
        <v>'name': '125 St',</v>
      </c>
      <c r="J273" t="s">
        <v>1533</v>
      </c>
      <c r="K273" t="s">
        <v>3327</v>
      </c>
    </row>
    <row r="274" spans="1:11" x14ac:dyDescent="0.2">
      <c r="A274">
        <v>272</v>
      </c>
      <c r="B274" t="s">
        <v>433</v>
      </c>
      <c r="C274" t="s">
        <v>2028</v>
      </c>
      <c r="D274">
        <f t="shared" si="20"/>
        <v>176</v>
      </c>
      <c r="E274" t="str">
        <f t="shared" si="21"/>
        <v>"geo": [-73.830833999999996, 40.888300000000001]}</v>
      </c>
      <c r="F274">
        <f t="shared" si="22"/>
        <v>33</v>
      </c>
      <c r="G274" t="str">
        <f t="shared" si="23"/>
        <v>{'name': 'Eastchester - Dyre Av',</v>
      </c>
      <c r="H274" t="str">
        <f t="shared" si="24"/>
        <v>'name': 'Eastchester - Dyre Av',</v>
      </c>
      <c r="J274" t="s">
        <v>1534</v>
      </c>
      <c r="K274" t="s">
        <v>3328</v>
      </c>
    </row>
    <row r="275" spans="1:11" x14ac:dyDescent="0.2">
      <c r="A275">
        <v>273</v>
      </c>
      <c r="B275" t="s">
        <v>653</v>
      </c>
      <c r="C275" t="s">
        <v>2029</v>
      </c>
      <c r="D275">
        <f t="shared" si="20"/>
        <v>220</v>
      </c>
      <c r="E275" t="str">
        <f t="shared" si="21"/>
        <v>"geo": [-73.951821999999993, 40.799075000000002], 'lng': -73.951821999999993}</v>
      </c>
      <c r="F275">
        <f t="shared" si="22"/>
        <v>39</v>
      </c>
      <c r="G275" t="str">
        <f t="shared" si="23"/>
        <v>{'name': 'Central Park North (110 St)',</v>
      </c>
      <c r="H275" t="str">
        <f t="shared" si="24"/>
        <v>'name': 'Central Park North (110 St)',</v>
      </c>
      <c r="J275" t="s">
        <v>1535</v>
      </c>
      <c r="K275" t="s">
        <v>3329</v>
      </c>
    </row>
    <row r="276" spans="1:11" x14ac:dyDescent="0.2">
      <c r="A276">
        <v>274</v>
      </c>
      <c r="B276" t="s">
        <v>654</v>
      </c>
      <c r="C276" t="s">
        <v>2030</v>
      </c>
      <c r="D276">
        <f t="shared" si="20"/>
        <v>220</v>
      </c>
      <c r="E276" t="str">
        <f t="shared" si="21"/>
        <v>"geo": [-73.951821999999993, 40.799075000000002], 'lng': -73.951821999999993}</v>
      </c>
      <c r="F276">
        <f t="shared" si="22"/>
        <v>39</v>
      </c>
      <c r="G276" t="str">
        <f t="shared" si="23"/>
        <v>{'name': 'Central Park North (110 St)',</v>
      </c>
      <c r="H276" t="str">
        <f t="shared" si="24"/>
        <v>'name': 'Central Park North (110 St)',</v>
      </c>
      <c r="J276" t="s">
        <v>1535</v>
      </c>
      <c r="K276" t="s">
        <v>3329</v>
      </c>
    </row>
    <row r="277" spans="1:11" x14ac:dyDescent="0.2">
      <c r="A277">
        <v>275</v>
      </c>
      <c r="B277" t="s">
        <v>655</v>
      </c>
      <c r="C277" t="s">
        <v>2031</v>
      </c>
      <c r="D277">
        <f t="shared" si="20"/>
        <v>220</v>
      </c>
      <c r="E277" t="str">
        <f t="shared" si="21"/>
        <v>"geo": [-73.951821999999993, 40.799075000000002], 'lng': -73.951821999999993}</v>
      </c>
      <c r="F277">
        <f t="shared" si="22"/>
        <v>39</v>
      </c>
      <c r="G277" t="str">
        <f t="shared" si="23"/>
        <v>{'name': 'Central Park North (110 St)',</v>
      </c>
      <c r="H277" t="str">
        <f t="shared" si="24"/>
        <v>'name': 'Central Park North (110 St)',</v>
      </c>
      <c r="J277" t="s">
        <v>1535</v>
      </c>
      <c r="K277" t="s">
        <v>3329</v>
      </c>
    </row>
    <row r="278" spans="1:11" x14ac:dyDescent="0.2">
      <c r="A278">
        <v>276</v>
      </c>
      <c r="B278" t="s">
        <v>656</v>
      </c>
      <c r="C278" t="s">
        <v>2032</v>
      </c>
      <c r="D278">
        <f t="shared" si="20"/>
        <v>178</v>
      </c>
      <c r="E278" t="str">
        <f t="shared" si="21"/>
        <v>"geo": [-73.917756999999995, 40.816109000000004], 'lng': -73.917756999999995}</v>
      </c>
      <c r="F278">
        <f t="shared" si="22"/>
        <v>25</v>
      </c>
      <c r="G278" t="str">
        <f t="shared" si="23"/>
        <v>{'name': '3 Av - 149 St',</v>
      </c>
      <c r="H278" t="str">
        <f t="shared" si="24"/>
        <v>'name': '3 Av - 149 St',</v>
      </c>
      <c r="J278" t="s">
        <v>1536</v>
      </c>
      <c r="K278" t="s">
        <v>3330</v>
      </c>
    </row>
    <row r="279" spans="1:11" x14ac:dyDescent="0.2">
      <c r="A279">
        <v>277</v>
      </c>
      <c r="B279" t="s">
        <v>657</v>
      </c>
      <c r="C279" t="s">
        <v>2033</v>
      </c>
      <c r="D279">
        <f t="shared" si="20"/>
        <v>178</v>
      </c>
      <c r="E279" t="str">
        <f t="shared" si="21"/>
        <v>"geo": [-73.917756999999995, 40.816109000000004], 'lng': -73.917756999999995}</v>
      </c>
      <c r="F279">
        <f t="shared" si="22"/>
        <v>25</v>
      </c>
      <c r="G279" t="str">
        <f t="shared" si="23"/>
        <v>{'name': '3 Av - 149 St',</v>
      </c>
      <c r="H279" t="str">
        <f t="shared" si="24"/>
        <v>'name': '3 Av - 149 St',</v>
      </c>
      <c r="J279" t="s">
        <v>1536</v>
      </c>
      <c r="K279" t="s">
        <v>3330</v>
      </c>
    </row>
    <row r="280" spans="1:11" x14ac:dyDescent="0.2">
      <c r="A280">
        <v>278</v>
      </c>
      <c r="B280" t="s">
        <v>658</v>
      </c>
      <c r="C280" t="s">
        <v>2034</v>
      </c>
      <c r="D280">
        <f t="shared" si="20"/>
        <v>145</v>
      </c>
      <c r="E280" t="str">
        <f t="shared" si="21"/>
        <v>"geo": [-73.985984000000002, 40.762456], 'lng': -73.985984000000002}</v>
      </c>
      <c r="F280">
        <f t="shared" si="22"/>
        <v>17</v>
      </c>
      <c r="G280" t="str">
        <f t="shared" si="23"/>
        <v>{'name': '50 St',</v>
      </c>
      <c r="H280" t="str">
        <f t="shared" si="24"/>
        <v>'name': '50 St',</v>
      </c>
      <c r="J280" t="s">
        <v>1537</v>
      </c>
      <c r="K280" t="s">
        <v>3331</v>
      </c>
    </row>
    <row r="281" spans="1:11" x14ac:dyDescent="0.2">
      <c r="A281">
        <v>279</v>
      </c>
      <c r="B281" t="s">
        <v>659</v>
      </c>
      <c r="C281" t="s">
        <v>2035</v>
      </c>
      <c r="D281">
        <f t="shared" si="20"/>
        <v>145</v>
      </c>
      <c r="E281" t="str">
        <f t="shared" si="21"/>
        <v>"geo": [-73.985984000000002, 40.762456], 'lng': -73.985984000000002}</v>
      </c>
      <c r="F281">
        <f t="shared" si="22"/>
        <v>17</v>
      </c>
      <c r="G281" t="str">
        <f t="shared" si="23"/>
        <v>{'name': '50 St',</v>
      </c>
      <c r="H281" t="str">
        <f t="shared" si="24"/>
        <v>'name': '50 St',</v>
      </c>
      <c r="J281" t="s">
        <v>1537</v>
      </c>
      <c r="K281" t="s">
        <v>3331</v>
      </c>
    </row>
    <row r="282" spans="1:11" x14ac:dyDescent="0.2">
      <c r="A282">
        <v>280</v>
      </c>
      <c r="B282" t="s">
        <v>660</v>
      </c>
      <c r="C282" t="s">
        <v>2036</v>
      </c>
      <c r="D282">
        <f t="shared" si="20"/>
        <v>178</v>
      </c>
      <c r="E282" t="str">
        <f t="shared" si="21"/>
        <v>"geo": [-73.872550000000004, 40.689940999999997], 'lng': -73.872550000000004}</v>
      </c>
      <c r="F282">
        <f t="shared" si="22"/>
        <v>25</v>
      </c>
      <c r="G282" t="str">
        <f t="shared" si="23"/>
        <v>{'name': 'Cypress Hills',</v>
      </c>
      <c r="H282" t="str">
        <f t="shared" si="24"/>
        <v>'name': 'Cypress Hills',</v>
      </c>
      <c r="J282" t="s">
        <v>1538</v>
      </c>
      <c r="K282" t="s">
        <v>3332</v>
      </c>
    </row>
    <row r="283" spans="1:11" x14ac:dyDescent="0.2">
      <c r="A283">
        <v>281</v>
      </c>
      <c r="B283" t="s">
        <v>661</v>
      </c>
      <c r="C283" t="s">
        <v>2037</v>
      </c>
      <c r="D283">
        <f t="shared" si="20"/>
        <v>145</v>
      </c>
      <c r="E283" t="str">
        <f t="shared" si="21"/>
        <v>"geo": [-73.985984000000002, 40.762456], 'lng': -73.985984000000002}</v>
      </c>
      <c r="F283">
        <f t="shared" si="22"/>
        <v>17</v>
      </c>
      <c r="G283" t="str">
        <f t="shared" si="23"/>
        <v>{'name': '50 St',</v>
      </c>
      <c r="H283" t="str">
        <f t="shared" si="24"/>
        <v>'name': '50 St',</v>
      </c>
      <c r="J283" t="s">
        <v>1537</v>
      </c>
      <c r="K283" t="s">
        <v>3331</v>
      </c>
    </row>
    <row r="284" spans="1:11" x14ac:dyDescent="0.2">
      <c r="A284">
        <v>282</v>
      </c>
      <c r="B284" t="s">
        <v>662</v>
      </c>
      <c r="C284" t="s">
        <v>2038</v>
      </c>
      <c r="D284">
        <f t="shared" si="20"/>
        <v>148</v>
      </c>
      <c r="E284" t="str">
        <f t="shared" si="21"/>
        <v>"geo": [-73.837682999999998, 40.681711], 'lng': -73.837682999999998}</v>
      </c>
      <c r="F284">
        <f t="shared" si="22"/>
        <v>18</v>
      </c>
      <c r="G284" t="str">
        <f t="shared" si="23"/>
        <v>{'name': '104 St',</v>
      </c>
      <c r="H284" t="str">
        <f t="shared" si="24"/>
        <v>'name': '104 St',</v>
      </c>
      <c r="J284" t="s">
        <v>1516</v>
      </c>
      <c r="K284" t="s">
        <v>3333</v>
      </c>
    </row>
    <row r="285" spans="1:11" x14ac:dyDescent="0.2">
      <c r="A285">
        <v>283</v>
      </c>
      <c r="B285" t="s">
        <v>663</v>
      </c>
      <c r="C285" t="s">
        <v>2039</v>
      </c>
      <c r="D285">
        <f t="shared" si="20"/>
        <v>154</v>
      </c>
      <c r="E285" t="str">
        <f t="shared" si="21"/>
        <v>"geo": [-73.998041000000001, 40.745905999999998], 'lng': -73.998041000000001}</v>
      </c>
      <c r="F285">
        <f t="shared" si="22"/>
        <v>17</v>
      </c>
      <c r="G285" t="str">
        <f t="shared" si="23"/>
        <v>{'name': '23 St',</v>
      </c>
      <c r="H285" t="str">
        <f t="shared" si="24"/>
        <v>'name': '23 St',</v>
      </c>
      <c r="J285" t="s">
        <v>1539</v>
      </c>
      <c r="K285" t="s">
        <v>3334</v>
      </c>
    </row>
    <row r="286" spans="1:11" x14ac:dyDescent="0.2">
      <c r="A286">
        <v>284</v>
      </c>
      <c r="B286" t="s">
        <v>664</v>
      </c>
      <c r="C286" t="s">
        <v>2040</v>
      </c>
      <c r="D286">
        <f t="shared" si="20"/>
        <v>244</v>
      </c>
      <c r="E286" t="str">
        <f t="shared" si="21"/>
        <v>"geo": [-73.989734999999996, 40.757308000000002], 'lng': -73.989734999999996}</v>
      </c>
      <c r="F286">
        <f t="shared" si="22"/>
        <v>47</v>
      </c>
      <c r="G286" t="str">
        <f t="shared" si="23"/>
        <v>{'name': '42 St - Port Authority Bus Terminal',</v>
      </c>
      <c r="H286" t="str">
        <f t="shared" si="24"/>
        <v>'name': '42 St - Port Authority Bus Terminal',</v>
      </c>
      <c r="J286" t="s">
        <v>1540</v>
      </c>
      <c r="K286" t="s">
        <v>3335</v>
      </c>
    </row>
    <row r="287" spans="1:11" x14ac:dyDescent="0.2">
      <c r="A287">
        <v>285</v>
      </c>
      <c r="B287" t="s">
        <v>665</v>
      </c>
      <c r="C287" t="s">
        <v>2041</v>
      </c>
      <c r="D287">
        <f t="shared" si="20"/>
        <v>244</v>
      </c>
      <c r="E287" t="str">
        <f t="shared" si="21"/>
        <v>"geo": [-73.989734999999996, 40.757308000000002], 'lng': -73.989734999999996}</v>
      </c>
      <c r="F287">
        <f t="shared" si="22"/>
        <v>47</v>
      </c>
      <c r="G287" t="str">
        <f t="shared" si="23"/>
        <v>{'name': '42 St - Port Authority Bus Terminal',</v>
      </c>
      <c r="H287" t="str">
        <f t="shared" si="24"/>
        <v>'name': '42 St - Port Authority Bus Terminal',</v>
      </c>
      <c r="J287" t="s">
        <v>1540</v>
      </c>
      <c r="K287" t="s">
        <v>3335</v>
      </c>
    </row>
    <row r="288" spans="1:11" x14ac:dyDescent="0.2">
      <c r="A288">
        <v>286</v>
      </c>
      <c r="B288" t="s">
        <v>666</v>
      </c>
      <c r="C288" t="s">
        <v>2042</v>
      </c>
      <c r="D288">
        <f t="shared" si="20"/>
        <v>244</v>
      </c>
      <c r="E288" t="str">
        <f t="shared" si="21"/>
        <v>"geo": [-73.989734999999996, 40.757308000000002], 'lng': -73.989734999999996}</v>
      </c>
      <c r="F288">
        <f t="shared" si="22"/>
        <v>47</v>
      </c>
      <c r="G288" t="str">
        <f t="shared" si="23"/>
        <v>{'name': '42 St - Port Authority Bus Terminal',</v>
      </c>
      <c r="H288" t="str">
        <f t="shared" si="24"/>
        <v>'name': '42 St - Port Authority Bus Terminal',</v>
      </c>
      <c r="J288" t="s">
        <v>1540</v>
      </c>
      <c r="K288" t="s">
        <v>3335</v>
      </c>
    </row>
    <row r="289" spans="1:11" x14ac:dyDescent="0.2">
      <c r="A289">
        <v>287</v>
      </c>
      <c r="B289" t="s">
        <v>270</v>
      </c>
      <c r="C289" t="s">
        <v>2043</v>
      </c>
      <c r="D289">
        <f t="shared" si="20"/>
        <v>184</v>
      </c>
      <c r="E289" t="str">
        <f t="shared" si="21"/>
        <v>"geo": [-73.905248999999998, 40.682828999999998]}</v>
      </c>
      <c r="F289">
        <f t="shared" si="22"/>
        <v>37</v>
      </c>
      <c r="G289" t="str">
        <f t="shared" si="23"/>
        <v>{'name': 'Bushwick Av - Aberdeen St',</v>
      </c>
      <c r="H289" t="str">
        <f t="shared" si="24"/>
        <v>'name': 'Bushwick Av - Aberdeen St',</v>
      </c>
      <c r="J289" t="s">
        <v>1507</v>
      </c>
      <c r="K289" t="s">
        <v>3336</v>
      </c>
    </row>
    <row r="290" spans="1:11" x14ac:dyDescent="0.2">
      <c r="A290">
        <v>288</v>
      </c>
      <c r="B290" t="s">
        <v>667</v>
      </c>
      <c r="C290" t="s">
        <v>2044</v>
      </c>
      <c r="D290">
        <f t="shared" si="20"/>
        <v>229</v>
      </c>
      <c r="E290" t="str">
        <f t="shared" si="21"/>
        <v>"geo": [-73.972143000000003, 40.781433], 'lng': -73.972143000000003}</v>
      </c>
      <c r="F290">
        <f t="shared" si="22"/>
        <v>45</v>
      </c>
      <c r="G290" t="str">
        <f t="shared" si="23"/>
        <v>{'name': '81 St - Museum of Natural History',</v>
      </c>
      <c r="H290" t="str">
        <f t="shared" si="24"/>
        <v>'name': '81 St - Museum of Natural History',</v>
      </c>
      <c r="J290" t="s">
        <v>1541</v>
      </c>
      <c r="K290" t="s">
        <v>3337</v>
      </c>
    </row>
    <row r="291" spans="1:11" x14ac:dyDescent="0.2">
      <c r="A291">
        <v>289</v>
      </c>
      <c r="B291" t="s">
        <v>668</v>
      </c>
      <c r="C291" t="s">
        <v>2045</v>
      </c>
      <c r="D291">
        <f t="shared" si="20"/>
        <v>229</v>
      </c>
      <c r="E291" t="str">
        <f t="shared" si="21"/>
        <v>"geo": [-73.972143000000003, 40.781433], 'lng': -73.972143000000003}</v>
      </c>
      <c r="F291">
        <f t="shared" si="22"/>
        <v>45</v>
      </c>
      <c r="G291" t="str">
        <f t="shared" si="23"/>
        <v>{'name': '81 St - Museum of Natural History',</v>
      </c>
      <c r="H291" t="str">
        <f t="shared" si="24"/>
        <v>'name': '81 St - Museum of Natural History',</v>
      </c>
      <c r="J291" t="s">
        <v>1541</v>
      </c>
      <c r="K291" t="s">
        <v>3337</v>
      </c>
    </row>
    <row r="292" spans="1:11" x14ac:dyDescent="0.2">
      <c r="A292">
        <v>290</v>
      </c>
      <c r="B292" t="s">
        <v>669</v>
      </c>
      <c r="C292" t="s">
        <v>2046</v>
      </c>
      <c r="D292">
        <f t="shared" si="20"/>
        <v>154</v>
      </c>
      <c r="E292" t="str">
        <f t="shared" si="21"/>
        <v>"geo": [-73.998041000000001, 40.745905999999998], 'lng': -73.998041000000001}</v>
      </c>
      <c r="F292">
        <f t="shared" si="22"/>
        <v>17</v>
      </c>
      <c r="G292" t="str">
        <f t="shared" si="23"/>
        <v>{'name': '23 St',</v>
      </c>
      <c r="H292" t="str">
        <f t="shared" si="24"/>
        <v>'name': '23 St',</v>
      </c>
      <c r="J292" t="s">
        <v>1539</v>
      </c>
      <c r="K292" t="s">
        <v>3334</v>
      </c>
    </row>
    <row r="293" spans="1:11" x14ac:dyDescent="0.2">
      <c r="A293">
        <v>291</v>
      </c>
      <c r="B293" t="s">
        <v>670</v>
      </c>
      <c r="C293" t="s">
        <v>2047</v>
      </c>
      <c r="D293">
        <f t="shared" si="20"/>
        <v>154</v>
      </c>
      <c r="E293" t="str">
        <f t="shared" si="21"/>
        <v>"geo": [-73.978230000000011, 40.592721000000004], 'lng': -73.978230000000011}</v>
      </c>
      <c r="F293">
        <f t="shared" si="22"/>
        <v>17</v>
      </c>
      <c r="G293" t="str">
        <f t="shared" si="23"/>
        <v>{'name': '86 St',</v>
      </c>
      <c r="H293" t="str">
        <f t="shared" si="24"/>
        <v>'name': '86 St',</v>
      </c>
      <c r="J293" t="s">
        <v>1457</v>
      </c>
      <c r="K293" t="s">
        <v>3338</v>
      </c>
    </row>
    <row r="294" spans="1:11" x14ac:dyDescent="0.2">
      <c r="A294">
        <v>292</v>
      </c>
      <c r="B294" t="s">
        <v>19</v>
      </c>
      <c r="C294" t="s">
        <v>2048</v>
      </c>
      <c r="D294">
        <f t="shared" si="20"/>
        <v>160</v>
      </c>
      <c r="E294" t="str">
        <f t="shared" si="21"/>
        <v>"geo": [-73.926137999999995, 40.810476000000001]}</v>
      </c>
      <c r="F294">
        <f t="shared" si="22"/>
        <v>25</v>
      </c>
      <c r="G294" t="str">
        <f t="shared" si="23"/>
        <v>{'name': '3 Av - 138 St',</v>
      </c>
      <c r="H294" t="str">
        <f t="shared" si="24"/>
        <v>'name': '3 Av - 138 St',</v>
      </c>
      <c r="J294" t="s">
        <v>1542</v>
      </c>
      <c r="K294" t="s">
        <v>3339</v>
      </c>
    </row>
    <row r="295" spans="1:11" x14ac:dyDescent="0.2">
      <c r="A295">
        <v>293</v>
      </c>
      <c r="B295" t="s">
        <v>671</v>
      </c>
      <c r="C295" t="s">
        <v>2049</v>
      </c>
      <c r="D295">
        <f t="shared" si="20"/>
        <v>157</v>
      </c>
      <c r="E295" t="str">
        <f t="shared" si="21"/>
        <v>"geo": [-73.913399999999996, 40.839306000000001], 'lng': -73.913399999999996}</v>
      </c>
      <c r="F295">
        <f t="shared" si="22"/>
        <v>18</v>
      </c>
      <c r="G295" t="str">
        <f t="shared" si="23"/>
        <v>{'name': '170 St',</v>
      </c>
      <c r="H295" t="str">
        <f t="shared" si="24"/>
        <v>'name': '170 St',</v>
      </c>
      <c r="J295" t="s">
        <v>1543</v>
      </c>
      <c r="K295" t="s">
        <v>3340</v>
      </c>
    </row>
    <row r="296" spans="1:11" x14ac:dyDescent="0.2">
      <c r="A296">
        <v>294</v>
      </c>
      <c r="B296" t="s">
        <v>672</v>
      </c>
      <c r="C296" t="s">
        <v>2050</v>
      </c>
      <c r="D296">
        <f t="shared" si="20"/>
        <v>157</v>
      </c>
      <c r="E296" t="str">
        <f t="shared" si="21"/>
        <v>"geo": [-73.913399999999996, 40.839306000000001], 'lng': -73.913399999999996}</v>
      </c>
      <c r="F296">
        <f t="shared" si="22"/>
        <v>18</v>
      </c>
      <c r="G296" t="str">
        <f t="shared" si="23"/>
        <v>{'name': '170 St',</v>
      </c>
      <c r="H296" t="str">
        <f t="shared" si="24"/>
        <v>'name': '170 St',</v>
      </c>
      <c r="J296" t="s">
        <v>1543</v>
      </c>
      <c r="K296" t="s">
        <v>3340</v>
      </c>
    </row>
    <row r="297" spans="1:11" x14ac:dyDescent="0.2">
      <c r="A297">
        <v>295</v>
      </c>
      <c r="B297" t="s">
        <v>192</v>
      </c>
      <c r="C297" t="s">
        <v>2051</v>
      </c>
      <c r="D297">
        <f t="shared" si="20"/>
        <v>153</v>
      </c>
      <c r="E297" t="str">
        <f t="shared" si="21"/>
        <v>"geo": [-73.954155, 40.586896000000003]}</v>
      </c>
      <c r="F297">
        <f t="shared" si="22"/>
        <v>26</v>
      </c>
      <c r="G297" t="str">
        <f t="shared" si="23"/>
        <v>{'name': 'Sheepshead Bay',</v>
      </c>
      <c r="H297" t="str">
        <f t="shared" si="24"/>
        <v>'name': 'Sheepshead Bay',</v>
      </c>
      <c r="J297" t="s">
        <v>1475</v>
      </c>
      <c r="K297" t="s">
        <v>3341</v>
      </c>
    </row>
    <row r="298" spans="1:11" x14ac:dyDescent="0.2">
      <c r="A298">
        <v>296</v>
      </c>
      <c r="B298" t="s">
        <v>201</v>
      </c>
      <c r="C298" t="s">
        <v>2052</v>
      </c>
      <c r="D298">
        <f t="shared" si="20"/>
        <v>162</v>
      </c>
      <c r="E298" t="str">
        <f t="shared" si="21"/>
        <v>"geo": [-73.897173999999993, 40.867759999999997]}</v>
      </c>
      <c r="F298">
        <f t="shared" si="22"/>
        <v>26</v>
      </c>
      <c r="G298" t="str">
        <f t="shared" si="23"/>
        <v>{'name': 'Kingsbridge Rd',</v>
      </c>
      <c r="H298" t="str">
        <f t="shared" si="24"/>
        <v>'name': 'Kingsbridge Rd',</v>
      </c>
      <c r="J298" t="s">
        <v>1511</v>
      </c>
      <c r="K298" t="s">
        <v>3342</v>
      </c>
    </row>
    <row r="299" spans="1:11" x14ac:dyDescent="0.2">
      <c r="A299">
        <v>297</v>
      </c>
      <c r="B299" t="s">
        <v>164</v>
      </c>
      <c r="C299" t="s">
        <v>2053</v>
      </c>
      <c r="D299">
        <f t="shared" si="20"/>
        <v>162</v>
      </c>
      <c r="E299" t="str">
        <f t="shared" si="21"/>
        <v>"geo": [-73.893508999999995, 40.866978000000003]}</v>
      </c>
      <c r="F299">
        <f t="shared" si="22"/>
        <v>26</v>
      </c>
      <c r="G299" t="str">
        <f t="shared" si="23"/>
        <v>{'name': 'Kingsbridge Rd',</v>
      </c>
      <c r="H299" t="str">
        <f t="shared" si="24"/>
        <v>'name': 'Kingsbridge Rd',</v>
      </c>
      <c r="J299" t="s">
        <v>1511</v>
      </c>
      <c r="K299" t="s">
        <v>3343</v>
      </c>
    </row>
    <row r="300" spans="1:11" x14ac:dyDescent="0.2">
      <c r="A300">
        <v>298</v>
      </c>
      <c r="B300" t="s">
        <v>673</v>
      </c>
      <c r="C300" t="s">
        <v>2054</v>
      </c>
      <c r="D300">
        <f t="shared" si="20"/>
        <v>145</v>
      </c>
      <c r="E300" t="str">
        <f t="shared" si="21"/>
        <v>"geo": [-74.003548999999992, 40.655144], 'lng': -74.003548999999992}</v>
      </c>
      <c r="F300">
        <f t="shared" si="22"/>
        <v>17</v>
      </c>
      <c r="G300" t="str">
        <f t="shared" si="23"/>
        <v>{'name': '36 St',</v>
      </c>
      <c r="H300" t="str">
        <f t="shared" si="24"/>
        <v>'name': '36 St',</v>
      </c>
      <c r="J300" t="s">
        <v>1414</v>
      </c>
      <c r="K300" t="s">
        <v>3163</v>
      </c>
    </row>
    <row r="301" spans="1:11" x14ac:dyDescent="0.2">
      <c r="A301">
        <v>299</v>
      </c>
      <c r="B301" t="s">
        <v>674</v>
      </c>
      <c r="C301" t="s">
        <v>2055</v>
      </c>
      <c r="D301">
        <f t="shared" si="20"/>
        <v>183</v>
      </c>
      <c r="E301" t="str">
        <f t="shared" si="21"/>
        <v>"geo": [-73.959244999999996, 40.670343000000003], 'lng': -73.959244999999996}</v>
      </c>
      <c r="F301">
        <f t="shared" si="22"/>
        <v>26</v>
      </c>
      <c r="G301" t="str">
        <f t="shared" si="23"/>
        <v>{'name': 'Botanic Garden',</v>
      </c>
      <c r="H301" t="str">
        <f t="shared" si="24"/>
        <v>'name': 'Botanic Garden',</v>
      </c>
      <c r="J301" t="s">
        <v>1544</v>
      </c>
      <c r="K301" t="s">
        <v>3344</v>
      </c>
    </row>
    <row r="302" spans="1:11" x14ac:dyDescent="0.2">
      <c r="A302">
        <v>300</v>
      </c>
      <c r="B302" t="s">
        <v>675</v>
      </c>
      <c r="C302" t="s">
        <v>2056</v>
      </c>
      <c r="D302">
        <f t="shared" si="20"/>
        <v>202</v>
      </c>
      <c r="E302" t="str">
        <f t="shared" si="21"/>
        <v>"geo": [-73.953676000000002, 40.822008000000004], 'lng': -73.953676000000002}</v>
      </c>
      <c r="F302">
        <f t="shared" si="22"/>
        <v>33</v>
      </c>
      <c r="G302" t="str">
        <f t="shared" si="23"/>
        <v>{'name': '137 St - City College',</v>
      </c>
      <c r="H302" t="str">
        <f t="shared" si="24"/>
        <v>'name': '137 St - City College',</v>
      </c>
      <c r="J302" t="s">
        <v>1509</v>
      </c>
      <c r="K302" t="s">
        <v>3345</v>
      </c>
    </row>
    <row r="303" spans="1:11" x14ac:dyDescent="0.2">
      <c r="A303">
        <v>301</v>
      </c>
      <c r="B303" t="s">
        <v>356</v>
      </c>
      <c r="C303" t="s">
        <v>2057</v>
      </c>
      <c r="D303">
        <f t="shared" si="20"/>
        <v>144</v>
      </c>
      <c r="E303" t="str">
        <f t="shared" si="21"/>
        <v>"geo": [-73.880038999999996, 40.68141]}</v>
      </c>
      <c r="F303">
        <f t="shared" si="22"/>
        <v>22</v>
      </c>
      <c r="G303" t="str">
        <f t="shared" si="23"/>
        <v>{'name': 'Norwood Av',</v>
      </c>
      <c r="H303" t="str">
        <f t="shared" si="24"/>
        <v>'name': 'Norwood Av',</v>
      </c>
      <c r="J303" t="s">
        <v>1545</v>
      </c>
      <c r="K303" t="s">
        <v>3346</v>
      </c>
    </row>
    <row r="304" spans="1:11" x14ac:dyDescent="0.2">
      <c r="A304">
        <v>302</v>
      </c>
      <c r="B304" t="s">
        <v>443</v>
      </c>
      <c r="C304" t="s">
        <v>2058</v>
      </c>
      <c r="D304">
        <f t="shared" si="20"/>
        <v>170</v>
      </c>
      <c r="E304" t="str">
        <f t="shared" si="21"/>
        <v>"geo": [-73.850619999999992, 40.903125000000003]}</v>
      </c>
      <c r="F304">
        <f t="shared" si="22"/>
        <v>30</v>
      </c>
      <c r="G304" t="str">
        <f t="shared" si="23"/>
        <v>{'name': 'Wakefield - 241 St',</v>
      </c>
      <c r="H304" t="str">
        <f t="shared" si="24"/>
        <v>'name': 'Wakefield - 241 St',</v>
      </c>
      <c r="J304" t="s">
        <v>1546</v>
      </c>
      <c r="K304" t="s">
        <v>3347</v>
      </c>
    </row>
    <row r="305" spans="1:11" x14ac:dyDescent="0.2">
      <c r="A305">
        <v>303</v>
      </c>
      <c r="B305" t="s">
        <v>349</v>
      </c>
      <c r="C305" t="s">
        <v>2059</v>
      </c>
      <c r="D305">
        <f t="shared" si="20"/>
        <v>154</v>
      </c>
      <c r="E305" t="str">
        <f t="shared" si="21"/>
        <v>"geo": [-73.947407999999996, 40.703868999999997]}</v>
      </c>
      <c r="F305">
        <f t="shared" si="22"/>
        <v>22</v>
      </c>
      <c r="G305" t="str">
        <f t="shared" si="23"/>
        <v>{'name': 'Lorimer St',</v>
      </c>
      <c r="H305" t="str">
        <f t="shared" si="24"/>
        <v>'name': 'Lorimer St',</v>
      </c>
      <c r="J305" t="s">
        <v>1547</v>
      </c>
      <c r="K305" t="s">
        <v>3348</v>
      </c>
    </row>
    <row r="306" spans="1:11" x14ac:dyDescent="0.2">
      <c r="A306">
        <v>304</v>
      </c>
      <c r="B306" t="s">
        <v>386</v>
      </c>
      <c r="C306" t="s">
        <v>2060</v>
      </c>
      <c r="D306">
        <f t="shared" si="20"/>
        <v>152</v>
      </c>
      <c r="E306" t="str">
        <f t="shared" si="21"/>
        <v>"geo": [-73.975098000000003, 40.680828999999996]}</v>
      </c>
      <c r="F306">
        <f t="shared" si="22"/>
        <v>21</v>
      </c>
      <c r="G306" t="str">
        <f t="shared" si="23"/>
        <v>{'name': 'Bergen St',</v>
      </c>
      <c r="H306" t="str">
        <f t="shared" si="24"/>
        <v>'name': 'Bergen St',</v>
      </c>
      <c r="J306" t="s">
        <v>1548</v>
      </c>
      <c r="K306" t="s">
        <v>3349</v>
      </c>
    </row>
    <row r="307" spans="1:11" x14ac:dyDescent="0.2">
      <c r="A307">
        <v>305</v>
      </c>
      <c r="B307" t="s">
        <v>213</v>
      </c>
      <c r="C307" t="s">
        <v>2061</v>
      </c>
      <c r="D307">
        <f t="shared" si="20"/>
        <v>152</v>
      </c>
      <c r="E307" t="str">
        <f t="shared" si="21"/>
        <v>"geo": [-73.990861999999993, 40.686145000000003]}</v>
      </c>
      <c r="F307">
        <f t="shared" si="22"/>
        <v>21</v>
      </c>
      <c r="G307" t="str">
        <f t="shared" si="23"/>
        <v>{'name': 'Bergen St',</v>
      </c>
      <c r="H307" t="str">
        <f t="shared" si="24"/>
        <v>'name': 'Bergen St',</v>
      </c>
      <c r="J307" t="s">
        <v>1548</v>
      </c>
      <c r="K307" t="s">
        <v>3350</v>
      </c>
    </row>
    <row r="308" spans="1:11" x14ac:dyDescent="0.2">
      <c r="A308">
        <v>306</v>
      </c>
      <c r="B308" t="s">
        <v>676</v>
      </c>
      <c r="C308" t="s">
        <v>2062</v>
      </c>
      <c r="D308">
        <f t="shared" si="20"/>
        <v>157</v>
      </c>
      <c r="E308" t="str">
        <f t="shared" si="21"/>
        <v>"geo": [-73.944890000000001, 40.834040999999999], 'lng': -73.944890000000001}</v>
      </c>
      <c r="F308">
        <f t="shared" si="22"/>
        <v>18</v>
      </c>
      <c r="G308" t="str">
        <f t="shared" si="23"/>
        <v>{'name': '157 St',</v>
      </c>
      <c r="H308" t="str">
        <f t="shared" si="24"/>
        <v>'name': '157 St',</v>
      </c>
      <c r="J308" t="s">
        <v>1549</v>
      </c>
      <c r="K308" t="s">
        <v>3351</v>
      </c>
    </row>
    <row r="309" spans="1:11" x14ac:dyDescent="0.2">
      <c r="A309">
        <v>307</v>
      </c>
      <c r="B309" t="s">
        <v>677</v>
      </c>
      <c r="C309" t="s">
        <v>2063</v>
      </c>
      <c r="D309">
        <f t="shared" si="20"/>
        <v>157</v>
      </c>
      <c r="E309" t="str">
        <f t="shared" si="21"/>
        <v>"geo": [-73.961454000000003, 40.796092000000002], 'lng': -73.961454000000003}</v>
      </c>
      <c r="F309">
        <f t="shared" si="22"/>
        <v>18</v>
      </c>
      <c r="G309" t="str">
        <f t="shared" si="23"/>
        <v>{'name': '103 St',</v>
      </c>
      <c r="H309" t="str">
        <f t="shared" si="24"/>
        <v>'name': '103 St',</v>
      </c>
      <c r="J309" t="s">
        <v>1550</v>
      </c>
      <c r="K309" t="s">
        <v>3352</v>
      </c>
    </row>
    <row r="310" spans="1:11" x14ac:dyDescent="0.2">
      <c r="A310">
        <v>308</v>
      </c>
      <c r="B310" t="s">
        <v>678</v>
      </c>
      <c r="C310" t="s">
        <v>2064</v>
      </c>
      <c r="D310">
        <f t="shared" si="20"/>
        <v>163</v>
      </c>
      <c r="E310" t="str">
        <f t="shared" si="21"/>
        <v>"geo": [-73.899484999999999, 40.650573000000001], 'lng': -73.899484999999999}</v>
      </c>
      <c r="F310">
        <f t="shared" si="22"/>
        <v>20</v>
      </c>
      <c r="G310" t="str">
        <f t="shared" si="23"/>
        <v>{'name': 'E 105 St',</v>
      </c>
      <c r="H310" t="str">
        <f t="shared" si="24"/>
        <v>'name': 'E 105 St',</v>
      </c>
      <c r="J310" t="s">
        <v>1551</v>
      </c>
      <c r="K310" t="s">
        <v>3353</v>
      </c>
    </row>
    <row r="311" spans="1:11" x14ac:dyDescent="0.2">
      <c r="A311">
        <v>309</v>
      </c>
      <c r="B311" t="s">
        <v>679</v>
      </c>
      <c r="C311" t="s">
        <v>2065</v>
      </c>
      <c r="D311">
        <f t="shared" si="20"/>
        <v>199</v>
      </c>
      <c r="E311" t="str">
        <f t="shared" si="21"/>
        <v>"geo": [-73.993391000000003, 40.752287000000003], 'lng': -73.993391000000003}</v>
      </c>
      <c r="F311">
        <f t="shared" si="22"/>
        <v>32</v>
      </c>
      <c r="G311" t="str">
        <f t="shared" si="23"/>
        <v>{'name': '34 St - Penn Station',</v>
      </c>
      <c r="H311" t="str">
        <f t="shared" si="24"/>
        <v>'name': '34 St - Penn Station',</v>
      </c>
      <c r="J311" t="s">
        <v>1469</v>
      </c>
      <c r="K311" t="s">
        <v>3354</v>
      </c>
    </row>
    <row r="312" spans="1:11" x14ac:dyDescent="0.2">
      <c r="A312">
        <v>310</v>
      </c>
      <c r="B312" t="s">
        <v>680</v>
      </c>
      <c r="C312" t="s">
        <v>2066</v>
      </c>
      <c r="D312">
        <f t="shared" si="20"/>
        <v>199</v>
      </c>
      <c r="E312" t="str">
        <f t="shared" si="21"/>
        <v>"geo": [-73.993391000000003, 40.752287000000003], 'lng': -73.993391000000003}</v>
      </c>
      <c r="F312">
        <f t="shared" si="22"/>
        <v>32</v>
      </c>
      <c r="G312" t="str">
        <f t="shared" si="23"/>
        <v>{'name': '34 St - Penn Station',</v>
      </c>
      <c r="H312" t="str">
        <f t="shared" si="24"/>
        <v>'name': '34 St - Penn Station',</v>
      </c>
      <c r="J312" t="s">
        <v>1469</v>
      </c>
      <c r="K312" t="s">
        <v>3354</v>
      </c>
    </row>
    <row r="313" spans="1:11" x14ac:dyDescent="0.2">
      <c r="A313">
        <v>311</v>
      </c>
      <c r="B313" t="s">
        <v>187</v>
      </c>
      <c r="C313" t="s">
        <v>2067</v>
      </c>
      <c r="D313">
        <f t="shared" si="20"/>
        <v>155</v>
      </c>
      <c r="E313" t="str">
        <f t="shared" si="21"/>
        <v>"geo": [-73.951418000000004, 40.712792]}</v>
      </c>
      <c r="F313">
        <f t="shared" si="22"/>
        <v>27</v>
      </c>
      <c r="G313" t="str">
        <f t="shared" si="23"/>
        <v>{'name': 'Metropolitan Av',</v>
      </c>
      <c r="H313" t="str">
        <f t="shared" si="24"/>
        <v>'name': 'Metropolitan Av',</v>
      </c>
      <c r="J313" t="s">
        <v>1552</v>
      </c>
      <c r="K313" t="s">
        <v>3355</v>
      </c>
    </row>
    <row r="314" spans="1:11" x14ac:dyDescent="0.2">
      <c r="A314">
        <v>312</v>
      </c>
      <c r="B314" t="s">
        <v>44</v>
      </c>
      <c r="C314" t="s">
        <v>2068</v>
      </c>
      <c r="D314">
        <f t="shared" si="20"/>
        <v>184</v>
      </c>
      <c r="E314" t="str">
        <f t="shared" si="21"/>
        <v>"geo": [-73.981818714300005, 40.768275000000003]}</v>
      </c>
      <c r="F314">
        <f t="shared" si="22"/>
        <v>35</v>
      </c>
      <c r="G314" t="str">
        <f t="shared" si="23"/>
        <v>{'name': '59 St - Columbus Circle',</v>
      </c>
      <c r="H314" t="str">
        <f t="shared" si="24"/>
        <v>'name': '59 St - Columbus Circle',</v>
      </c>
      <c r="J314" t="s">
        <v>1553</v>
      </c>
      <c r="K314" t="s">
        <v>3356</v>
      </c>
    </row>
    <row r="315" spans="1:11" x14ac:dyDescent="0.2">
      <c r="A315">
        <v>313</v>
      </c>
      <c r="B315" t="s">
        <v>441</v>
      </c>
      <c r="C315" t="s">
        <v>2069</v>
      </c>
      <c r="D315">
        <f t="shared" si="20"/>
        <v>164</v>
      </c>
      <c r="E315" t="str">
        <f t="shared" si="21"/>
        <v>"geo": [-73.828120999999996, 40.852462000000003]}</v>
      </c>
      <c r="F315">
        <f t="shared" si="22"/>
        <v>27</v>
      </c>
      <c r="G315" t="str">
        <f t="shared" si="23"/>
        <v>{'name': 'Pelham Bay Park',</v>
      </c>
      <c r="H315" t="str">
        <f t="shared" si="24"/>
        <v>'name': 'Pelham Bay Park',</v>
      </c>
      <c r="J315" t="s">
        <v>1554</v>
      </c>
      <c r="K315" t="s">
        <v>3357</v>
      </c>
    </row>
    <row r="316" spans="1:11" x14ac:dyDescent="0.2">
      <c r="A316">
        <v>314</v>
      </c>
      <c r="B316" t="s">
        <v>284</v>
      </c>
      <c r="C316" t="s">
        <v>2070</v>
      </c>
      <c r="D316">
        <f t="shared" si="20"/>
        <v>194</v>
      </c>
      <c r="E316" t="str">
        <f t="shared" si="21"/>
        <v>"geo": [-73.947642000000002, 40.632835999999998]}</v>
      </c>
      <c r="F316">
        <f t="shared" si="22"/>
        <v>42</v>
      </c>
      <c r="G316" t="str">
        <f t="shared" si="23"/>
        <v>{'name': 'Flatbush Av - Brooklyn College',</v>
      </c>
      <c r="H316" t="str">
        <f t="shared" si="24"/>
        <v>'name': 'Flatbush Av - Brooklyn College',</v>
      </c>
      <c r="J316" t="s">
        <v>1555</v>
      </c>
      <c r="K316" t="s">
        <v>3358</v>
      </c>
    </row>
    <row r="317" spans="1:11" x14ac:dyDescent="0.2">
      <c r="A317">
        <v>315</v>
      </c>
      <c r="B317" t="s">
        <v>318</v>
      </c>
      <c r="C317" t="s">
        <v>2071</v>
      </c>
      <c r="D317">
        <f t="shared" si="20"/>
        <v>154</v>
      </c>
      <c r="E317" t="str">
        <f t="shared" si="21"/>
        <v>"geo": [-73.907806999999991, 40.816490000000002]}</v>
      </c>
      <c r="F317">
        <f t="shared" si="22"/>
        <v>22</v>
      </c>
      <c r="G317" t="str">
        <f t="shared" si="23"/>
        <v>{'name': 'Jackson Av',</v>
      </c>
      <c r="H317" t="str">
        <f t="shared" si="24"/>
        <v>'name': 'Jackson Av',</v>
      </c>
      <c r="J317" t="s">
        <v>1556</v>
      </c>
      <c r="K317" t="s">
        <v>3359</v>
      </c>
    </row>
    <row r="318" spans="1:11" x14ac:dyDescent="0.2">
      <c r="A318">
        <v>316</v>
      </c>
      <c r="B318" t="s">
        <v>681</v>
      </c>
      <c r="C318" t="s">
        <v>2072</v>
      </c>
      <c r="D318">
        <f t="shared" si="20"/>
        <v>163</v>
      </c>
      <c r="E318" t="str">
        <f t="shared" si="21"/>
        <v>"geo": [-73.903097000000002, 40.675345], 'lng': -73.903097000000002}</v>
      </c>
      <c r="F318">
        <f t="shared" si="22"/>
        <v>23</v>
      </c>
      <c r="G318" t="str">
        <f t="shared" si="23"/>
        <v>{'name': 'Atlantic Av',</v>
      </c>
      <c r="H318" t="str">
        <f t="shared" si="24"/>
        <v>'name': 'Atlantic Av',</v>
      </c>
      <c r="J318" t="s">
        <v>1557</v>
      </c>
      <c r="K318" t="s">
        <v>3360</v>
      </c>
    </row>
    <row r="319" spans="1:11" x14ac:dyDescent="0.2">
      <c r="A319">
        <v>317</v>
      </c>
      <c r="B319" t="s">
        <v>682</v>
      </c>
      <c r="C319" t="s">
        <v>2073</v>
      </c>
      <c r="D319">
        <f t="shared" si="20"/>
        <v>154</v>
      </c>
      <c r="E319" t="str">
        <f t="shared" si="21"/>
        <v>"geo": [-73.951070000000001, 40.785671999999998], 'lng': -73.951070000000001}</v>
      </c>
      <c r="F319">
        <f t="shared" si="22"/>
        <v>17</v>
      </c>
      <c r="G319" t="str">
        <f t="shared" si="23"/>
        <v>{'name': '96 St',</v>
      </c>
      <c r="H319" t="str">
        <f t="shared" si="24"/>
        <v>'name': '96 St',</v>
      </c>
      <c r="J319" t="s">
        <v>1434</v>
      </c>
      <c r="K319" t="s">
        <v>3361</v>
      </c>
    </row>
    <row r="320" spans="1:11" x14ac:dyDescent="0.2">
      <c r="A320">
        <v>318</v>
      </c>
      <c r="B320" t="s">
        <v>683</v>
      </c>
      <c r="C320" t="s">
        <v>2074</v>
      </c>
      <c r="D320">
        <f t="shared" si="20"/>
        <v>154</v>
      </c>
      <c r="E320" t="str">
        <f t="shared" si="21"/>
        <v>"geo": [-73.951070000000001, 40.785671999999998], 'lng': -73.951070000000001}</v>
      </c>
      <c r="F320">
        <f t="shared" si="22"/>
        <v>17</v>
      </c>
      <c r="G320" t="str">
        <f t="shared" si="23"/>
        <v>{'name': '96 St',</v>
      </c>
      <c r="H320" t="str">
        <f t="shared" si="24"/>
        <v>'name': '96 St',</v>
      </c>
      <c r="J320" t="s">
        <v>1434</v>
      </c>
      <c r="K320" t="s">
        <v>3361</v>
      </c>
    </row>
    <row r="321" spans="1:11" x14ac:dyDescent="0.2">
      <c r="A321">
        <v>319</v>
      </c>
      <c r="B321" t="s">
        <v>393</v>
      </c>
      <c r="C321" t="s">
        <v>2075</v>
      </c>
      <c r="D321">
        <f t="shared" si="20"/>
        <v>156</v>
      </c>
      <c r="E321" t="str">
        <f t="shared" si="21"/>
        <v>"geo": [-73.950466000000006, 40.669846999999997]}</v>
      </c>
      <c r="F321">
        <f t="shared" si="22"/>
        <v>23</v>
      </c>
      <c r="G321" t="str">
        <f t="shared" si="23"/>
        <v>{'name': 'Nostrand Av',</v>
      </c>
      <c r="H321" t="str">
        <f t="shared" si="24"/>
        <v>'name': 'Nostrand Av',</v>
      </c>
      <c r="J321" t="s">
        <v>1558</v>
      </c>
      <c r="K321" t="s">
        <v>3362</v>
      </c>
    </row>
    <row r="322" spans="1:11" x14ac:dyDescent="0.2">
      <c r="A322">
        <v>320</v>
      </c>
      <c r="B322" t="s">
        <v>105</v>
      </c>
      <c r="C322" t="s">
        <v>2076</v>
      </c>
      <c r="D322">
        <f t="shared" si="20"/>
        <v>156</v>
      </c>
      <c r="E322" t="str">
        <f t="shared" si="21"/>
        <v>"geo": [-73.950426000000007, 40.680438000000002]}</v>
      </c>
      <c r="F322">
        <f t="shared" si="22"/>
        <v>23</v>
      </c>
      <c r="G322" t="str">
        <f t="shared" si="23"/>
        <v>{'name': 'Nostrand Av',</v>
      </c>
      <c r="H322" t="str">
        <f t="shared" si="24"/>
        <v>'name': 'Nostrand Av',</v>
      </c>
      <c r="J322" t="s">
        <v>1558</v>
      </c>
      <c r="K322" t="s">
        <v>3363</v>
      </c>
    </row>
    <row r="323" spans="1:11" x14ac:dyDescent="0.2">
      <c r="A323">
        <v>321</v>
      </c>
      <c r="B323" t="s">
        <v>402</v>
      </c>
      <c r="C323" t="s">
        <v>2077</v>
      </c>
      <c r="D323">
        <f t="shared" ref="D323:D386" si="25">FIND("geo",C323)</f>
        <v>126</v>
      </c>
      <c r="E323" t="str">
        <f t="shared" ref="E323:E386" si="26">RIGHT(C323,LEN(C323)-D323+2)</f>
        <v>"geo": [-73.986829, 40.597704]}</v>
      </c>
      <c r="F323">
        <f t="shared" ref="F323:F386" si="27">FIND(",",C323)</f>
        <v>17</v>
      </c>
      <c r="G323" t="str">
        <f t="shared" ref="G323:G386" si="28">LEFT(C323,F323)</f>
        <v>{'name': '25 Av',</v>
      </c>
      <c r="H323" t="str">
        <f t="shared" ref="H323:J386" si="29">RIGHT(G323,LEN(G323)-1)</f>
        <v>'name': '25 Av',</v>
      </c>
      <c r="J323" t="s">
        <v>1559</v>
      </c>
      <c r="K323" t="s">
        <v>3364</v>
      </c>
    </row>
    <row r="324" spans="1:11" x14ac:dyDescent="0.2">
      <c r="A324">
        <v>322</v>
      </c>
      <c r="B324" t="s">
        <v>296</v>
      </c>
      <c r="C324" t="s">
        <v>2078</v>
      </c>
      <c r="D324">
        <f t="shared" si="25"/>
        <v>148</v>
      </c>
      <c r="E324" t="str">
        <f t="shared" si="26"/>
        <v>"geo": [-73.955161000000004, 40.595246000000003]}</v>
      </c>
      <c r="F324">
        <f t="shared" si="27"/>
        <v>19</v>
      </c>
      <c r="G324" t="str">
        <f t="shared" si="28"/>
        <v>{'name': 'Neck Rd',</v>
      </c>
      <c r="H324" t="str">
        <f t="shared" si="29"/>
        <v>'name': 'Neck Rd',</v>
      </c>
      <c r="J324" t="s">
        <v>1560</v>
      </c>
      <c r="K324" t="s">
        <v>3365</v>
      </c>
    </row>
    <row r="325" spans="1:11" x14ac:dyDescent="0.2">
      <c r="A325">
        <v>323</v>
      </c>
      <c r="B325" t="s">
        <v>109</v>
      </c>
      <c r="C325" t="s">
        <v>2079</v>
      </c>
      <c r="D325">
        <f t="shared" si="25"/>
        <v>137</v>
      </c>
      <c r="E325" t="str">
        <f t="shared" si="26"/>
        <v>"geo": [-73.911794, 40.848480000000002]}</v>
      </c>
      <c r="F325">
        <f t="shared" si="27"/>
        <v>18</v>
      </c>
      <c r="G325" t="str">
        <f t="shared" si="28"/>
        <v>{'name': '176 St',</v>
      </c>
      <c r="H325" t="str">
        <f t="shared" si="29"/>
        <v>'name': '176 St',</v>
      </c>
      <c r="J325" t="s">
        <v>1561</v>
      </c>
      <c r="K325" t="s">
        <v>3366</v>
      </c>
    </row>
    <row r="326" spans="1:11" x14ac:dyDescent="0.2">
      <c r="A326">
        <v>324</v>
      </c>
      <c r="B326" t="s">
        <v>684</v>
      </c>
      <c r="C326" t="s">
        <v>2080</v>
      </c>
      <c r="D326">
        <f t="shared" si="25"/>
        <v>154</v>
      </c>
      <c r="E326" t="str">
        <f t="shared" si="26"/>
        <v>"geo": [-73.959873999999999, 40.773620000000001], 'lng': -73.959873999999999}</v>
      </c>
      <c r="F326">
        <f t="shared" si="27"/>
        <v>17</v>
      </c>
      <c r="G326" t="str">
        <f t="shared" si="28"/>
        <v>{'name': '77 St',</v>
      </c>
      <c r="H326" t="str">
        <f t="shared" si="29"/>
        <v>'name': '77 St',</v>
      </c>
      <c r="J326" t="s">
        <v>1531</v>
      </c>
      <c r="K326" t="s">
        <v>3367</v>
      </c>
    </row>
    <row r="327" spans="1:11" x14ac:dyDescent="0.2">
      <c r="A327">
        <v>325</v>
      </c>
      <c r="B327" t="s">
        <v>685</v>
      </c>
      <c r="C327" t="s">
        <v>2081</v>
      </c>
      <c r="D327">
        <f t="shared" si="25"/>
        <v>154</v>
      </c>
      <c r="E327" t="str">
        <f t="shared" si="26"/>
        <v>"geo": [-73.959873999999999, 40.773620000000001], 'lng': -73.959873999999999}</v>
      </c>
      <c r="F327">
        <f t="shared" si="27"/>
        <v>17</v>
      </c>
      <c r="G327" t="str">
        <f t="shared" si="28"/>
        <v>{'name': '77 St',</v>
      </c>
      <c r="H327" t="str">
        <f t="shared" si="29"/>
        <v>'name': '77 St',</v>
      </c>
      <c r="J327" t="s">
        <v>1531</v>
      </c>
      <c r="K327" t="s">
        <v>3367</v>
      </c>
    </row>
    <row r="328" spans="1:11" x14ac:dyDescent="0.2">
      <c r="A328">
        <v>326</v>
      </c>
      <c r="B328" t="s">
        <v>686</v>
      </c>
      <c r="C328" t="s">
        <v>2082</v>
      </c>
      <c r="D328">
        <f t="shared" si="25"/>
        <v>223</v>
      </c>
      <c r="E328" t="str">
        <f t="shared" si="26"/>
        <v>"geo": [-73.964109999999991, 40.807721999999998], 'lng': -73.964109999999991}</v>
      </c>
      <c r="F328">
        <f t="shared" si="27"/>
        <v>40</v>
      </c>
      <c r="G328" t="str">
        <f t="shared" si="28"/>
        <v>{'name': '116 St - Columbia University',</v>
      </c>
      <c r="H328" t="str">
        <f t="shared" si="29"/>
        <v>'name': '116 St - Columbia University',</v>
      </c>
      <c r="J328" t="s">
        <v>1562</v>
      </c>
      <c r="K328" t="s">
        <v>3368</v>
      </c>
    </row>
    <row r="329" spans="1:11" x14ac:dyDescent="0.2">
      <c r="A329">
        <v>327</v>
      </c>
      <c r="B329" t="s">
        <v>687</v>
      </c>
      <c r="C329" t="s">
        <v>2083</v>
      </c>
      <c r="D329">
        <f t="shared" si="25"/>
        <v>154</v>
      </c>
      <c r="E329" t="str">
        <f t="shared" si="26"/>
        <v>"geo": [-73.967967000000002, 40.762526000000001], 'lng': -73.967967000000002}</v>
      </c>
      <c r="F329">
        <f t="shared" si="27"/>
        <v>17</v>
      </c>
      <c r="G329" t="str">
        <f t="shared" si="28"/>
        <v>{'name': '59 St',</v>
      </c>
      <c r="H329" t="str">
        <f t="shared" si="29"/>
        <v>'name': '59 St',</v>
      </c>
      <c r="J329" t="s">
        <v>1500</v>
      </c>
      <c r="K329" t="s">
        <v>3369</v>
      </c>
    </row>
    <row r="330" spans="1:11" x14ac:dyDescent="0.2">
      <c r="A330">
        <v>328</v>
      </c>
      <c r="B330" t="s">
        <v>688</v>
      </c>
      <c r="C330" t="s">
        <v>2084</v>
      </c>
      <c r="D330">
        <f t="shared" si="25"/>
        <v>154</v>
      </c>
      <c r="E330" t="str">
        <f t="shared" si="26"/>
        <v>"geo": [-73.967967000000002, 40.762526000000001], 'lng': -73.967967000000002}</v>
      </c>
      <c r="F330">
        <f t="shared" si="27"/>
        <v>17</v>
      </c>
      <c r="G330" t="str">
        <f t="shared" si="28"/>
        <v>{'name': '59 St',</v>
      </c>
      <c r="H330" t="str">
        <f t="shared" si="29"/>
        <v>'name': '59 St',</v>
      </c>
      <c r="J330" t="s">
        <v>1500</v>
      </c>
      <c r="K330" t="s">
        <v>3369</v>
      </c>
    </row>
    <row r="331" spans="1:11" x14ac:dyDescent="0.2">
      <c r="A331">
        <v>329</v>
      </c>
      <c r="B331" t="s">
        <v>689</v>
      </c>
      <c r="C331" t="s">
        <v>2085</v>
      </c>
      <c r="D331">
        <f t="shared" si="25"/>
        <v>154</v>
      </c>
      <c r="E331" t="str">
        <f t="shared" si="26"/>
        <v>"geo": [-73.967967000000002, 40.762526000000001], 'lng': -73.967967000000002}</v>
      </c>
      <c r="F331">
        <f t="shared" si="27"/>
        <v>17</v>
      </c>
      <c r="G331" t="str">
        <f t="shared" si="28"/>
        <v>{'name': '59 St',</v>
      </c>
      <c r="H331" t="str">
        <f t="shared" si="29"/>
        <v>'name': '59 St',</v>
      </c>
      <c r="J331" t="s">
        <v>1500</v>
      </c>
      <c r="K331" t="s">
        <v>3369</v>
      </c>
    </row>
    <row r="332" spans="1:11" x14ac:dyDescent="0.2">
      <c r="A332">
        <v>330</v>
      </c>
      <c r="B332" t="s">
        <v>690</v>
      </c>
      <c r="C332" t="s">
        <v>2086</v>
      </c>
      <c r="D332">
        <f t="shared" si="25"/>
        <v>154</v>
      </c>
      <c r="E332" t="str">
        <f t="shared" si="26"/>
        <v>"geo": [-73.967967000000002, 40.762526000000001], 'lng': -73.967967000000002}</v>
      </c>
      <c r="F332">
        <f t="shared" si="27"/>
        <v>17</v>
      </c>
      <c r="G332" t="str">
        <f t="shared" si="28"/>
        <v>{'name': '59 St',</v>
      </c>
      <c r="H332" t="str">
        <f t="shared" si="29"/>
        <v>'name': '59 St',</v>
      </c>
      <c r="J332" t="s">
        <v>1500</v>
      </c>
      <c r="K332" t="s">
        <v>3369</v>
      </c>
    </row>
    <row r="333" spans="1:11" x14ac:dyDescent="0.2">
      <c r="A333">
        <v>331</v>
      </c>
      <c r="B333" t="s">
        <v>316</v>
      </c>
      <c r="C333" t="s">
        <v>2087</v>
      </c>
      <c r="D333">
        <f t="shared" si="25"/>
        <v>162</v>
      </c>
      <c r="E333" t="str">
        <f t="shared" si="26"/>
        <v>"geo": [-73.961376000000001, 40.577621000000001]}</v>
      </c>
      <c r="F333">
        <f t="shared" si="27"/>
        <v>26</v>
      </c>
      <c r="G333" t="str">
        <f t="shared" si="28"/>
        <v>{'name': 'Brighton Beach',</v>
      </c>
      <c r="H333" t="str">
        <f t="shared" si="29"/>
        <v>'name': 'Brighton Beach',</v>
      </c>
      <c r="J333" t="s">
        <v>1563</v>
      </c>
      <c r="K333" t="s">
        <v>3370</v>
      </c>
    </row>
    <row r="334" spans="1:11" x14ac:dyDescent="0.2">
      <c r="A334">
        <v>332</v>
      </c>
      <c r="B334" t="s">
        <v>267</v>
      </c>
      <c r="C334" t="s">
        <v>2088</v>
      </c>
      <c r="D334">
        <f t="shared" si="25"/>
        <v>150</v>
      </c>
      <c r="E334" t="str">
        <f t="shared" si="26"/>
        <v>"geo": [-74.006276999999997, 40.722853999999998]}</v>
      </c>
      <c r="F334">
        <f t="shared" si="27"/>
        <v>20</v>
      </c>
      <c r="G334" t="str">
        <f t="shared" si="28"/>
        <v>{'name': 'Canal St',</v>
      </c>
      <c r="H334" t="str">
        <f t="shared" si="29"/>
        <v>'name': 'Canal St',</v>
      </c>
      <c r="J334" t="s">
        <v>1435</v>
      </c>
      <c r="K334" t="s">
        <v>3371</v>
      </c>
    </row>
    <row r="335" spans="1:11" x14ac:dyDescent="0.2">
      <c r="A335">
        <v>333</v>
      </c>
      <c r="B335" t="s">
        <v>135</v>
      </c>
      <c r="C335" t="s">
        <v>2089</v>
      </c>
      <c r="D335">
        <f t="shared" si="25"/>
        <v>162</v>
      </c>
      <c r="E335" t="str">
        <f t="shared" si="26"/>
        <v>"geo": [-74.000712777800004, 40.718792999999998]}</v>
      </c>
      <c r="F335">
        <f t="shared" si="27"/>
        <v>20</v>
      </c>
      <c r="G335" t="str">
        <f t="shared" si="28"/>
        <v>{'name': 'Canal St',</v>
      </c>
      <c r="H335" t="str">
        <f t="shared" si="29"/>
        <v>'name': 'Canal St',</v>
      </c>
      <c r="J335" t="s">
        <v>1435</v>
      </c>
      <c r="K335" t="s">
        <v>3372</v>
      </c>
    </row>
    <row r="336" spans="1:11" x14ac:dyDescent="0.2">
      <c r="A336">
        <v>334</v>
      </c>
      <c r="B336" t="s">
        <v>120</v>
      </c>
      <c r="C336" t="s">
        <v>2090</v>
      </c>
      <c r="D336">
        <f t="shared" si="25"/>
        <v>132</v>
      </c>
      <c r="E336" t="str">
        <f t="shared" si="26"/>
        <v>"geo": [-74.005229, 40.720824]}</v>
      </c>
      <c r="F336">
        <f t="shared" si="27"/>
        <v>20</v>
      </c>
      <c r="G336" t="str">
        <f t="shared" si="28"/>
        <v>{'name': 'Canal St',</v>
      </c>
      <c r="H336" t="str">
        <f t="shared" si="29"/>
        <v>'name': 'Canal St',</v>
      </c>
      <c r="J336" t="s">
        <v>1435</v>
      </c>
      <c r="K336" t="s">
        <v>3373</v>
      </c>
    </row>
    <row r="337" spans="1:11" x14ac:dyDescent="0.2">
      <c r="A337">
        <v>335</v>
      </c>
      <c r="B337" t="s">
        <v>691</v>
      </c>
      <c r="C337" t="s">
        <v>2091</v>
      </c>
      <c r="D337">
        <f t="shared" si="25"/>
        <v>163</v>
      </c>
      <c r="E337" t="str">
        <f t="shared" si="26"/>
        <v>"geo": [-73.788522, 40.592374], 'lng': -73.788522}</v>
      </c>
      <c r="F337">
        <f t="shared" si="27"/>
        <v>23</v>
      </c>
      <c r="G337" t="str">
        <f t="shared" si="28"/>
        <v>{'name': 'Beach 60 St',</v>
      </c>
      <c r="H337" t="str">
        <f t="shared" si="29"/>
        <v>'name': 'Beach 60 St',</v>
      </c>
      <c r="J337" t="s">
        <v>1564</v>
      </c>
      <c r="K337" t="s">
        <v>3374</v>
      </c>
    </row>
    <row r="338" spans="1:11" x14ac:dyDescent="0.2">
      <c r="A338">
        <v>336</v>
      </c>
      <c r="B338" t="s">
        <v>369</v>
      </c>
      <c r="C338" t="s">
        <v>2092</v>
      </c>
      <c r="D338">
        <f t="shared" si="25"/>
        <v>149</v>
      </c>
      <c r="E338" t="str">
        <f t="shared" si="26"/>
        <v>"geo": [-73.896736000000004, 40.822181]}</v>
      </c>
      <c r="F338">
        <f t="shared" si="27"/>
        <v>24</v>
      </c>
      <c r="G338" t="str">
        <f t="shared" si="28"/>
        <v>{'name': 'Intervale Av',</v>
      </c>
      <c r="H338" t="str">
        <f t="shared" si="29"/>
        <v>'name': 'Intervale Av',</v>
      </c>
      <c r="J338" t="s">
        <v>1565</v>
      </c>
      <c r="K338" t="s">
        <v>3375</v>
      </c>
    </row>
    <row r="339" spans="1:11" x14ac:dyDescent="0.2">
      <c r="A339">
        <v>337</v>
      </c>
      <c r="B339" t="s">
        <v>692</v>
      </c>
      <c r="C339" t="s">
        <v>2093</v>
      </c>
      <c r="D339">
        <f t="shared" si="25"/>
        <v>157</v>
      </c>
      <c r="E339" t="str">
        <f t="shared" si="26"/>
        <v>"geo": [-73.93759399999999, 40.804138000000002], 'lng': -73.93759399999999}</v>
      </c>
      <c r="F339">
        <f t="shared" si="27"/>
        <v>18</v>
      </c>
      <c r="G339" t="str">
        <f t="shared" si="28"/>
        <v>{'name': '125 St',</v>
      </c>
      <c r="H339" t="str">
        <f t="shared" si="29"/>
        <v>'name': '125 St',</v>
      </c>
      <c r="J339" t="s">
        <v>1533</v>
      </c>
      <c r="K339" t="s">
        <v>3376</v>
      </c>
    </row>
    <row r="340" spans="1:11" x14ac:dyDescent="0.2">
      <c r="A340">
        <v>338</v>
      </c>
      <c r="B340" t="s">
        <v>693</v>
      </c>
      <c r="C340" t="s">
        <v>2094</v>
      </c>
      <c r="D340">
        <f t="shared" si="25"/>
        <v>157</v>
      </c>
      <c r="E340" t="str">
        <f t="shared" si="26"/>
        <v>"geo": [-73.93759399999999, 40.804138000000002], 'lng': -73.93759399999999}</v>
      </c>
      <c r="F340">
        <f t="shared" si="27"/>
        <v>18</v>
      </c>
      <c r="G340" t="str">
        <f t="shared" si="28"/>
        <v>{'name': '125 St',</v>
      </c>
      <c r="H340" t="str">
        <f t="shared" si="29"/>
        <v>'name': '125 St',</v>
      </c>
      <c r="J340" t="s">
        <v>1533</v>
      </c>
      <c r="K340" t="s">
        <v>3376</v>
      </c>
    </row>
    <row r="341" spans="1:11" x14ac:dyDescent="0.2">
      <c r="A341">
        <v>339</v>
      </c>
      <c r="B341" t="s">
        <v>694</v>
      </c>
      <c r="C341" t="s">
        <v>2095</v>
      </c>
      <c r="D341">
        <f t="shared" si="25"/>
        <v>157</v>
      </c>
      <c r="E341" t="str">
        <f t="shared" si="26"/>
        <v>"geo": [-73.93759399999999, 40.804138000000002], 'lng': -73.93759399999999}</v>
      </c>
      <c r="F341">
        <f t="shared" si="27"/>
        <v>18</v>
      </c>
      <c r="G341" t="str">
        <f t="shared" si="28"/>
        <v>{'name': '125 St',</v>
      </c>
      <c r="H341" t="str">
        <f t="shared" si="29"/>
        <v>'name': '125 St',</v>
      </c>
      <c r="J341" t="s">
        <v>1533</v>
      </c>
      <c r="K341" t="s">
        <v>3376</v>
      </c>
    </row>
    <row r="342" spans="1:11" x14ac:dyDescent="0.2">
      <c r="A342">
        <v>340</v>
      </c>
      <c r="B342" t="s">
        <v>695</v>
      </c>
      <c r="C342" t="s">
        <v>2096</v>
      </c>
      <c r="D342">
        <f t="shared" si="25"/>
        <v>157</v>
      </c>
      <c r="E342" t="str">
        <f t="shared" si="26"/>
        <v>"geo": [-73.93759399999999, 40.804138000000002], 'lng': -73.93759399999999}</v>
      </c>
      <c r="F342">
        <f t="shared" si="27"/>
        <v>18</v>
      </c>
      <c r="G342" t="str">
        <f t="shared" si="28"/>
        <v>{'name': '125 St',</v>
      </c>
      <c r="H342" t="str">
        <f t="shared" si="29"/>
        <v>'name': '125 St',</v>
      </c>
      <c r="J342" t="s">
        <v>1533</v>
      </c>
      <c r="K342" t="s">
        <v>3376</v>
      </c>
    </row>
    <row r="343" spans="1:11" x14ac:dyDescent="0.2">
      <c r="A343">
        <v>341</v>
      </c>
      <c r="B343" t="s">
        <v>400</v>
      </c>
      <c r="C343" t="s">
        <v>2097</v>
      </c>
      <c r="D343">
        <f t="shared" si="25"/>
        <v>144</v>
      </c>
      <c r="E343" t="str">
        <f t="shared" si="26"/>
        <v>"geo": [-73.898453000000003, 40.749668999999997]}</v>
      </c>
      <c r="F343">
        <f t="shared" si="27"/>
        <v>17</v>
      </c>
      <c r="G343" t="str">
        <f t="shared" si="28"/>
        <v>{'name': '65 St',</v>
      </c>
      <c r="H343" t="str">
        <f t="shared" si="29"/>
        <v>'name': '65 St',</v>
      </c>
      <c r="J343" t="s">
        <v>1416</v>
      </c>
      <c r="K343" t="s">
        <v>3377</v>
      </c>
    </row>
    <row r="344" spans="1:11" x14ac:dyDescent="0.2">
      <c r="A344">
        <v>342</v>
      </c>
      <c r="B344" t="s">
        <v>696</v>
      </c>
      <c r="C344" t="s">
        <v>2098</v>
      </c>
      <c r="D344">
        <f t="shared" si="25"/>
        <v>157</v>
      </c>
      <c r="E344" t="str">
        <f t="shared" si="26"/>
        <v>"geo": [-73.944249999999997, 40.795020000000001], 'lng': -73.944249999999997}</v>
      </c>
      <c r="F344">
        <f t="shared" si="27"/>
        <v>18</v>
      </c>
      <c r="G344" t="str">
        <f t="shared" si="28"/>
        <v>{'name': '110 St',</v>
      </c>
      <c r="H344" t="str">
        <f t="shared" si="29"/>
        <v>'name': '110 St',</v>
      </c>
      <c r="J344" t="s">
        <v>1566</v>
      </c>
      <c r="K344" t="s">
        <v>3378</v>
      </c>
    </row>
    <row r="345" spans="1:11" x14ac:dyDescent="0.2">
      <c r="A345">
        <v>343</v>
      </c>
      <c r="B345" t="s">
        <v>289</v>
      </c>
      <c r="C345" t="s">
        <v>2099</v>
      </c>
      <c r="D345">
        <f t="shared" si="25"/>
        <v>156</v>
      </c>
      <c r="E345" t="str">
        <f t="shared" si="26"/>
        <v>"geo": [-73.961494999999999, 40.655291999999996]}</v>
      </c>
      <c r="F345">
        <f t="shared" si="27"/>
        <v>23</v>
      </c>
      <c r="G345" t="str">
        <f t="shared" si="28"/>
        <v>{'name': 'Parkside Av',</v>
      </c>
      <c r="H345" t="str">
        <f t="shared" si="29"/>
        <v>'name': 'Parkside Av',</v>
      </c>
      <c r="J345" t="s">
        <v>1567</v>
      </c>
      <c r="K345" t="s">
        <v>3379</v>
      </c>
    </row>
    <row r="346" spans="1:11" x14ac:dyDescent="0.2">
      <c r="A346">
        <v>344</v>
      </c>
      <c r="B346" t="s">
        <v>697</v>
      </c>
      <c r="C346" t="s">
        <v>2100</v>
      </c>
      <c r="D346">
        <f t="shared" si="25"/>
        <v>157</v>
      </c>
      <c r="E346" t="str">
        <f t="shared" si="26"/>
        <v>"geo": [-73.944249999999997, 40.795020000000001], 'lng': -73.944249999999997}</v>
      </c>
      <c r="F346">
        <f t="shared" si="27"/>
        <v>18</v>
      </c>
      <c r="G346" t="str">
        <f t="shared" si="28"/>
        <v>{'name': '110 St',</v>
      </c>
      <c r="H346" t="str">
        <f t="shared" si="29"/>
        <v>'name': '110 St',</v>
      </c>
      <c r="J346" t="s">
        <v>1566</v>
      </c>
      <c r="K346" t="s">
        <v>3378</v>
      </c>
    </row>
    <row r="347" spans="1:11" x14ac:dyDescent="0.2">
      <c r="A347">
        <v>345</v>
      </c>
      <c r="B347" t="s">
        <v>698</v>
      </c>
      <c r="C347" t="s">
        <v>2101</v>
      </c>
      <c r="D347">
        <f t="shared" si="25"/>
        <v>172</v>
      </c>
      <c r="E347" t="str">
        <f t="shared" si="26"/>
        <v>"geo": [-73.966847000000001, 40.803967], 'lng': -73.966847000000001}</v>
      </c>
      <c r="F347">
        <f t="shared" si="27"/>
        <v>26</v>
      </c>
      <c r="G347" t="str">
        <f t="shared" si="28"/>
        <v>{'name': 'Cathedral Pkwy',</v>
      </c>
      <c r="H347" t="str">
        <f t="shared" si="29"/>
        <v>'name': 'Cathedral Pkwy',</v>
      </c>
      <c r="J347" t="s">
        <v>1448</v>
      </c>
      <c r="K347" t="s">
        <v>3380</v>
      </c>
    </row>
    <row r="348" spans="1:11" x14ac:dyDescent="0.2">
      <c r="A348">
        <v>346</v>
      </c>
      <c r="B348" t="s">
        <v>699</v>
      </c>
      <c r="C348" t="s">
        <v>2102</v>
      </c>
      <c r="D348">
        <f t="shared" si="25"/>
        <v>217</v>
      </c>
      <c r="E348" t="str">
        <f t="shared" si="26"/>
        <v>"geo": [-73.830301000000006, 40.660476000000003], 'lng': -73.830301000000006}</v>
      </c>
      <c r="F348">
        <f t="shared" si="27"/>
        <v>38</v>
      </c>
      <c r="G348" t="str">
        <f t="shared" si="28"/>
        <v>{'name': 'Howard Beach - JFK Airport',</v>
      </c>
      <c r="H348" t="str">
        <f t="shared" si="29"/>
        <v>'name': 'Howard Beach - JFK Airport',</v>
      </c>
      <c r="J348" t="s">
        <v>1568</v>
      </c>
      <c r="K348" t="s">
        <v>3381</v>
      </c>
    </row>
    <row r="349" spans="1:11" x14ac:dyDescent="0.2">
      <c r="A349">
        <v>347</v>
      </c>
      <c r="B349" t="s">
        <v>700</v>
      </c>
      <c r="C349" t="s">
        <v>2103</v>
      </c>
      <c r="D349">
        <f t="shared" si="25"/>
        <v>163</v>
      </c>
      <c r="E349" t="str">
        <f t="shared" si="26"/>
        <v>"geo": [-73.873784999999998, 40.683194], 'lng': -73.873784999999998}</v>
      </c>
      <c r="F349">
        <f t="shared" si="27"/>
        <v>23</v>
      </c>
      <c r="G349" t="str">
        <f t="shared" si="28"/>
        <v>{'name': 'Crescent St',</v>
      </c>
      <c r="H349" t="str">
        <f t="shared" si="29"/>
        <v>'name': 'Crescent St',</v>
      </c>
      <c r="J349" t="s">
        <v>1569</v>
      </c>
      <c r="K349" t="s">
        <v>3382</v>
      </c>
    </row>
    <row r="350" spans="1:11" x14ac:dyDescent="0.2">
      <c r="A350">
        <v>348</v>
      </c>
      <c r="B350" t="s">
        <v>152</v>
      </c>
      <c r="C350" t="s">
        <v>2104</v>
      </c>
      <c r="D350">
        <f t="shared" si="25"/>
        <v>160</v>
      </c>
      <c r="E350" t="str">
        <f t="shared" si="26"/>
        <v>"geo": [-73.815924999999993, 40.608381999999999]}</v>
      </c>
      <c r="F350">
        <f t="shared" si="27"/>
        <v>25</v>
      </c>
      <c r="G350" t="str">
        <f t="shared" si="28"/>
        <v>{'name': 'Broad Channel',</v>
      </c>
      <c r="H350" t="str">
        <f t="shared" si="29"/>
        <v>'name': 'Broad Channel',</v>
      </c>
      <c r="J350" t="s">
        <v>1570</v>
      </c>
      <c r="K350" t="s">
        <v>3383</v>
      </c>
    </row>
    <row r="351" spans="1:11" x14ac:dyDescent="0.2">
      <c r="A351">
        <v>349</v>
      </c>
      <c r="B351" t="s">
        <v>91</v>
      </c>
      <c r="C351" t="s">
        <v>2105</v>
      </c>
      <c r="D351">
        <f t="shared" si="25"/>
        <v>174</v>
      </c>
      <c r="E351" t="str">
        <f t="shared" si="26"/>
        <v>"geo": [-73.993391000000003, 40.752287000000003]}</v>
      </c>
      <c r="F351">
        <f t="shared" si="27"/>
        <v>32</v>
      </c>
      <c r="G351" t="str">
        <f t="shared" si="28"/>
        <v>{'name': '34 St - Penn Station',</v>
      </c>
      <c r="H351" t="str">
        <f t="shared" si="29"/>
        <v>'name': '34 St - Penn Station',</v>
      </c>
      <c r="J351" t="s">
        <v>1469</v>
      </c>
      <c r="K351" t="s">
        <v>3384</v>
      </c>
    </row>
    <row r="352" spans="1:11" x14ac:dyDescent="0.2">
      <c r="A352">
        <v>350</v>
      </c>
      <c r="B352" t="s">
        <v>81</v>
      </c>
      <c r="C352" t="s">
        <v>2106</v>
      </c>
      <c r="D352">
        <f t="shared" si="25"/>
        <v>174</v>
      </c>
      <c r="E352" t="str">
        <f t="shared" si="26"/>
        <v>"geo": [-73.991056999999998, 40.750372999999996]}</v>
      </c>
      <c r="F352">
        <f t="shared" si="27"/>
        <v>32</v>
      </c>
      <c r="G352" t="str">
        <f t="shared" si="28"/>
        <v>{'name': '34 St - Penn Station',</v>
      </c>
      <c r="H352" t="str">
        <f t="shared" si="29"/>
        <v>'name': '34 St - Penn Station',</v>
      </c>
      <c r="J352" t="s">
        <v>1469</v>
      </c>
      <c r="K352" t="s">
        <v>3385</v>
      </c>
    </row>
    <row r="353" spans="1:11" x14ac:dyDescent="0.2">
      <c r="A353">
        <v>351</v>
      </c>
      <c r="B353" t="s">
        <v>701</v>
      </c>
      <c r="C353" t="s">
        <v>2107</v>
      </c>
      <c r="D353">
        <f t="shared" si="25"/>
        <v>169</v>
      </c>
      <c r="E353" t="str">
        <f t="shared" si="26"/>
        <v>"geo": [-73.898654000000008, 40.676991999999998], 'lng': -73.898654000000008}</v>
      </c>
      <c r="F353">
        <f t="shared" si="27"/>
        <v>22</v>
      </c>
      <c r="G353" t="str">
        <f t="shared" si="28"/>
        <v>{'name': 'Alabama Av',</v>
      </c>
      <c r="H353" t="str">
        <f t="shared" si="29"/>
        <v>'name': 'Alabama Av',</v>
      </c>
      <c r="J353" t="s">
        <v>1571</v>
      </c>
      <c r="K353" t="s">
        <v>3386</v>
      </c>
    </row>
    <row r="354" spans="1:11" x14ac:dyDescent="0.2">
      <c r="A354">
        <v>352</v>
      </c>
      <c r="B354" t="s">
        <v>702</v>
      </c>
      <c r="C354" t="s">
        <v>2108</v>
      </c>
      <c r="D354">
        <f t="shared" si="25"/>
        <v>157</v>
      </c>
      <c r="E354" t="str">
        <f t="shared" si="26"/>
        <v>"geo": [-73.929411999999999, 40.855224999999997], 'lng': -73.929411999999999}</v>
      </c>
      <c r="F354">
        <f t="shared" si="27"/>
        <v>18</v>
      </c>
      <c r="G354" t="str">
        <f t="shared" si="28"/>
        <v>{'name': '191 St',</v>
      </c>
      <c r="H354" t="str">
        <f t="shared" si="29"/>
        <v>'name': '191 St',</v>
      </c>
      <c r="J354" t="s">
        <v>1572</v>
      </c>
      <c r="K354" t="s">
        <v>3387</v>
      </c>
    </row>
    <row r="355" spans="1:11" x14ac:dyDescent="0.2">
      <c r="A355">
        <v>353</v>
      </c>
      <c r="B355" t="s">
        <v>292</v>
      </c>
      <c r="C355" t="s">
        <v>2109</v>
      </c>
      <c r="D355">
        <f t="shared" si="25"/>
        <v>160</v>
      </c>
      <c r="E355" t="str">
        <f t="shared" si="26"/>
        <v>"geo": [-73.836321999999996, 40.843862999999999]}</v>
      </c>
      <c r="F355">
        <f t="shared" si="27"/>
        <v>25</v>
      </c>
      <c r="G355" t="str">
        <f t="shared" si="28"/>
        <v>{'name': 'Middletown Rd',</v>
      </c>
      <c r="H355" t="str">
        <f t="shared" si="29"/>
        <v>'name': 'Middletown Rd',</v>
      </c>
      <c r="J355" t="s">
        <v>1573</v>
      </c>
      <c r="K355" t="s">
        <v>3388</v>
      </c>
    </row>
    <row r="356" spans="1:11" x14ac:dyDescent="0.2">
      <c r="A356">
        <v>354</v>
      </c>
      <c r="B356" t="s">
        <v>703</v>
      </c>
      <c r="C356" t="s">
        <v>2110</v>
      </c>
      <c r="D356">
        <f t="shared" si="25"/>
        <v>172</v>
      </c>
      <c r="E356" t="str">
        <f t="shared" si="26"/>
        <v>"geo": [-73.907684000000003, 40.853453000000002], 'lng': -73.907684000000003}</v>
      </c>
      <c r="F356">
        <f t="shared" si="27"/>
        <v>23</v>
      </c>
      <c r="G356" t="str">
        <f t="shared" si="28"/>
        <v>{'name': 'Burnside Av',</v>
      </c>
      <c r="H356" t="str">
        <f t="shared" si="29"/>
        <v>'name': 'Burnside Av',</v>
      </c>
      <c r="J356" t="s">
        <v>1574</v>
      </c>
      <c r="K356" t="s">
        <v>3389</v>
      </c>
    </row>
    <row r="357" spans="1:11" x14ac:dyDescent="0.2">
      <c r="A357">
        <v>355</v>
      </c>
      <c r="B357" t="s">
        <v>411</v>
      </c>
      <c r="C357" t="s">
        <v>2111</v>
      </c>
      <c r="D357">
        <f t="shared" si="25"/>
        <v>180</v>
      </c>
      <c r="E357" t="str">
        <f t="shared" si="26"/>
        <v>"geo": [-73.958161000000004, 40.800603000000002]}</v>
      </c>
      <c r="F357">
        <f t="shared" si="27"/>
        <v>35</v>
      </c>
      <c r="G357" t="str">
        <f t="shared" si="28"/>
        <v>{'name': 'Cathedral Pkwy (110 St)',</v>
      </c>
      <c r="H357" t="str">
        <f t="shared" si="29"/>
        <v>'name': 'Cathedral Pkwy (110 St)',</v>
      </c>
      <c r="J357" t="s">
        <v>1575</v>
      </c>
      <c r="K357" t="s">
        <v>3390</v>
      </c>
    </row>
    <row r="358" spans="1:11" x14ac:dyDescent="0.2">
      <c r="A358">
        <v>356</v>
      </c>
      <c r="B358" t="s">
        <v>450</v>
      </c>
      <c r="C358" t="s">
        <v>2112</v>
      </c>
      <c r="D358">
        <f t="shared" si="25"/>
        <v>147</v>
      </c>
      <c r="E358" t="str">
        <f t="shared" si="26"/>
        <v>"geo": [-74.164569999999998, 40.544601]}</v>
      </c>
      <c r="F358">
        <f t="shared" si="27"/>
        <v>23</v>
      </c>
      <c r="G358" t="str">
        <f t="shared" si="28"/>
        <v>{'name': 'Eltingville',</v>
      </c>
      <c r="H358" t="str">
        <f t="shared" si="29"/>
        <v>'name': 'Eltingville',</v>
      </c>
      <c r="J358" t="s">
        <v>1410</v>
      </c>
      <c r="K358" t="s">
        <v>3391</v>
      </c>
    </row>
    <row r="359" spans="1:11" x14ac:dyDescent="0.2">
      <c r="A359">
        <v>357</v>
      </c>
      <c r="B359" t="s">
        <v>704</v>
      </c>
      <c r="C359" t="s">
        <v>2113</v>
      </c>
      <c r="D359">
        <f t="shared" si="25"/>
        <v>142</v>
      </c>
      <c r="E359" t="str">
        <f t="shared" si="26"/>
        <v>"geo": [-73.981628000000001, 40.730953], 'lng': -73.981628000000001}</v>
      </c>
      <c r="F359">
        <f t="shared" si="27"/>
        <v>16</v>
      </c>
      <c r="G359" t="str">
        <f t="shared" si="28"/>
        <v>{'name': '1 Av',</v>
      </c>
      <c r="H359" t="str">
        <f t="shared" si="29"/>
        <v>'name': '1 Av',</v>
      </c>
      <c r="J359" t="s">
        <v>1576</v>
      </c>
      <c r="K359" t="s">
        <v>3392</v>
      </c>
    </row>
    <row r="360" spans="1:11" x14ac:dyDescent="0.2">
      <c r="A360">
        <v>358</v>
      </c>
      <c r="B360" t="s">
        <v>163</v>
      </c>
      <c r="C360" t="s">
        <v>2114</v>
      </c>
      <c r="D360">
        <f t="shared" si="25"/>
        <v>170</v>
      </c>
      <c r="E360" t="str">
        <f t="shared" si="26"/>
        <v>"geo": [-73.816858999999994, 40.702565999999997]}</v>
      </c>
      <c r="F360">
        <f t="shared" si="27"/>
        <v>30</v>
      </c>
      <c r="G360" t="str">
        <f t="shared" si="28"/>
        <v>{'name': 'Jamaica - Van Wyck',</v>
      </c>
      <c r="H360" t="str">
        <f t="shared" si="29"/>
        <v>'name': 'Jamaica - Van Wyck',</v>
      </c>
      <c r="J360" t="s">
        <v>1505</v>
      </c>
      <c r="K360" t="s">
        <v>3393</v>
      </c>
    </row>
    <row r="361" spans="1:11" x14ac:dyDescent="0.2">
      <c r="A361">
        <v>359</v>
      </c>
      <c r="B361" t="s">
        <v>705</v>
      </c>
      <c r="C361" t="s">
        <v>2115</v>
      </c>
      <c r="D361">
        <f t="shared" si="25"/>
        <v>172</v>
      </c>
      <c r="E361" t="str">
        <f t="shared" si="26"/>
        <v>"geo": [-73.776013000000006, 40.592942999999998], 'lng': -73.776013000000006}</v>
      </c>
      <c r="F361">
        <f t="shared" si="27"/>
        <v>23</v>
      </c>
      <c r="G361" t="str">
        <f t="shared" si="28"/>
        <v>{'name': 'Beach 44 St',</v>
      </c>
      <c r="H361" t="str">
        <f t="shared" si="29"/>
        <v>'name': 'Beach 44 St',</v>
      </c>
      <c r="J361" t="s">
        <v>1577</v>
      </c>
      <c r="K361" t="s">
        <v>3394</v>
      </c>
    </row>
    <row r="362" spans="1:11" x14ac:dyDescent="0.2">
      <c r="A362">
        <v>360</v>
      </c>
      <c r="B362" t="s">
        <v>309</v>
      </c>
      <c r="C362" t="s">
        <v>2116</v>
      </c>
      <c r="D362">
        <f t="shared" si="25"/>
        <v>152</v>
      </c>
      <c r="E362" t="str">
        <f t="shared" si="26"/>
        <v>"geo": [-73.935656999999992, 40.697206999999999]}</v>
      </c>
      <c r="F362">
        <f t="shared" si="27"/>
        <v>21</v>
      </c>
      <c r="G362" t="str">
        <f t="shared" si="28"/>
        <v>{'name': 'Myrtle Av',</v>
      </c>
      <c r="H362" t="str">
        <f t="shared" si="29"/>
        <v>'name': 'Myrtle Av',</v>
      </c>
      <c r="J362" t="s">
        <v>1578</v>
      </c>
      <c r="K362" t="s">
        <v>3395</v>
      </c>
    </row>
    <row r="363" spans="1:11" x14ac:dyDescent="0.2">
      <c r="A363">
        <v>361</v>
      </c>
      <c r="B363" t="s">
        <v>706</v>
      </c>
      <c r="C363" t="s">
        <v>2117</v>
      </c>
      <c r="D363">
        <f t="shared" si="25"/>
        <v>169</v>
      </c>
      <c r="E363" t="str">
        <f t="shared" si="26"/>
        <v>"geo": [-73.956872000000004, 40.717303999999999], 'lng': -73.956872000000004}</v>
      </c>
      <c r="F363">
        <f t="shared" si="27"/>
        <v>22</v>
      </c>
      <c r="G363" t="str">
        <f t="shared" si="28"/>
        <v>{'name': 'Bedford Av',</v>
      </c>
      <c r="H363" t="str">
        <f t="shared" si="29"/>
        <v>'name': 'Bedford Av',</v>
      </c>
      <c r="J363" t="s">
        <v>1404</v>
      </c>
      <c r="K363" t="s">
        <v>3396</v>
      </c>
    </row>
    <row r="364" spans="1:11" x14ac:dyDescent="0.2">
      <c r="A364">
        <v>362</v>
      </c>
      <c r="B364" t="s">
        <v>707</v>
      </c>
      <c r="C364" t="s">
        <v>2118</v>
      </c>
      <c r="D364">
        <f t="shared" si="25"/>
        <v>208</v>
      </c>
      <c r="E364" t="str">
        <f t="shared" si="26"/>
        <v>"geo": [-73.834057999999999, 40.668234000000005], 'lng': -73.834057999999999}</v>
      </c>
      <c r="F364">
        <f t="shared" si="27"/>
        <v>35</v>
      </c>
      <c r="G364" t="str">
        <f t="shared" si="28"/>
        <v>{'name': 'Aqueduct - N Conduit Av',</v>
      </c>
      <c r="H364" t="str">
        <f t="shared" si="29"/>
        <v>'name': 'Aqueduct - N Conduit Av',</v>
      </c>
      <c r="J364" t="s">
        <v>1579</v>
      </c>
      <c r="K364" t="s">
        <v>3397</v>
      </c>
    </row>
    <row r="365" spans="1:11" x14ac:dyDescent="0.2">
      <c r="A365">
        <v>363</v>
      </c>
      <c r="B365" t="s">
        <v>138</v>
      </c>
      <c r="C365" t="s">
        <v>2119</v>
      </c>
      <c r="D365">
        <f t="shared" si="25"/>
        <v>176</v>
      </c>
      <c r="E365" t="str">
        <f t="shared" si="26"/>
        <v>"geo": [-73.979493000000005, 40.660365000000006]}</v>
      </c>
      <c r="F365">
        <f t="shared" si="27"/>
        <v>33</v>
      </c>
      <c r="G365" t="str">
        <f t="shared" si="28"/>
        <v>{'name': '15 St - Prospect Park',</v>
      </c>
      <c r="H365" t="str">
        <f t="shared" si="29"/>
        <v>'name': '15 St - Prospect Park',</v>
      </c>
      <c r="J365" t="s">
        <v>1580</v>
      </c>
      <c r="K365" t="s">
        <v>3398</v>
      </c>
    </row>
    <row r="366" spans="1:11" x14ac:dyDescent="0.2">
      <c r="A366">
        <v>364</v>
      </c>
      <c r="B366" t="s">
        <v>417</v>
      </c>
      <c r="C366" t="s">
        <v>2120</v>
      </c>
      <c r="D366">
        <f t="shared" si="25"/>
        <v>143</v>
      </c>
      <c r="E366" t="str">
        <f t="shared" si="26"/>
        <v>"geo": [-74.006978000000004, 40.713282]}</v>
      </c>
      <c r="F366">
        <f t="shared" si="27"/>
        <v>21</v>
      </c>
      <c r="G366" t="str">
        <f t="shared" si="28"/>
        <v>{'name': 'City Hall',</v>
      </c>
      <c r="H366" t="str">
        <f t="shared" si="29"/>
        <v>'name': 'City Hall',</v>
      </c>
      <c r="J366" t="s">
        <v>1581</v>
      </c>
      <c r="K366" t="s">
        <v>3399</v>
      </c>
    </row>
    <row r="367" spans="1:11" x14ac:dyDescent="0.2">
      <c r="A367">
        <v>365</v>
      </c>
      <c r="B367" t="s">
        <v>169</v>
      </c>
      <c r="C367" t="s">
        <v>2121</v>
      </c>
      <c r="D367">
        <f t="shared" si="25"/>
        <v>146</v>
      </c>
      <c r="E367" t="str">
        <f t="shared" si="26"/>
        <v>"geo": [-73.904833999999994, 40.878855999999999]}</v>
      </c>
      <c r="F367">
        <f t="shared" si="27"/>
        <v>18</v>
      </c>
      <c r="G367" t="str">
        <f t="shared" si="28"/>
        <v>{'name': '231 St',</v>
      </c>
      <c r="H367" t="str">
        <f t="shared" si="29"/>
        <v>'name': '231 St',</v>
      </c>
      <c r="J367" t="s">
        <v>1582</v>
      </c>
      <c r="K367" t="s">
        <v>3400</v>
      </c>
    </row>
    <row r="368" spans="1:11" x14ac:dyDescent="0.2">
      <c r="A368">
        <v>366</v>
      </c>
      <c r="B368" t="s">
        <v>241</v>
      </c>
      <c r="C368" t="s">
        <v>2122</v>
      </c>
      <c r="D368">
        <f t="shared" si="25"/>
        <v>159</v>
      </c>
      <c r="E368" t="str">
        <f t="shared" si="26"/>
        <v>"geo": [-73.887138000000007, 40.873244]}</v>
      </c>
      <c r="F368">
        <f t="shared" si="27"/>
        <v>29</v>
      </c>
      <c r="G368" t="str">
        <f t="shared" si="28"/>
        <v>{'name': 'Bedford Park Blvd',</v>
      </c>
      <c r="H368" t="str">
        <f t="shared" si="29"/>
        <v>'name': 'Bedford Park Blvd',</v>
      </c>
      <c r="J368" t="s">
        <v>1583</v>
      </c>
      <c r="K368" t="s">
        <v>3401</v>
      </c>
    </row>
    <row r="369" spans="1:11" x14ac:dyDescent="0.2">
      <c r="A369">
        <v>367</v>
      </c>
      <c r="B369" t="s">
        <v>193</v>
      </c>
      <c r="C369" t="s">
        <v>2123</v>
      </c>
      <c r="D369">
        <f t="shared" si="25"/>
        <v>139</v>
      </c>
      <c r="E369" t="str">
        <f t="shared" si="26"/>
        <v>"geo": [-73.990531000000004, 40.699337]}</v>
      </c>
      <c r="F369">
        <f t="shared" si="27"/>
        <v>19</v>
      </c>
      <c r="G369" t="str">
        <f t="shared" si="28"/>
        <v>{'name': 'High St',</v>
      </c>
      <c r="H369" t="str">
        <f t="shared" si="29"/>
        <v>'name': 'High St',</v>
      </c>
      <c r="J369" t="s">
        <v>1584</v>
      </c>
      <c r="K369" t="s">
        <v>3402</v>
      </c>
    </row>
    <row r="370" spans="1:11" x14ac:dyDescent="0.2">
      <c r="A370">
        <v>368</v>
      </c>
      <c r="B370" t="s">
        <v>389</v>
      </c>
      <c r="C370" t="s">
        <v>2124</v>
      </c>
      <c r="D370">
        <f t="shared" si="25"/>
        <v>147</v>
      </c>
      <c r="E370" t="str">
        <f t="shared" si="26"/>
        <v>"geo": [-73.761353, 40.600065999999998]}</v>
      </c>
      <c r="F370">
        <f t="shared" si="27"/>
        <v>23</v>
      </c>
      <c r="G370" t="str">
        <f t="shared" si="28"/>
        <v>{'name': 'Beach 25 St',</v>
      </c>
      <c r="H370" t="str">
        <f t="shared" si="29"/>
        <v>'name': 'Beach 25 St',</v>
      </c>
      <c r="J370" t="s">
        <v>1585</v>
      </c>
      <c r="K370" t="s">
        <v>3403</v>
      </c>
    </row>
    <row r="371" spans="1:11" x14ac:dyDescent="0.2">
      <c r="A371">
        <v>369</v>
      </c>
      <c r="B371" t="s">
        <v>227</v>
      </c>
      <c r="C371" t="s">
        <v>2125</v>
      </c>
      <c r="D371">
        <f t="shared" si="25"/>
        <v>180</v>
      </c>
      <c r="E371" t="str">
        <f t="shared" si="26"/>
        <v>"geo": [-73.949045999999996, 40.694567999999997]}</v>
      </c>
      <c r="F371">
        <f t="shared" si="27"/>
        <v>35</v>
      </c>
      <c r="G371" t="str">
        <f t="shared" si="28"/>
        <v>{'name': 'Myrtle - Willoughby Avs',</v>
      </c>
      <c r="H371" t="str">
        <f t="shared" si="29"/>
        <v>'name': 'Myrtle - Willoughby Avs',</v>
      </c>
      <c r="J371" t="s">
        <v>1586</v>
      </c>
      <c r="K371" t="s">
        <v>3404</v>
      </c>
    </row>
    <row r="372" spans="1:11" x14ac:dyDescent="0.2">
      <c r="A372">
        <v>370</v>
      </c>
      <c r="B372" t="s">
        <v>708</v>
      </c>
      <c r="C372" t="s">
        <v>2126</v>
      </c>
      <c r="D372">
        <f t="shared" si="25"/>
        <v>172</v>
      </c>
      <c r="E372" t="str">
        <f t="shared" si="26"/>
        <v>"geo": [-73.994658999999999, 40.725915000000001], 'lng': -73.994658999999999}</v>
      </c>
      <c r="F372">
        <f t="shared" si="27"/>
        <v>23</v>
      </c>
      <c r="G372" t="str">
        <f t="shared" si="28"/>
        <v>{'name': 'Bleecker St',</v>
      </c>
      <c r="H372" t="str">
        <f t="shared" si="29"/>
        <v>'name': 'Bleecker St',</v>
      </c>
      <c r="J372" t="s">
        <v>1587</v>
      </c>
      <c r="K372" t="s">
        <v>3405</v>
      </c>
    </row>
    <row r="373" spans="1:11" x14ac:dyDescent="0.2">
      <c r="A373">
        <v>371</v>
      </c>
      <c r="B373" t="s">
        <v>709</v>
      </c>
      <c r="C373" t="s">
        <v>2127</v>
      </c>
      <c r="D373">
        <f t="shared" si="25"/>
        <v>153</v>
      </c>
      <c r="E373" t="str">
        <f t="shared" si="26"/>
        <v>"geo": [-74.071402000000006, 40.621319], 'lng': -74.071402000000006}</v>
      </c>
      <c r="F373">
        <f t="shared" si="27"/>
        <v>19</v>
      </c>
      <c r="G373" t="str">
        <f t="shared" si="28"/>
        <v>{'name': 'Clifton',</v>
      </c>
      <c r="H373" t="str">
        <f t="shared" si="29"/>
        <v>'name': 'Clifton',</v>
      </c>
      <c r="J373" t="s">
        <v>1588</v>
      </c>
      <c r="K373" t="s">
        <v>3406</v>
      </c>
    </row>
    <row r="374" spans="1:11" x14ac:dyDescent="0.2">
      <c r="A374">
        <v>372</v>
      </c>
      <c r="B374" t="s">
        <v>215</v>
      </c>
      <c r="C374" t="s">
        <v>2128</v>
      </c>
      <c r="D374">
        <f t="shared" si="25"/>
        <v>152</v>
      </c>
      <c r="E374" t="str">
        <f t="shared" si="26"/>
        <v>"geo": [-73.902446999999995, 40.663515000000004]}</v>
      </c>
      <c r="F374">
        <f t="shared" si="27"/>
        <v>21</v>
      </c>
      <c r="G374" t="str">
        <f t="shared" si="28"/>
        <v>{'name': 'Junius St',</v>
      </c>
      <c r="H374" t="str">
        <f t="shared" si="29"/>
        <v>'name': 'Junius St',</v>
      </c>
      <c r="J374" t="s">
        <v>1589</v>
      </c>
      <c r="K374" t="s">
        <v>3407</v>
      </c>
    </row>
    <row r="375" spans="1:11" x14ac:dyDescent="0.2">
      <c r="A375">
        <v>373</v>
      </c>
      <c r="B375" t="s">
        <v>54</v>
      </c>
      <c r="C375" t="s">
        <v>2129</v>
      </c>
      <c r="D375">
        <f t="shared" si="25"/>
        <v>144</v>
      </c>
      <c r="E375" t="str">
        <f t="shared" si="26"/>
        <v>"geo": [-73.971919999999997, 40.757106999999998]}</v>
      </c>
      <c r="F375">
        <f t="shared" si="27"/>
        <v>17</v>
      </c>
      <c r="G375" t="str">
        <f t="shared" si="28"/>
        <v>{'name': '51 St',</v>
      </c>
      <c r="H375" t="str">
        <f t="shared" si="29"/>
        <v>'name': '51 St',</v>
      </c>
      <c r="J375" t="s">
        <v>1590</v>
      </c>
      <c r="K375" t="s">
        <v>3408</v>
      </c>
    </row>
    <row r="376" spans="1:11" x14ac:dyDescent="0.2">
      <c r="A376">
        <v>374</v>
      </c>
      <c r="B376" t="s">
        <v>259</v>
      </c>
      <c r="C376" t="s">
        <v>2130</v>
      </c>
      <c r="D376">
        <f t="shared" si="25"/>
        <v>144</v>
      </c>
      <c r="E376" t="str">
        <f t="shared" si="26"/>
        <v>"geo": [-73.997870999999989, 40.741040000000005]}</v>
      </c>
      <c r="F376">
        <f t="shared" si="27"/>
        <v>17</v>
      </c>
      <c r="G376" t="str">
        <f t="shared" si="28"/>
        <v>{'name': '18 St',</v>
      </c>
      <c r="H376" t="str">
        <f t="shared" si="29"/>
        <v>'name': '18 St',</v>
      </c>
      <c r="J376" t="s">
        <v>1591</v>
      </c>
      <c r="K376" t="s">
        <v>3409</v>
      </c>
    </row>
    <row r="377" spans="1:11" x14ac:dyDescent="0.2">
      <c r="A377">
        <v>375</v>
      </c>
      <c r="B377" t="s">
        <v>203</v>
      </c>
      <c r="C377" t="s">
        <v>2131</v>
      </c>
      <c r="D377">
        <f t="shared" si="25"/>
        <v>135</v>
      </c>
      <c r="E377" t="str">
        <f t="shared" si="26"/>
        <v>"geo": [-73.996894999999995, 40.626472]}</v>
      </c>
      <c r="F377">
        <f t="shared" si="27"/>
        <v>17</v>
      </c>
      <c r="G377" t="str">
        <f t="shared" si="28"/>
        <v>{'name': '62 St',</v>
      </c>
      <c r="H377" t="str">
        <f t="shared" si="29"/>
        <v>'name': '62 St',</v>
      </c>
      <c r="J377" t="s">
        <v>1592</v>
      </c>
      <c r="K377" t="s">
        <v>3410</v>
      </c>
    </row>
    <row r="378" spans="1:11" x14ac:dyDescent="0.2">
      <c r="A378">
        <v>376</v>
      </c>
      <c r="B378" t="s">
        <v>710</v>
      </c>
      <c r="C378" t="s">
        <v>2132</v>
      </c>
      <c r="D378">
        <f t="shared" si="25"/>
        <v>151</v>
      </c>
      <c r="E378" t="str">
        <f t="shared" si="26"/>
        <v>"geo": [-73.981637000000006, 40.762861999999998], 'lng': -73.981637000000006}</v>
      </c>
      <c r="F378">
        <f t="shared" si="27"/>
        <v>16</v>
      </c>
      <c r="G378" t="str">
        <f t="shared" si="28"/>
        <v>{'name': '7 Av',</v>
      </c>
      <c r="H378" t="str">
        <f t="shared" si="29"/>
        <v>'name': '7 Av',</v>
      </c>
      <c r="J378" t="s">
        <v>1491</v>
      </c>
      <c r="K378" t="s">
        <v>3411</v>
      </c>
    </row>
    <row r="379" spans="1:11" x14ac:dyDescent="0.2">
      <c r="A379">
        <v>377</v>
      </c>
      <c r="B379" t="s">
        <v>711</v>
      </c>
      <c r="C379" t="s">
        <v>2133</v>
      </c>
      <c r="D379">
        <f t="shared" si="25"/>
        <v>151</v>
      </c>
      <c r="E379" t="str">
        <f t="shared" si="26"/>
        <v>"geo": [-73.981637000000006, 40.762861999999998], 'lng': -73.981637000000006}</v>
      </c>
      <c r="F379">
        <f t="shared" si="27"/>
        <v>16</v>
      </c>
      <c r="G379" t="str">
        <f t="shared" si="28"/>
        <v>{'name': '7 Av',</v>
      </c>
      <c r="H379" t="str">
        <f t="shared" si="29"/>
        <v>'name': '7 Av',</v>
      </c>
      <c r="J379" t="s">
        <v>1491</v>
      </c>
      <c r="K379" t="s">
        <v>3411</v>
      </c>
    </row>
    <row r="380" spans="1:11" x14ac:dyDescent="0.2">
      <c r="A380">
        <v>378</v>
      </c>
      <c r="B380" t="s">
        <v>712</v>
      </c>
      <c r="C380" t="s">
        <v>2134</v>
      </c>
      <c r="D380">
        <f t="shared" si="25"/>
        <v>151</v>
      </c>
      <c r="E380" t="str">
        <f t="shared" si="26"/>
        <v>"geo": [-73.981637000000006, 40.762861999999998], 'lng': -73.981637000000006}</v>
      </c>
      <c r="F380">
        <f t="shared" si="27"/>
        <v>16</v>
      </c>
      <c r="G380" t="str">
        <f t="shared" si="28"/>
        <v>{'name': '7 Av',</v>
      </c>
      <c r="H380" t="str">
        <f t="shared" si="29"/>
        <v>'name': '7 Av',</v>
      </c>
      <c r="J380" t="s">
        <v>1491</v>
      </c>
      <c r="K380" t="s">
        <v>3411</v>
      </c>
    </row>
    <row r="381" spans="1:11" x14ac:dyDescent="0.2">
      <c r="A381">
        <v>379</v>
      </c>
      <c r="B381" t="s">
        <v>713</v>
      </c>
      <c r="C381" t="s">
        <v>2135</v>
      </c>
      <c r="D381">
        <f t="shared" si="25"/>
        <v>187</v>
      </c>
      <c r="E381" t="str">
        <f t="shared" si="26"/>
        <v>"geo": [-73.989951000000005, 40.734673000000001], 'lng': -73.989951000000005}</v>
      </c>
      <c r="F381">
        <f t="shared" si="27"/>
        <v>28</v>
      </c>
      <c r="G381" t="str">
        <f t="shared" si="28"/>
        <v>{'name': '14 St - Union Sq',</v>
      </c>
      <c r="H381" t="str">
        <f t="shared" si="29"/>
        <v>'name': '14 St - Union Sq',</v>
      </c>
      <c r="J381" t="s">
        <v>1593</v>
      </c>
      <c r="K381" t="s">
        <v>3412</v>
      </c>
    </row>
    <row r="382" spans="1:11" x14ac:dyDescent="0.2">
      <c r="A382">
        <v>380</v>
      </c>
      <c r="B382" t="s">
        <v>384</v>
      </c>
      <c r="C382" t="s">
        <v>2136</v>
      </c>
      <c r="D382">
        <f t="shared" si="25"/>
        <v>139</v>
      </c>
      <c r="E382" t="str">
        <f t="shared" si="26"/>
        <v>"geo": [-73.985065000000006, 40.690545]}</v>
      </c>
      <c r="F382">
        <f t="shared" si="27"/>
        <v>19</v>
      </c>
      <c r="G382" t="str">
        <f t="shared" si="28"/>
        <v>{'name': 'Hoyt St',</v>
      </c>
      <c r="H382" t="str">
        <f t="shared" si="29"/>
        <v>'name': 'Hoyt St',</v>
      </c>
      <c r="J382" t="s">
        <v>1594</v>
      </c>
      <c r="K382" t="s">
        <v>3413</v>
      </c>
    </row>
    <row r="383" spans="1:11" x14ac:dyDescent="0.2">
      <c r="A383">
        <v>381</v>
      </c>
      <c r="B383" t="s">
        <v>714</v>
      </c>
      <c r="C383" t="s">
        <v>2137</v>
      </c>
      <c r="D383">
        <f t="shared" si="25"/>
        <v>190</v>
      </c>
      <c r="E383" t="str">
        <f t="shared" si="26"/>
        <v>"geo": [-73.984568999999993, 40.754221999999999], 'lng': -73.984568999999993}</v>
      </c>
      <c r="F383">
        <f t="shared" si="27"/>
        <v>29</v>
      </c>
      <c r="G383" t="str">
        <f t="shared" si="28"/>
        <v>{'name': '42 St - Bryant Pk',</v>
      </c>
      <c r="H383" t="str">
        <f t="shared" si="29"/>
        <v>'name': '42 St - Bryant Pk',</v>
      </c>
      <c r="J383" t="s">
        <v>1520</v>
      </c>
      <c r="K383" t="s">
        <v>3414</v>
      </c>
    </row>
    <row r="384" spans="1:11" x14ac:dyDescent="0.2">
      <c r="A384">
        <v>382</v>
      </c>
      <c r="B384" t="s">
        <v>184</v>
      </c>
      <c r="C384" t="s">
        <v>2138</v>
      </c>
      <c r="D384">
        <f t="shared" si="25"/>
        <v>146</v>
      </c>
      <c r="E384" t="str">
        <f t="shared" si="26"/>
        <v>"geo": [-73.862633000000002, 40.883895000000003]}</v>
      </c>
      <c r="F384">
        <f t="shared" si="27"/>
        <v>18</v>
      </c>
      <c r="G384" t="str">
        <f t="shared" si="28"/>
        <v>{'name': '219 St',</v>
      </c>
      <c r="H384" t="str">
        <f t="shared" si="29"/>
        <v>'name': '219 St',</v>
      </c>
      <c r="J384" t="s">
        <v>1595</v>
      </c>
      <c r="K384" t="s">
        <v>3415</v>
      </c>
    </row>
    <row r="385" spans="1:11" x14ac:dyDescent="0.2">
      <c r="A385">
        <v>383</v>
      </c>
      <c r="B385" t="s">
        <v>715</v>
      </c>
      <c r="C385" t="s">
        <v>2139</v>
      </c>
      <c r="D385">
        <f t="shared" si="25"/>
        <v>190</v>
      </c>
      <c r="E385" t="str">
        <f t="shared" si="26"/>
        <v>"geo": [-73.984568999999993, 40.754221999999999], 'lng': -73.984568999999993}</v>
      </c>
      <c r="F385">
        <f t="shared" si="27"/>
        <v>29</v>
      </c>
      <c r="G385" t="str">
        <f t="shared" si="28"/>
        <v>{'name': '42 St - Bryant Pk',</v>
      </c>
      <c r="H385" t="str">
        <f t="shared" si="29"/>
        <v>'name': '42 St - Bryant Pk',</v>
      </c>
      <c r="J385" t="s">
        <v>1520</v>
      </c>
      <c r="K385" t="s">
        <v>3414</v>
      </c>
    </row>
    <row r="386" spans="1:11" x14ac:dyDescent="0.2">
      <c r="A386">
        <v>384</v>
      </c>
      <c r="B386" t="s">
        <v>716</v>
      </c>
      <c r="C386" t="s">
        <v>2140</v>
      </c>
      <c r="D386">
        <f t="shared" si="25"/>
        <v>190</v>
      </c>
      <c r="E386" t="str">
        <f t="shared" si="26"/>
        <v>"geo": [-73.984568999999993, 40.754221999999999], 'lng': -73.984568999999993}</v>
      </c>
      <c r="F386">
        <f t="shared" si="27"/>
        <v>29</v>
      </c>
      <c r="G386" t="str">
        <f t="shared" si="28"/>
        <v>{'name': '42 St - Bryant Pk',</v>
      </c>
      <c r="H386" t="str">
        <f t="shared" si="29"/>
        <v>'name': '42 St - Bryant Pk',</v>
      </c>
      <c r="J386" t="s">
        <v>1520</v>
      </c>
      <c r="K386" t="s">
        <v>3414</v>
      </c>
    </row>
    <row r="387" spans="1:11" x14ac:dyDescent="0.2">
      <c r="A387">
        <v>385</v>
      </c>
      <c r="B387" t="s">
        <v>717</v>
      </c>
      <c r="C387" t="s">
        <v>2141</v>
      </c>
      <c r="D387">
        <f t="shared" ref="D387:D450" si="30">FIND("geo",C387)</f>
        <v>211</v>
      </c>
      <c r="E387" t="str">
        <f t="shared" ref="E387:E450" si="31">RIGHT(C387,LEN(C387)-D387+2)</f>
        <v>"geo": [-73.966839000000007, 40.688088999999998], 'lng': -73.966839000000007}</v>
      </c>
      <c r="F387">
        <f t="shared" ref="F387:F450" si="32">FIND(",",C387)</f>
        <v>36</v>
      </c>
      <c r="G387" t="str">
        <f t="shared" ref="G387:G450" si="33">LEFT(C387,F387)</f>
        <v>{'name': 'Clinton - Washington Avs',</v>
      </c>
      <c r="H387" t="str">
        <f t="shared" ref="H387:J450" si="34">RIGHT(G387,LEN(G387)-1)</f>
        <v>'name': 'Clinton - Washington Avs',</v>
      </c>
      <c r="J387" t="s">
        <v>1446</v>
      </c>
      <c r="K387" t="s">
        <v>3416</v>
      </c>
    </row>
    <row r="388" spans="1:11" x14ac:dyDescent="0.2">
      <c r="A388">
        <v>386</v>
      </c>
      <c r="B388" t="s">
        <v>718</v>
      </c>
      <c r="C388" t="s">
        <v>2142</v>
      </c>
      <c r="D388">
        <f t="shared" si="30"/>
        <v>175</v>
      </c>
      <c r="E388" t="str">
        <f t="shared" si="31"/>
        <v>"geo": [-73.980657999999991, 40.764664000000003], 'lng': -73.980657999999991}</v>
      </c>
      <c r="F388">
        <f t="shared" si="32"/>
        <v>24</v>
      </c>
      <c r="G388" t="str">
        <f t="shared" si="33"/>
        <v>{'name': '57 St - 7 Av',</v>
      </c>
      <c r="H388" t="str">
        <f t="shared" si="34"/>
        <v>'name': '57 St - 7 Av',</v>
      </c>
      <c r="J388" t="s">
        <v>1596</v>
      </c>
      <c r="K388" t="s">
        <v>3417</v>
      </c>
    </row>
    <row r="389" spans="1:11" x14ac:dyDescent="0.2">
      <c r="A389">
        <v>387</v>
      </c>
      <c r="B389" t="s">
        <v>719</v>
      </c>
      <c r="C389" t="s">
        <v>2143</v>
      </c>
      <c r="D389">
        <f t="shared" si="30"/>
        <v>175</v>
      </c>
      <c r="E389" t="str">
        <f t="shared" si="31"/>
        <v>"geo": [-73.980657999999991, 40.764664000000003], 'lng': -73.980657999999991}</v>
      </c>
      <c r="F389">
        <f t="shared" si="32"/>
        <v>24</v>
      </c>
      <c r="G389" t="str">
        <f t="shared" si="33"/>
        <v>{'name': '57 St - 7 Av',</v>
      </c>
      <c r="H389" t="str">
        <f t="shared" si="34"/>
        <v>'name': '57 St - 7 Av',</v>
      </c>
      <c r="J389" t="s">
        <v>1596</v>
      </c>
      <c r="K389" t="s">
        <v>3417</v>
      </c>
    </row>
    <row r="390" spans="1:11" x14ac:dyDescent="0.2">
      <c r="A390">
        <v>388</v>
      </c>
      <c r="B390" t="s">
        <v>305</v>
      </c>
      <c r="C390" t="s">
        <v>2144</v>
      </c>
      <c r="D390">
        <f t="shared" si="30"/>
        <v>156</v>
      </c>
      <c r="E390" t="str">
        <f t="shared" si="31"/>
        <v>"geo": [-73.776013000000006, 40.592942999999998]}</v>
      </c>
      <c r="F390">
        <f t="shared" si="32"/>
        <v>23</v>
      </c>
      <c r="G390" t="str">
        <f t="shared" si="33"/>
        <v>{'name': 'Beach 44 St',</v>
      </c>
      <c r="H390" t="str">
        <f t="shared" si="34"/>
        <v>'name': 'Beach 44 St',</v>
      </c>
      <c r="J390" t="s">
        <v>1577</v>
      </c>
      <c r="K390" t="s">
        <v>3418</v>
      </c>
    </row>
    <row r="391" spans="1:11" x14ac:dyDescent="0.2">
      <c r="A391">
        <v>389</v>
      </c>
      <c r="B391" t="s">
        <v>720</v>
      </c>
      <c r="C391" t="s">
        <v>2145</v>
      </c>
      <c r="D391">
        <f t="shared" si="30"/>
        <v>175</v>
      </c>
      <c r="E391" t="str">
        <f t="shared" si="31"/>
        <v>"geo": [-73.980657999999991, 40.764664000000003], 'lng': -73.980657999999991}</v>
      </c>
      <c r="F391">
        <f t="shared" si="32"/>
        <v>24</v>
      </c>
      <c r="G391" t="str">
        <f t="shared" si="33"/>
        <v>{'name': '57 St - 7 Av',</v>
      </c>
      <c r="H391" t="str">
        <f t="shared" si="34"/>
        <v>'name': '57 St - 7 Av',</v>
      </c>
      <c r="J391" t="s">
        <v>1596</v>
      </c>
      <c r="K391" t="s">
        <v>3417</v>
      </c>
    </row>
    <row r="392" spans="1:11" x14ac:dyDescent="0.2">
      <c r="A392">
        <v>390</v>
      </c>
      <c r="B392" t="s">
        <v>721</v>
      </c>
      <c r="C392" t="s">
        <v>2146</v>
      </c>
      <c r="D392">
        <f t="shared" si="30"/>
        <v>174</v>
      </c>
      <c r="E392" t="str">
        <f t="shared" si="31"/>
        <v>"geo": [-74.251960999999994, 40.512764000000004], 'lng': -74.251960999999994}</v>
      </c>
      <c r="F392">
        <f t="shared" si="32"/>
        <v>23</v>
      </c>
      <c r="G392" t="str">
        <f t="shared" si="33"/>
        <v>{'name': 'Tottenville',</v>
      </c>
      <c r="H392" t="str">
        <f t="shared" si="34"/>
        <v>'name': 'Tottenville',</v>
      </c>
      <c r="J392" t="s">
        <v>1597</v>
      </c>
      <c r="K392" t="s">
        <v>3419</v>
      </c>
    </row>
    <row r="393" spans="1:11" x14ac:dyDescent="0.2">
      <c r="A393">
        <v>391</v>
      </c>
      <c r="B393" t="s">
        <v>722</v>
      </c>
      <c r="C393" t="s">
        <v>2147</v>
      </c>
      <c r="D393">
        <f t="shared" si="30"/>
        <v>187</v>
      </c>
      <c r="E393" t="str">
        <f t="shared" si="31"/>
        <v>"geo": [-73.986754000000005, 40.754671999999999], 'lng': -73.986754000000005}</v>
      </c>
      <c r="F393">
        <f t="shared" si="32"/>
        <v>28</v>
      </c>
      <c r="G393" t="str">
        <f t="shared" si="33"/>
        <v>{'name': 'Times Sq - 42 St',</v>
      </c>
      <c r="H393" t="str">
        <f t="shared" si="34"/>
        <v>'name': 'Times Sq - 42 St',</v>
      </c>
      <c r="J393" t="s">
        <v>1463</v>
      </c>
      <c r="K393" t="s">
        <v>3420</v>
      </c>
    </row>
    <row r="394" spans="1:11" x14ac:dyDescent="0.2">
      <c r="A394">
        <v>392</v>
      </c>
      <c r="B394" t="s">
        <v>723</v>
      </c>
      <c r="C394" t="s">
        <v>2148</v>
      </c>
      <c r="D394">
        <f t="shared" si="30"/>
        <v>181</v>
      </c>
      <c r="E394" t="str">
        <f t="shared" si="31"/>
        <v>"geo": [-73.897173999999993, 40.867759999999997], 'lng': -73.897173999999993}</v>
      </c>
      <c r="F394">
        <f t="shared" si="32"/>
        <v>26</v>
      </c>
      <c r="G394" t="str">
        <f t="shared" si="33"/>
        <v>{'name': 'Kingsbridge Rd',</v>
      </c>
      <c r="H394" t="str">
        <f t="shared" si="34"/>
        <v>'name': 'Kingsbridge Rd',</v>
      </c>
      <c r="J394" t="s">
        <v>1511</v>
      </c>
      <c r="K394" t="s">
        <v>3421</v>
      </c>
    </row>
    <row r="395" spans="1:11" x14ac:dyDescent="0.2">
      <c r="A395">
        <v>393</v>
      </c>
      <c r="B395" t="s">
        <v>724</v>
      </c>
      <c r="C395" t="s">
        <v>2149</v>
      </c>
      <c r="D395">
        <f t="shared" si="30"/>
        <v>187</v>
      </c>
      <c r="E395" t="str">
        <f t="shared" si="31"/>
        <v>"geo": [-73.986754000000005, 40.754671999999999], 'lng': -73.986754000000005}</v>
      </c>
      <c r="F395">
        <f t="shared" si="32"/>
        <v>28</v>
      </c>
      <c r="G395" t="str">
        <f t="shared" si="33"/>
        <v>{'name': 'Times Sq - 42 St',</v>
      </c>
      <c r="H395" t="str">
        <f t="shared" si="34"/>
        <v>'name': 'Times Sq - 42 St',</v>
      </c>
      <c r="J395" t="s">
        <v>1463</v>
      </c>
      <c r="K395" t="s">
        <v>3420</v>
      </c>
    </row>
    <row r="396" spans="1:11" x14ac:dyDescent="0.2">
      <c r="A396">
        <v>394</v>
      </c>
      <c r="B396" t="s">
        <v>725</v>
      </c>
      <c r="C396" t="s">
        <v>2150</v>
      </c>
      <c r="D396">
        <f t="shared" si="30"/>
        <v>187</v>
      </c>
      <c r="E396" t="str">
        <f t="shared" si="31"/>
        <v>"geo": [-73.986754000000005, 40.754671999999999], 'lng': -73.986754000000005}</v>
      </c>
      <c r="F396">
        <f t="shared" si="32"/>
        <v>28</v>
      </c>
      <c r="G396" t="str">
        <f t="shared" si="33"/>
        <v>{'name': 'Times Sq - 42 St',</v>
      </c>
      <c r="H396" t="str">
        <f t="shared" si="34"/>
        <v>'name': 'Times Sq - 42 St',</v>
      </c>
      <c r="J396" t="s">
        <v>1463</v>
      </c>
      <c r="K396" t="s">
        <v>3420</v>
      </c>
    </row>
    <row r="397" spans="1:11" x14ac:dyDescent="0.2">
      <c r="A397">
        <v>395</v>
      </c>
      <c r="B397" t="s">
        <v>726</v>
      </c>
      <c r="C397" t="s">
        <v>2151</v>
      </c>
      <c r="D397">
        <f t="shared" si="30"/>
        <v>187</v>
      </c>
      <c r="E397" t="str">
        <f t="shared" si="31"/>
        <v>"geo": [-73.986754000000005, 40.754671999999999], 'lng': -73.986754000000005}</v>
      </c>
      <c r="F397">
        <f t="shared" si="32"/>
        <v>28</v>
      </c>
      <c r="G397" t="str">
        <f t="shared" si="33"/>
        <v>{'name': 'Times Sq - 42 St',</v>
      </c>
      <c r="H397" t="str">
        <f t="shared" si="34"/>
        <v>'name': 'Times Sq - 42 St',</v>
      </c>
      <c r="J397" t="s">
        <v>1463</v>
      </c>
      <c r="K397" t="s">
        <v>3420</v>
      </c>
    </row>
    <row r="398" spans="1:11" x14ac:dyDescent="0.2">
      <c r="A398">
        <v>396</v>
      </c>
      <c r="B398" t="s">
        <v>727</v>
      </c>
      <c r="C398" t="s">
        <v>2152</v>
      </c>
      <c r="D398">
        <f t="shared" si="30"/>
        <v>166</v>
      </c>
      <c r="E398" t="str">
        <f t="shared" si="31"/>
        <v>"geo": [-73.983765000000005, 40.588840999999995], 'lng': -73.983765000000005}</v>
      </c>
      <c r="F398">
        <f t="shared" si="32"/>
        <v>21</v>
      </c>
      <c r="G398" t="str">
        <f t="shared" si="33"/>
        <v>{'name': 'Bay 50 St',</v>
      </c>
      <c r="H398" t="str">
        <f t="shared" si="34"/>
        <v>'name': 'Bay 50 St',</v>
      </c>
      <c r="J398" t="s">
        <v>1598</v>
      </c>
      <c r="K398" t="s">
        <v>3422</v>
      </c>
    </row>
    <row r="399" spans="1:11" x14ac:dyDescent="0.2">
      <c r="A399">
        <v>397</v>
      </c>
      <c r="B399" t="s">
        <v>728</v>
      </c>
      <c r="C399" t="s">
        <v>2153</v>
      </c>
      <c r="D399">
        <f t="shared" si="30"/>
        <v>175</v>
      </c>
      <c r="E399" t="str">
        <f t="shared" si="31"/>
        <v>"geo": [-73.980657999999991, 40.764664000000003], 'lng': -73.980657999999991}</v>
      </c>
      <c r="F399">
        <f t="shared" si="32"/>
        <v>24</v>
      </c>
      <c r="G399" t="str">
        <f t="shared" si="33"/>
        <v>{'name': '57 St - 7 Av',</v>
      </c>
      <c r="H399" t="str">
        <f t="shared" si="34"/>
        <v>'name': '57 St - 7 Av',</v>
      </c>
      <c r="J399" t="s">
        <v>1596</v>
      </c>
      <c r="K399" t="s">
        <v>3417</v>
      </c>
    </row>
    <row r="400" spans="1:11" x14ac:dyDescent="0.2">
      <c r="A400">
        <v>398</v>
      </c>
      <c r="B400" t="s">
        <v>304</v>
      </c>
      <c r="C400" t="s">
        <v>2154</v>
      </c>
      <c r="D400">
        <f t="shared" si="30"/>
        <v>146</v>
      </c>
      <c r="E400" t="str">
        <f t="shared" si="31"/>
        <v>"geo": [-73.857472999999999, 40.893192999999997]}</v>
      </c>
      <c r="F400">
        <f t="shared" si="32"/>
        <v>18</v>
      </c>
      <c r="G400" t="str">
        <f t="shared" si="33"/>
        <v>{'name': '233 St',</v>
      </c>
      <c r="H400" t="str">
        <f t="shared" si="34"/>
        <v>'name': '233 St',</v>
      </c>
      <c r="J400" t="s">
        <v>1599</v>
      </c>
      <c r="K400" t="s">
        <v>3423</v>
      </c>
    </row>
    <row r="401" spans="1:11" x14ac:dyDescent="0.2">
      <c r="A401">
        <v>399</v>
      </c>
      <c r="B401" t="s">
        <v>69</v>
      </c>
      <c r="C401" t="s">
        <v>2155</v>
      </c>
      <c r="D401">
        <f t="shared" si="30"/>
        <v>166</v>
      </c>
      <c r="E401" t="str">
        <f t="shared" si="31"/>
        <v>"geo": [-73.990729999999999, 40.734788999999999]}</v>
      </c>
      <c r="F401">
        <f t="shared" si="32"/>
        <v>28</v>
      </c>
      <c r="G401" t="str">
        <f t="shared" si="33"/>
        <v>{'name': 'Union Sq - 14 St',</v>
      </c>
      <c r="H401" t="str">
        <f t="shared" si="34"/>
        <v>'name': 'Union Sq - 14 St',</v>
      </c>
      <c r="J401" t="s">
        <v>1600</v>
      </c>
      <c r="K401" t="s">
        <v>3424</v>
      </c>
    </row>
    <row r="402" spans="1:11" x14ac:dyDescent="0.2">
      <c r="A402">
        <v>400</v>
      </c>
      <c r="B402" t="s">
        <v>170</v>
      </c>
      <c r="C402" t="s">
        <v>2156</v>
      </c>
      <c r="D402">
        <f t="shared" si="30"/>
        <v>196</v>
      </c>
      <c r="E402" t="str">
        <f t="shared" si="31"/>
        <v>"geo": [-73.801108999999997, 40.702146999999997]}</v>
      </c>
      <c r="F402">
        <f t="shared" si="32"/>
        <v>43</v>
      </c>
      <c r="G402" t="str">
        <f t="shared" si="33"/>
        <v>{'name': 'Jamaica Center - Parsons/Archer',</v>
      </c>
      <c r="H402" t="str">
        <f t="shared" si="34"/>
        <v>'name': 'Jamaica Center - Parsons/Archer',</v>
      </c>
      <c r="J402" t="s">
        <v>1487</v>
      </c>
      <c r="K402" t="s">
        <v>3425</v>
      </c>
    </row>
    <row r="403" spans="1:11" x14ac:dyDescent="0.2">
      <c r="A403">
        <v>401</v>
      </c>
      <c r="B403" t="s">
        <v>330</v>
      </c>
      <c r="C403" t="s">
        <v>2157</v>
      </c>
      <c r="D403">
        <f t="shared" si="30"/>
        <v>135</v>
      </c>
      <c r="E403" t="str">
        <f t="shared" si="31"/>
        <v>"geo": [-73.912548999999999, 40.744149]}</v>
      </c>
      <c r="F403">
        <f t="shared" si="32"/>
        <v>17</v>
      </c>
      <c r="G403" t="str">
        <f t="shared" si="33"/>
        <v>{'name': '52 St',</v>
      </c>
      <c r="H403" t="str">
        <f t="shared" si="34"/>
        <v>'name': '52 St',</v>
      </c>
      <c r="J403" t="s">
        <v>1601</v>
      </c>
      <c r="K403" t="s">
        <v>3426</v>
      </c>
    </row>
    <row r="404" spans="1:11" x14ac:dyDescent="0.2">
      <c r="A404">
        <v>402</v>
      </c>
      <c r="B404" t="s">
        <v>453</v>
      </c>
      <c r="C404" t="s">
        <v>2158</v>
      </c>
      <c r="D404">
        <f t="shared" si="30"/>
        <v>158</v>
      </c>
      <c r="E404" t="str">
        <f t="shared" si="31"/>
        <v>"geo": [-74.200063999999998, 40.525506999999998]}</v>
      </c>
      <c r="F404">
        <f t="shared" si="32"/>
        <v>24</v>
      </c>
      <c r="G404" t="str">
        <f t="shared" si="33"/>
        <v>{'name': "Prince's Bay",</v>
      </c>
      <c r="H404" t="str">
        <f t="shared" si="34"/>
        <v>'name': "Prince's Bay",</v>
      </c>
      <c r="J404" t="s">
        <v>1383</v>
      </c>
      <c r="K404" t="s">
        <v>3427</v>
      </c>
    </row>
    <row r="405" spans="1:11" x14ac:dyDescent="0.2">
      <c r="A405">
        <v>403</v>
      </c>
      <c r="B405" t="s">
        <v>729</v>
      </c>
      <c r="C405" t="s">
        <v>2159</v>
      </c>
      <c r="D405">
        <f t="shared" si="30"/>
        <v>157</v>
      </c>
      <c r="E405" t="str">
        <f t="shared" si="31"/>
        <v>"geo": [-73.918440000000004, 40.833770999999999], 'lng': -73.918440000000004}</v>
      </c>
      <c r="F405">
        <f t="shared" si="32"/>
        <v>18</v>
      </c>
      <c r="G405" t="str">
        <f t="shared" si="33"/>
        <v>{'name': '167 St',</v>
      </c>
      <c r="H405" t="str">
        <f t="shared" si="34"/>
        <v>'name': '167 St',</v>
      </c>
      <c r="J405" t="s">
        <v>1466</v>
      </c>
      <c r="K405" t="s">
        <v>3428</v>
      </c>
    </row>
    <row r="406" spans="1:11" x14ac:dyDescent="0.2">
      <c r="A406">
        <v>404</v>
      </c>
      <c r="B406" t="s">
        <v>730</v>
      </c>
      <c r="C406" t="s">
        <v>2160</v>
      </c>
      <c r="D406">
        <f t="shared" si="30"/>
        <v>157</v>
      </c>
      <c r="E406" t="str">
        <f t="shared" si="31"/>
        <v>"geo": [-73.918440000000004, 40.833770999999999], 'lng': -73.918440000000004}</v>
      </c>
      <c r="F406">
        <f t="shared" si="32"/>
        <v>18</v>
      </c>
      <c r="G406" t="str">
        <f t="shared" si="33"/>
        <v>{'name': '167 St',</v>
      </c>
      <c r="H406" t="str">
        <f t="shared" si="34"/>
        <v>'name': '167 St',</v>
      </c>
      <c r="J406" t="s">
        <v>1466</v>
      </c>
      <c r="K406" t="s">
        <v>3428</v>
      </c>
    </row>
    <row r="407" spans="1:11" x14ac:dyDescent="0.2">
      <c r="A407">
        <v>405</v>
      </c>
      <c r="B407" t="s">
        <v>7</v>
      </c>
      <c r="C407" t="s">
        <v>2161</v>
      </c>
      <c r="D407">
        <f t="shared" si="30"/>
        <v>145</v>
      </c>
      <c r="E407" t="str">
        <f t="shared" si="31"/>
        <v>"geo": [-73.93759399999999, 40.804138000000002]}</v>
      </c>
      <c r="F407">
        <f t="shared" si="32"/>
        <v>18</v>
      </c>
      <c r="G407" t="str">
        <f t="shared" si="33"/>
        <v>{'name': '125 St',</v>
      </c>
      <c r="H407" t="str">
        <f t="shared" si="34"/>
        <v>'name': '125 St',</v>
      </c>
      <c r="J407" t="s">
        <v>1533</v>
      </c>
      <c r="K407" t="s">
        <v>3429</v>
      </c>
    </row>
    <row r="408" spans="1:11" x14ac:dyDescent="0.2">
      <c r="A408">
        <v>406</v>
      </c>
      <c r="B408" t="s">
        <v>96</v>
      </c>
      <c r="C408" t="s">
        <v>2162</v>
      </c>
      <c r="D408">
        <f t="shared" si="30"/>
        <v>146</v>
      </c>
      <c r="E408" t="str">
        <f t="shared" si="31"/>
        <v>"geo": [-73.952342999999999, 40.811109000000002]}</v>
      </c>
      <c r="F408">
        <f t="shared" si="32"/>
        <v>18</v>
      </c>
      <c r="G408" t="str">
        <f t="shared" si="33"/>
        <v>{'name': '125 St',</v>
      </c>
      <c r="H408" t="str">
        <f t="shared" si="34"/>
        <v>'name': '125 St',</v>
      </c>
      <c r="J408" t="s">
        <v>1533</v>
      </c>
      <c r="K408" t="s">
        <v>3430</v>
      </c>
    </row>
    <row r="409" spans="1:11" x14ac:dyDescent="0.2">
      <c r="A409">
        <v>407</v>
      </c>
      <c r="B409" t="s">
        <v>387</v>
      </c>
      <c r="C409" t="s">
        <v>2163</v>
      </c>
      <c r="D409">
        <f t="shared" si="30"/>
        <v>146</v>
      </c>
      <c r="E409" t="str">
        <f t="shared" si="31"/>
        <v>"geo": [-73.958371999999997, 40.815581000000002]}</v>
      </c>
      <c r="F409">
        <f t="shared" si="32"/>
        <v>18</v>
      </c>
      <c r="G409" t="str">
        <f t="shared" si="33"/>
        <v>{'name': '125 St',</v>
      </c>
      <c r="H409" t="str">
        <f t="shared" si="34"/>
        <v>'name': '125 St',</v>
      </c>
      <c r="J409" t="s">
        <v>1533</v>
      </c>
      <c r="K409" t="s">
        <v>3431</v>
      </c>
    </row>
    <row r="410" spans="1:11" x14ac:dyDescent="0.2">
      <c r="A410">
        <v>408</v>
      </c>
      <c r="B410" t="s">
        <v>328</v>
      </c>
      <c r="C410" t="s">
        <v>2164</v>
      </c>
      <c r="D410">
        <f t="shared" si="30"/>
        <v>146</v>
      </c>
      <c r="E410" t="str">
        <f t="shared" si="31"/>
        <v>"geo": [-73.945494999999994, 40.807753999999996]}</v>
      </c>
      <c r="F410">
        <f t="shared" si="32"/>
        <v>18</v>
      </c>
      <c r="G410" t="str">
        <f t="shared" si="33"/>
        <v>{'name': '125 St',</v>
      </c>
      <c r="H410" t="str">
        <f t="shared" si="34"/>
        <v>'name': '125 St',</v>
      </c>
      <c r="J410" t="s">
        <v>1533</v>
      </c>
      <c r="K410" t="s">
        <v>3432</v>
      </c>
    </row>
    <row r="411" spans="1:11" x14ac:dyDescent="0.2">
      <c r="A411">
        <v>409</v>
      </c>
      <c r="B411" t="s">
        <v>731</v>
      </c>
      <c r="C411" t="s">
        <v>2165</v>
      </c>
      <c r="D411">
        <f t="shared" si="30"/>
        <v>157</v>
      </c>
      <c r="E411" t="str">
        <f t="shared" si="31"/>
        <v>"geo": [-73.938209000000001, 40.830134999999999], 'lng': -73.938209000000001}</v>
      </c>
      <c r="F411">
        <f t="shared" si="32"/>
        <v>18</v>
      </c>
      <c r="G411" t="str">
        <f t="shared" si="33"/>
        <v>{'name': '155 St',</v>
      </c>
      <c r="H411" t="str">
        <f t="shared" si="34"/>
        <v>'name': '155 St',</v>
      </c>
      <c r="J411" t="s">
        <v>1483</v>
      </c>
      <c r="K411" t="s">
        <v>3433</v>
      </c>
    </row>
    <row r="412" spans="1:11" x14ac:dyDescent="0.2">
      <c r="A412">
        <v>410</v>
      </c>
      <c r="B412" t="s">
        <v>732</v>
      </c>
      <c r="C412" t="s">
        <v>2166</v>
      </c>
      <c r="D412">
        <f t="shared" si="30"/>
        <v>157</v>
      </c>
      <c r="E412" t="str">
        <f t="shared" si="31"/>
        <v>"geo": [-73.938209000000001, 40.830134999999999], 'lng': -73.938209000000001}</v>
      </c>
      <c r="F412">
        <f t="shared" si="32"/>
        <v>18</v>
      </c>
      <c r="G412" t="str">
        <f t="shared" si="33"/>
        <v>{'name': '155 St',</v>
      </c>
      <c r="H412" t="str">
        <f t="shared" si="34"/>
        <v>'name': '155 St',</v>
      </c>
      <c r="J412" t="s">
        <v>1483</v>
      </c>
      <c r="K412" t="s">
        <v>3433</v>
      </c>
    </row>
    <row r="413" spans="1:11" x14ac:dyDescent="0.2">
      <c r="A413">
        <v>411</v>
      </c>
      <c r="B413" t="s">
        <v>344</v>
      </c>
      <c r="C413" t="s">
        <v>2167</v>
      </c>
      <c r="D413">
        <f t="shared" si="30"/>
        <v>160</v>
      </c>
      <c r="E413" t="str">
        <f t="shared" si="31"/>
        <v>"geo": [-73.889394999999993, 40.665449000000002]}</v>
      </c>
      <c r="F413">
        <f t="shared" si="32"/>
        <v>25</v>
      </c>
      <c r="G413" t="str">
        <f t="shared" si="33"/>
        <v>{'name': 'Van Siclen Av',</v>
      </c>
      <c r="H413" t="str">
        <f t="shared" si="34"/>
        <v>'name': 'Van Siclen Av',</v>
      </c>
      <c r="J413" t="s">
        <v>1602</v>
      </c>
      <c r="K413" t="s">
        <v>3434</v>
      </c>
    </row>
    <row r="414" spans="1:11" x14ac:dyDescent="0.2">
      <c r="A414">
        <v>412</v>
      </c>
      <c r="B414" t="s">
        <v>437</v>
      </c>
      <c r="C414" t="s">
        <v>2168</v>
      </c>
      <c r="D414">
        <f t="shared" si="30"/>
        <v>160</v>
      </c>
      <c r="E414" t="str">
        <f t="shared" si="31"/>
        <v>"geo": [-73.890357999999992, 40.672709999999995]}</v>
      </c>
      <c r="F414">
        <f t="shared" si="32"/>
        <v>25</v>
      </c>
      <c r="G414" t="str">
        <f t="shared" si="33"/>
        <v>{'name': 'Van Siclen Av',</v>
      </c>
      <c r="H414" t="str">
        <f t="shared" si="34"/>
        <v>'name': 'Van Siclen Av',</v>
      </c>
      <c r="J414" t="s">
        <v>1602</v>
      </c>
      <c r="K414" t="s">
        <v>3435</v>
      </c>
    </row>
    <row r="415" spans="1:11" x14ac:dyDescent="0.2">
      <c r="A415">
        <v>413</v>
      </c>
      <c r="B415" t="s">
        <v>385</v>
      </c>
      <c r="C415" t="s">
        <v>2169</v>
      </c>
      <c r="D415">
        <f t="shared" si="30"/>
        <v>160</v>
      </c>
      <c r="E415" t="str">
        <f t="shared" si="31"/>
        <v>"geo": [-73.891688000000002, 40.678024000000001]}</v>
      </c>
      <c r="F415">
        <f t="shared" si="32"/>
        <v>25</v>
      </c>
      <c r="G415" t="str">
        <f t="shared" si="33"/>
        <v>{'name': 'Van Siclen Av',</v>
      </c>
      <c r="H415" t="str">
        <f t="shared" si="34"/>
        <v>'name': 'Van Siclen Av',</v>
      </c>
      <c r="J415" t="s">
        <v>1602</v>
      </c>
      <c r="K415" t="s">
        <v>3436</v>
      </c>
    </row>
    <row r="416" spans="1:11" x14ac:dyDescent="0.2">
      <c r="A416">
        <v>414</v>
      </c>
      <c r="B416" t="s">
        <v>733</v>
      </c>
      <c r="C416" t="s">
        <v>2170</v>
      </c>
      <c r="D416">
        <f t="shared" si="30"/>
        <v>154</v>
      </c>
      <c r="E416" t="str">
        <f t="shared" si="31"/>
        <v>"geo": [-73.989343999999988, 40.741303000000002], 'lng': -73.989343999999988}</v>
      </c>
      <c r="F416">
        <f t="shared" si="32"/>
        <v>17</v>
      </c>
      <c r="G416" t="str">
        <f t="shared" si="33"/>
        <v>{'name': '23 St',</v>
      </c>
      <c r="H416" t="str">
        <f t="shared" si="34"/>
        <v>'name': '23 St',</v>
      </c>
      <c r="J416" t="s">
        <v>1539</v>
      </c>
      <c r="K416" t="s">
        <v>3437</v>
      </c>
    </row>
    <row r="417" spans="1:11" x14ac:dyDescent="0.2">
      <c r="A417">
        <v>415</v>
      </c>
      <c r="B417" t="s">
        <v>734</v>
      </c>
      <c r="C417" t="s">
        <v>2171</v>
      </c>
      <c r="D417">
        <f t="shared" si="30"/>
        <v>154</v>
      </c>
      <c r="E417" t="str">
        <f t="shared" si="31"/>
        <v>"geo": [-73.989343999999988, 40.741303000000002], 'lng': -73.989343999999988}</v>
      </c>
      <c r="F417">
        <f t="shared" si="32"/>
        <v>17</v>
      </c>
      <c r="G417" t="str">
        <f t="shared" si="33"/>
        <v>{'name': '23 St',</v>
      </c>
      <c r="H417" t="str">
        <f t="shared" si="34"/>
        <v>'name': '23 St',</v>
      </c>
      <c r="J417" t="s">
        <v>1539</v>
      </c>
      <c r="K417" t="s">
        <v>3437</v>
      </c>
    </row>
    <row r="418" spans="1:11" x14ac:dyDescent="0.2">
      <c r="A418">
        <v>416</v>
      </c>
      <c r="B418" t="s">
        <v>735</v>
      </c>
      <c r="C418" t="s">
        <v>2172</v>
      </c>
      <c r="D418">
        <f t="shared" si="30"/>
        <v>154</v>
      </c>
      <c r="E418" t="str">
        <f t="shared" si="31"/>
        <v>"geo": [-73.989343999999988, 40.741303000000002], 'lng': -73.989343999999988}</v>
      </c>
      <c r="F418">
        <f t="shared" si="32"/>
        <v>17</v>
      </c>
      <c r="G418" t="str">
        <f t="shared" si="33"/>
        <v>{'name': '23 St',</v>
      </c>
      <c r="H418" t="str">
        <f t="shared" si="34"/>
        <v>'name': '23 St',</v>
      </c>
      <c r="J418" t="s">
        <v>1539</v>
      </c>
      <c r="K418" t="s">
        <v>3437</v>
      </c>
    </row>
    <row r="419" spans="1:11" x14ac:dyDescent="0.2">
      <c r="A419">
        <v>417</v>
      </c>
      <c r="B419" t="s">
        <v>142</v>
      </c>
      <c r="C419" t="s">
        <v>2173</v>
      </c>
      <c r="D419">
        <f t="shared" si="30"/>
        <v>143</v>
      </c>
      <c r="E419" t="str">
        <f t="shared" si="31"/>
        <v>"geo": [-73.981824000000003, 40.690635]}</v>
      </c>
      <c r="F419">
        <f t="shared" si="32"/>
        <v>21</v>
      </c>
      <c r="G419" t="str">
        <f t="shared" si="33"/>
        <v>{'name': 'DeKalb Av',</v>
      </c>
      <c r="H419" t="str">
        <f t="shared" si="34"/>
        <v>'name': 'DeKalb Av',</v>
      </c>
      <c r="J419" t="s">
        <v>1398</v>
      </c>
      <c r="K419" t="s">
        <v>3438</v>
      </c>
    </row>
    <row r="420" spans="1:11" x14ac:dyDescent="0.2">
      <c r="A420">
        <v>418</v>
      </c>
      <c r="B420" t="s">
        <v>141</v>
      </c>
      <c r="C420" t="s">
        <v>2174</v>
      </c>
      <c r="D420">
        <f t="shared" si="30"/>
        <v>152</v>
      </c>
      <c r="E420" t="str">
        <f t="shared" si="31"/>
        <v>"geo": [-73.918424999999999, 40.703811000000002]}</v>
      </c>
      <c r="F420">
        <f t="shared" si="32"/>
        <v>21</v>
      </c>
      <c r="G420" t="str">
        <f t="shared" si="33"/>
        <v>{'name': 'DeKalb Av',</v>
      </c>
      <c r="H420" t="str">
        <f t="shared" si="34"/>
        <v>'name': 'DeKalb Av',</v>
      </c>
      <c r="J420" t="s">
        <v>1398</v>
      </c>
      <c r="K420" t="s">
        <v>3439</v>
      </c>
    </row>
    <row r="421" spans="1:11" x14ac:dyDescent="0.2">
      <c r="A421">
        <v>419</v>
      </c>
      <c r="B421" t="s">
        <v>736</v>
      </c>
      <c r="C421" t="s">
        <v>2175</v>
      </c>
      <c r="D421">
        <f t="shared" si="30"/>
        <v>154</v>
      </c>
      <c r="E421" t="str">
        <f t="shared" si="31"/>
        <v>"geo": [-73.989343999999988, 40.741303000000002], 'lng': -73.989343999999988}</v>
      </c>
      <c r="F421">
        <f t="shared" si="32"/>
        <v>17</v>
      </c>
      <c r="G421" t="str">
        <f t="shared" si="33"/>
        <v>{'name': '23 St',</v>
      </c>
      <c r="H421" t="str">
        <f t="shared" si="34"/>
        <v>'name': '23 St',</v>
      </c>
      <c r="J421" t="s">
        <v>1539</v>
      </c>
      <c r="K421" t="s">
        <v>3437</v>
      </c>
    </row>
    <row r="422" spans="1:11" x14ac:dyDescent="0.2">
      <c r="A422">
        <v>420</v>
      </c>
      <c r="B422" t="s">
        <v>737</v>
      </c>
      <c r="C422" t="s">
        <v>2176</v>
      </c>
      <c r="D422">
        <f t="shared" si="30"/>
        <v>178</v>
      </c>
      <c r="E422" t="str">
        <f t="shared" si="31"/>
        <v>"geo": [-73.891688000000002, 40.678024000000001], 'lng': -73.891688000000002}</v>
      </c>
      <c r="F422">
        <f t="shared" si="32"/>
        <v>25</v>
      </c>
      <c r="G422" t="str">
        <f t="shared" si="33"/>
        <v>{'name': 'Van Siclen Av',</v>
      </c>
      <c r="H422" t="str">
        <f t="shared" si="34"/>
        <v>'name': 'Van Siclen Av',</v>
      </c>
      <c r="J422" t="s">
        <v>1602</v>
      </c>
      <c r="K422" t="s">
        <v>3440</v>
      </c>
    </row>
    <row r="423" spans="1:11" x14ac:dyDescent="0.2">
      <c r="A423">
        <v>421</v>
      </c>
      <c r="B423" t="s">
        <v>73</v>
      </c>
      <c r="C423" t="s">
        <v>2177</v>
      </c>
      <c r="D423">
        <f t="shared" si="30"/>
        <v>157</v>
      </c>
      <c r="E423" t="str">
        <f t="shared" si="31"/>
        <v>"geo": [-73.891393999999991, 40.746848]}</v>
      </c>
      <c r="F423">
        <f t="shared" si="32"/>
        <v>28</v>
      </c>
      <c r="G423" t="str">
        <f t="shared" si="33"/>
        <v>{'name': '74 St - Broadway',</v>
      </c>
      <c r="H423" t="str">
        <f t="shared" si="34"/>
        <v>'name': '74 St - Broadway',</v>
      </c>
      <c r="J423" t="s">
        <v>1603</v>
      </c>
      <c r="K423" t="s">
        <v>3441</v>
      </c>
    </row>
    <row r="424" spans="1:11" x14ac:dyDescent="0.2">
      <c r="A424">
        <v>422</v>
      </c>
      <c r="B424" t="s">
        <v>738</v>
      </c>
      <c r="C424" t="s">
        <v>2178</v>
      </c>
      <c r="D424">
        <f t="shared" si="30"/>
        <v>151</v>
      </c>
      <c r="E424" t="str">
        <f t="shared" si="31"/>
        <v>"geo": [-73.980305000000001, 40.666271000000002], 'lng': -73.980305000000001}</v>
      </c>
      <c r="F424">
        <f t="shared" si="32"/>
        <v>16</v>
      </c>
      <c r="G424" t="str">
        <f t="shared" si="33"/>
        <v>{'name': '7 Av',</v>
      </c>
      <c r="H424" t="str">
        <f t="shared" si="34"/>
        <v>'name': '7 Av',</v>
      </c>
      <c r="J424" t="s">
        <v>1491</v>
      </c>
      <c r="K424" t="s">
        <v>3442</v>
      </c>
    </row>
    <row r="425" spans="1:11" x14ac:dyDescent="0.2">
      <c r="A425">
        <v>423</v>
      </c>
      <c r="B425" t="s">
        <v>739</v>
      </c>
      <c r="C425" t="s">
        <v>2179</v>
      </c>
      <c r="D425">
        <f t="shared" si="30"/>
        <v>151</v>
      </c>
      <c r="E425" t="str">
        <f t="shared" si="31"/>
        <v>"geo": [-73.980305000000001, 40.666271000000002], 'lng': -73.980305000000001}</v>
      </c>
      <c r="F425">
        <f t="shared" si="32"/>
        <v>16</v>
      </c>
      <c r="G425" t="str">
        <f t="shared" si="33"/>
        <v>{'name': '7 Av',</v>
      </c>
      <c r="H425" t="str">
        <f t="shared" si="34"/>
        <v>'name': '7 Av',</v>
      </c>
      <c r="J425" t="s">
        <v>1491</v>
      </c>
      <c r="K425" t="s">
        <v>3442</v>
      </c>
    </row>
    <row r="426" spans="1:11" x14ac:dyDescent="0.2">
      <c r="A426">
        <v>424</v>
      </c>
      <c r="B426" t="s">
        <v>740</v>
      </c>
      <c r="C426" t="s">
        <v>2180</v>
      </c>
      <c r="D426">
        <f t="shared" si="30"/>
        <v>178</v>
      </c>
      <c r="E426" t="str">
        <f t="shared" si="31"/>
        <v>"geo": [-73.995958999999999, 40.673580000000001], 'lng': -73.995958999999999}</v>
      </c>
      <c r="F426">
        <f t="shared" si="32"/>
        <v>25</v>
      </c>
      <c r="G426" t="str">
        <f t="shared" si="33"/>
        <v>{'name': 'Smith - 9 Sts',</v>
      </c>
      <c r="H426" t="str">
        <f t="shared" si="34"/>
        <v>'name': 'Smith - 9 Sts',</v>
      </c>
      <c r="J426" t="s">
        <v>1604</v>
      </c>
      <c r="K426" t="s">
        <v>3443</v>
      </c>
    </row>
    <row r="427" spans="1:11" x14ac:dyDescent="0.2">
      <c r="A427">
        <v>425</v>
      </c>
      <c r="B427" t="s">
        <v>741</v>
      </c>
      <c r="C427" t="s">
        <v>2181</v>
      </c>
      <c r="D427">
        <f t="shared" si="30"/>
        <v>178</v>
      </c>
      <c r="E427" t="str">
        <f t="shared" si="31"/>
        <v>"geo": [-73.995958999999999, 40.673580000000001], 'lng': -73.995958999999999}</v>
      </c>
      <c r="F427">
        <f t="shared" si="32"/>
        <v>25</v>
      </c>
      <c r="G427" t="str">
        <f t="shared" si="33"/>
        <v>{'name': 'Smith - 9 Sts',</v>
      </c>
      <c r="H427" t="str">
        <f t="shared" si="34"/>
        <v>'name': 'Smith - 9 Sts',</v>
      </c>
      <c r="J427" t="s">
        <v>1604</v>
      </c>
      <c r="K427" t="s">
        <v>3443</v>
      </c>
    </row>
    <row r="428" spans="1:11" x14ac:dyDescent="0.2">
      <c r="A428">
        <v>426</v>
      </c>
      <c r="B428" t="s">
        <v>421</v>
      </c>
      <c r="C428" t="s">
        <v>2182</v>
      </c>
      <c r="D428">
        <f t="shared" si="30"/>
        <v>156</v>
      </c>
      <c r="E428" t="str">
        <f t="shared" si="31"/>
        <v>"geo": [-73.900740999999996, 40.856093000000001]}</v>
      </c>
      <c r="F428">
        <f t="shared" si="32"/>
        <v>23</v>
      </c>
      <c r="G428" t="str">
        <f t="shared" si="33"/>
        <v>{'name': '182-183 Sts',</v>
      </c>
      <c r="H428" t="str">
        <f t="shared" si="34"/>
        <v>'name': '182-183 Sts',</v>
      </c>
      <c r="J428" t="s">
        <v>1514</v>
      </c>
      <c r="K428" t="s">
        <v>3444</v>
      </c>
    </row>
    <row r="429" spans="1:11" x14ac:dyDescent="0.2">
      <c r="A429">
        <v>427</v>
      </c>
      <c r="B429" t="s">
        <v>742</v>
      </c>
      <c r="C429" t="s">
        <v>2183</v>
      </c>
      <c r="D429">
        <f t="shared" si="30"/>
        <v>172</v>
      </c>
      <c r="E429" t="str">
        <f t="shared" si="31"/>
        <v>"geo": [-73.950233999999995, 40.700377000000003], 'lng': -73.950233999999995}</v>
      </c>
      <c r="F429">
        <f t="shared" si="32"/>
        <v>23</v>
      </c>
      <c r="G429" t="str">
        <f t="shared" si="33"/>
        <v>{'name': 'Flushing Av',</v>
      </c>
      <c r="H429" t="str">
        <f t="shared" si="34"/>
        <v>'name': 'Flushing Av',</v>
      </c>
      <c r="J429" t="s">
        <v>1605</v>
      </c>
      <c r="K429" t="s">
        <v>3445</v>
      </c>
    </row>
    <row r="430" spans="1:11" x14ac:dyDescent="0.2">
      <c r="A430">
        <v>428</v>
      </c>
      <c r="B430" t="s">
        <v>743</v>
      </c>
      <c r="C430" t="s">
        <v>2184</v>
      </c>
      <c r="D430">
        <f t="shared" si="30"/>
        <v>157</v>
      </c>
      <c r="E430" t="str">
        <f t="shared" si="31"/>
        <v>"geo": [-73.836344999999994, 40.697417999999999], 'lng': -73.836344999999994}</v>
      </c>
      <c r="F430">
        <f t="shared" si="32"/>
        <v>18</v>
      </c>
      <c r="G430" t="str">
        <f t="shared" si="33"/>
        <v>{'name': '111 St',</v>
      </c>
      <c r="H430" t="str">
        <f t="shared" si="34"/>
        <v>'name': '111 St',</v>
      </c>
      <c r="J430" t="s">
        <v>1484</v>
      </c>
      <c r="K430" t="s">
        <v>3446</v>
      </c>
    </row>
    <row r="431" spans="1:11" x14ac:dyDescent="0.2">
      <c r="A431">
        <v>429</v>
      </c>
      <c r="B431" t="s">
        <v>744</v>
      </c>
      <c r="C431" t="s">
        <v>2185</v>
      </c>
      <c r="D431">
        <f t="shared" si="30"/>
        <v>154</v>
      </c>
      <c r="E431" t="str">
        <f t="shared" si="31"/>
        <v>"geo": [-73.993728000000004, 40.601875], 'lng': -73.993728000000004}</v>
      </c>
      <c r="F431">
        <f t="shared" si="32"/>
        <v>20</v>
      </c>
      <c r="G431" t="str">
        <f t="shared" si="33"/>
        <v>{'name': 'Bay Pkwy',</v>
      </c>
      <c r="H431" t="str">
        <f t="shared" si="34"/>
        <v>'name': 'Bay Pkwy',</v>
      </c>
      <c r="J431" t="s">
        <v>1443</v>
      </c>
      <c r="K431" t="s">
        <v>3447</v>
      </c>
    </row>
    <row r="432" spans="1:11" x14ac:dyDescent="0.2">
      <c r="A432">
        <v>430</v>
      </c>
      <c r="B432" t="s">
        <v>745</v>
      </c>
      <c r="C432" t="s">
        <v>2186</v>
      </c>
      <c r="D432">
        <f t="shared" si="30"/>
        <v>205</v>
      </c>
      <c r="E432" t="str">
        <f t="shared" si="31"/>
        <v>"geo": [-73.953521999999992, 40.689627000000002], 'lng': -73.953521999999992}</v>
      </c>
      <c r="F432">
        <f t="shared" si="32"/>
        <v>34</v>
      </c>
      <c r="G432" t="str">
        <f t="shared" si="33"/>
        <v>{'name': 'Bedford - Nostrand Avs',</v>
      </c>
      <c r="H432" t="str">
        <f t="shared" si="34"/>
        <v>'name': 'Bedford - Nostrand Avs',</v>
      </c>
      <c r="J432" t="s">
        <v>1606</v>
      </c>
      <c r="K432" t="s">
        <v>3448</v>
      </c>
    </row>
    <row r="433" spans="1:11" x14ac:dyDescent="0.2">
      <c r="A433">
        <v>431</v>
      </c>
      <c r="B433" t="s">
        <v>426</v>
      </c>
      <c r="C433" t="s">
        <v>2187</v>
      </c>
      <c r="D433">
        <f t="shared" si="30"/>
        <v>181</v>
      </c>
      <c r="E433" t="str">
        <f t="shared" si="31"/>
        <v>"geo": [-73.880049, 40.840295000000005]}</v>
      </c>
      <c r="F433">
        <f t="shared" si="32"/>
        <v>40</v>
      </c>
      <c r="G433" t="str">
        <f t="shared" si="33"/>
        <v>{'name': 'West Farms Sq - E Tremont Av',</v>
      </c>
      <c r="H433" t="str">
        <f t="shared" si="34"/>
        <v>'name': 'West Farms Sq - E Tremont Av',</v>
      </c>
      <c r="J433" t="s">
        <v>1458</v>
      </c>
      <c r="K433" t="s">
        <v>3449</v>
      </c>
    </row>
    <row r="434" spans="1:11" x14ac:dyDescent="0.2">
      <c r="A434">
        <v>432</v>
      </c>
      <c r="B434" t="s">
        <v>337</v>
      </c>
      <c r="C434" t="s">
        <v>2188</v>
      </c>
      <c r="D434">
        <f t="shared" si="30"/>
        <v>152</v>
      </c>
      <c r="E434" t="str">
        <f t="shared" si="31"/>
        <v>"geo": [-73.980353000000008, 40.603922999999995]}</v>
      </c>
      <c r="F434">
        <f t="shared" si="32"/>
        <v>21</v>
      </c>
      <c r="G434" t="str">
        <f t="shared" si="33"/>
        <v>{'name': 'Kings Hwy',</v>
      </c>
      <c r="H434" t="str">
        <f t="shared" si="34"/>
        <v>'name': 'Kings Hwy',</v>
      </c>
      <c r="J434" t="s">
        <v>1472</v>
      </c>
      <c r="K434" t="s">
        <v>3450</v>
      </c>
    </row>
    <row r="435" spans="1:11" x14ac:dyDescent="0.2">
      <c r="A435">
        <v>433</v>
      </c>
      <c r="B435" t="s">
        <v>71</v>
      </c>
      <c r="C435" t="s">
        <v>2189</v>
      </c>
      <c r="D435">
        <f t="shared" si="30"/>
        <v>152</v>
      </c>
      <c r="E435" t="str">
        <f t="shared" si="31"/>
        <v>"geo": [-73.957734000000002, 40.608670000000004]}</v>
      </c>
      <c r="F435">
        <f t="shared" si="32"/>
        <v>21</v>
      </c>
      <c r="G435" t="str">
        <f t="shared" si="33"/>
        <v>{'name': 'Kings Hwy',</v>
      </c>
      <c r="H435" t="str">
        <f t="shared" si="34"/>
        <v>'name': 'Kings Hwy',</v>
      </c>
      <c r="J435" t="s">
        <v>1472</v>
      </c>
      <c r="K435" t="s">
        <v>3451</v>
      </c>
    </row>
    <row r="436" spans="1:11" x14ac:dyDescent="0.2">
      <c r="A436">
        <v>434</v>
      </c>
      <c r="B436" t="s">
        <v>416</v>
      </c>
      <c r="C436" t="s">
        <v>2190</v>
      </c>
      <c r="D436">
        <f t="shared" si="30"/>
        <v>152</v>
      </c>
      <c r="E436" t="str">
        <f t="shared" si="31"/>
        <v>"geo": [-73.972360999999992, 40.603217000000001]}</v>
      </c>
      <c r="F436">
        <f t="shared" si="32"/>
        <v>21</v>
      </c>
      <c r="G436" t="str">
        <f t="shared" si="33"/>
        <v>{'name': 'Kings Hwy',</v>
      </c>
      <c r="H436" t="str">
        <f t="shared" si="34"/>
        <v>'name': 'Kings Hwy',</v>
      </c>
      <c r="J436" t="s">
        <v>1472</v>
      </c>
      <c r="K436" t="s">
        <v>3452</v>
      </c>
    </row>
    <row r="437" spans="1:11" x14ac:dyDescent="0.2">
      <c r="A437">
        <v>435</v>
      </c>
      <c r="B437" t="s">
        <v>746</v>
      </c>
      <c r="C437" t="s">
        <v>2191</v>
      </c>
      <c r="D437">
        <f t="shared" si="30"/>
        <v>166</v>
      </c>
      <c r="E437" t="str">
        <f t="shared" si="31"/>
        <v>"geo": [-73.916558999999992, 40.686370000000004], 'lng': -73.916558999999992}</v>
      </c>
      <c r="F437">
        <f t="shared" si="32"/>
        <v>21</v>
      </c>
      <c r="G437" t="str">
        <f t="shared" si="33"/>
        <v>{'name': 'Halsey St',</v>
      </c>
      <c r="H437" t="str">
        <f t="shared" si="34"/>
        <v>'name': 'Halsey St',</v>
      </c>
      <c r="J437" t="s">
        <v>1607</v>
      </c>
      <c r="K437" t="s">
        <v>3453</v>
      </c>
    </row>
    <row r="438" spans="1:11" x14ac:dyDescent="0.2">
      <c r="A438">
        <v>436</v>
      </c>
      <c r="B438" t="s">
        <v>747</v>
      </c>
      <c r="C438" t="s">
        <v>2192</v>
      </c>
      <c r="D438">
        <f t="shared" si="30"/>
        <v>166</v>
      </c>
      <c r="E438" t="str">
        <f t="shared" si="31"/>
        <v>"geo": [-73.916558999999992, 40.686370000000004], 'lng': -73.916558999999992}</v>
      </c>
      <c r="F438">
        <f t="shared" si="32"/>
        <v>21</v>
      </c>
      <c r="G438" t="str">
        <f t="shared" si="33"/>
        <v>{'name': 'Halsey St',</v>
      </c>
      <c r="H438" t="str">
        <f t="shared" si="34"/>
        <v>'name': 'Halsey St',</v>
      </c>
      <c r="J438" t="s">
        <v>1607</v>
      </c>
      <c r="K438" t="s">
        <v>3453</v>
      </c>
    </row>
    <row r="439" spans="1:11" x14ac:dyDescent="0.2">
      <c r="A439">
        <v>437</v>
      </c>
      <c r="B439" t="s">
        <v>295</v>
      </c>
      <c r="C439" t="s">
        <v>2193</v>
      </c>
      <c r="D439">
        <f t="shared" si="30"/>
        <v>156</v>
      </c>
      <c r="E439" t="str">
        <f t="shared" si="31"/>
        <v>"geo": [-73.920740000000009, 40.756878999999998]}</v>
      </c>
      <c r="F439">
        <f t="shared" si="32"/>
        <v>23</v>
      </c>
      <c r="G439" t="str">
        <f t="shared" si="33"/>
        <v>{'name': 'Steinway St',</v>
      </c>
      <c r="H439" t="str">
        <f t="shared" si="34"/>
        <v>'name': 'Steinway St',</v>
      </c>
      <c r="J439" t="s">
        <v>1608</v>
      </c>
      <c r="K439" t="s">
        <v>3454</v>
      </c>
    </row>
    <row r="440" spans="1:11" x14ac:dyDescent="0.2">
      <c r="A440">
        <v>438</v>
      </c>
      <c r="B440" t="s">
        <v>191</v>
      </c>
      <c r="C440" t="s">
        <v>2194</v>
      </c>
      <c r="D440">
        <f t="shared" si="30"/>
        <v>156</v>
      </c>
      <c r="E440" t="str">
        <f t="shared" si="31"/>
        <v>"geo": [-73.896434999999997, 40.816103999999996]}</v>
      </c>
      <c r="F440">
        <f t="shared" si="32"/>
        <v>23</v>
      </c>
      <c r="G440" t="str">
        <f t="shared" si="33"/>
        <v>{'name': 'Longwood Av',</v>
      </c>
      <c r="H440" t="str">
        <f t="shared" si="34"/>
        <v>'name': 'Longwood Av',</v>
      </c>
      <c r="J440" t="s">
        <v>1609</v>
      </c>
      <c r="K440" t="s">
        <v>3455</v>
      </c>
    </row>
    <row r="441" spans="1:11" x14ac:dyDescent="0.2">
      <c r="A441">
        <v>439</v>
      </c>
      <c r="B441" t="s">
        <v>92</v>
      </c>
      <c r="C441" t="s">
        <v>2195</v>
      </c>
      <c r="D441">
        <f t="shared" si="30"/>
        <v>188</v>
      </c>
      <c r="E441" t="str">
        <f t="shared" si="31"/>
        <v>"geo": [-73.981329000000002, 40.758662999999999]}</v>
      </c>
      <c r="F441">
        <f t="shared" si="32"/>
        <v>39</v>
      </c>
      <c r="G441" t="str">
        <f t="shared" si="33"/>
        <v>{'name': '47-50 Sts - Rockefeller Ctr',</v>
      </c>
      <c r="H441" t="str">
        <f t="shared" si="34"/>
        <v>'name': '47-50 Sts - Rockefeller Ctr',</v>
      </c>
      <c r="J441" t="s">
        <v>1610</v>
      </c>
      <c r="K441" t="s">
        <v>3456</v>
      </c>
    </row>
    <row r="442" spans="1:11" x14ac:dyDescent="0.2">
      <c r="A442">
        <v>440</v>
      </c>
      <c r="B442" t="s">
        <v>45</v>
      </c>
      <c r="C442" t="s">
        <v>2196</v>
      </c>
      <c r="D442">
        <f t="shared" si="30"/>
        <v>156</v>
      </c>
      <c r="E442" t="str">
        <f t="shared" si="31"/>
        <v>"geo": [-73.950199999999995, 40.656652000000001]}</v>
      </c>
      <c r="F442">
        <f t="shared" si="32"/>
        <v>23</v>
      </c>
      <c r="G442" t="str">
        <f t="shared" si="33"/>
        <v>{'name': 'Winthrop St',</v>
      </c>
      <c r="H442" t="str">
        <f t="shared" si="34"/>
        <v>'name': 'Winthrop St',</v>
      </c>
      <c r="J442" t="s">
        <v>1611</v>
      </c>
      <c r="K442" t="s">
        <v>3457</v>
      </c>
    </row>
    <row r="443" spans="1:11" x14ac:dyDescent="0.2">
      <c r="A443">
        <v>441</v>
      </c>
      <c r="B443" t="s">
        <v>748</v>
      </c>
      <c r="C443" t="s">
        <v>2197</v>
      </c>
      <c r="D443">
        <f t="shared" si="30"/>
        <v>187</v>
      </c>
      <c r="E443" t="str">
        <f t="shared" si="31"/>
        <v>"geo": [-73.990729999999999, 40.734788999999999], 'lng': -73.990729999999999}</v>
      </c>
      <c r="F443">
        <f t="shared" si="32"/>
        <v>28</v>
      </c>
      <c r="G443" t="str">
        <f t="shared" si="33"/>
        <v>{'name': 'Union Sq - 14 St',</v>
      </c>
      <c r="H443" t="str">
        <f t="shared" si="34"/>
        <v>'name': 'Union Sq - 14 St',</v>
      </c>
      <c r="J443" t="s">
        <v>1600</v>
      </c>
      <c r="K443" t="s">
        <v>3458</v>
      </c>
    </row>
    <row r="444" spans="1:11" x14ac:dyDescent="0.2">
      <c r="A444">
        <v>442</v>
      </c>
      <c r="B444" t="s">
        <v>749</v>
      </c>
      <c r="C444" t="s">
        <v>2198</v>
      </c>
      <c r="D444">
        <f t="shared" si="30"/>
        <v>151</v>
      </c>
      <c r="E444" t="str">
        <f t="shared" si="31"/>
        <v>"geo": [-74.002578, 40.739777000000004], 'lng': -74.002578}</v>
      </c>
      <c r="F444">
        <f t="shared" si="32"/>
        <v>16</v>
      </c>
      <c r="G444" t="str">
        <f t="shared" si="33"/>
        <v>{'name': '8 Av',</v>
      </c>
      <c r="H444" t="str">
        <f t="shared" si="34"/>
        <v>'name': '8 Av',</v>
      </c>
      <c r="J444" t="s">
        <v>1490</v>
      </c>
      <c r="K444" t="s">
        <v>3459</v>
      </c>
    </row>
    <row r="445" spans="1:11" x14ac:dyDescent="0.2">
      <c r="A445">
        <v>443</v>
      </c>
      <c r="B445" t="s">
        <v>750</v>
      </c>
      <c r="C445" t="s">
        <v>2199</v>
      </c>
      <c r="D445">
        <f t="shared" si="30"/>
        <v>157</v>
      </c>
      <c r="E445" t="str">
        <f t="shared" si="31"/>
        <v>"geo": [-73.952342999999999, 40.811109000000002], 'lng': -73.952342999999999}</v>
      </c>
      <c r="F445">
        <f t="shared" si="32"/>
        <v>18</v>
      </c>
      <c r="G445" t="str">
        <f t="shared" si="33"/>
        <v>{'name': '125 St',</v>
      </c>
      <c r="H445" t="str">
        <f t="shared" si="34"/>
        <v>'name': '125 St',</v>
      </c>
      <c r="J445" t="s">
        <v>1533</v>
      </c>
      <c r="K445" t="s">
        <v>3460</v>
      </c>
    </row>
    <row r="446" spans="1:11" x14ac:dyDescent="0.2">
      <c r="A446">
        <v>444</v>
      </c>
      <c r="B446" t="s">
        <v>751</v>
      </c>
      <c r="C446" t="s">
        <v>2200</v>
      </c>
      <c r="D446">
        <f t="shared" si="30"/>
        <v>157</v>
      </c>
      <c r="E446" t="str">
        <f t="shared" si="31"/>
        <v>"geo": [-73.952342999999999, 40.811109000000002], 'lng': -73.952342999999999}</v>
      </c>
      <c r="F446">
        <f t="shared" si="32"/>
        <v>18</v>
      </c>
      <c r="G446" t="str">
        <f t="shared" si="33"/>
        <v>{'name': '125 St',</v>
      </c>
      <c r="H446" t="str">
        <f t="shared" si="34"/>
        <v>'name': '125 St',</v>
      </c>
      <c r="J446" t="s">
        <v>1533</v>
      </c>
      <c r="K446" t="s">
        <v>3460</v>
      </c>
    </row>
    <row r="447" spans="1:11" x14ac:dyDescent="0.2">
      <c r="A447">
        <v>445</v>
      </c>
      <c r="B447" t="s">
        <v>752</v>
      </c>
      <c r="C447" t="s">
        <v>2201</v>
      </c>
      <c r="D447">
        <f t="shared" si="30"/>
        <v>157</v>
      </c>
      <c r="E447" t="str">
        <f t="shared" si="31"/>
        <v>"geo": [-73.952342999999999, 40.811109000000002], 'lng': -73.952342999999999}</v>
      </c>
      <c r="F447">
        <f t="shared" si="32"/>
        <v>18</v>
      </c>
      <c r="G447" t="str">
        <f t="shared" si="33"/>
        <v>{'name': '125 St',</v>
      </c>
      <c r="H447" t="str">
        <f t="shared" si="34"/>
        <v>'name': '125 St',</v>
      </c>
      <c r="J447" t="s">
        <v>1533</v>
      </c>
      <c r="K447" t="s">
        <v>3460</v>
      </c>
    </row>
    <row r="448" spans="1:11" x14ac:dyDescent="0.2">
      <c r="A448">
        <v>446</v>
      </c>
      <c r="B448" t="s">
        <v>753</v>
      </c>
      <c r="C448" t="s">
        <v>2202</v>
      </c>
      <c r="D448">
        <f t="shared" si="30"/>
        <v>157</v>
      </c>
      <c r="E448" t="str">
        <f t="shared" si="31"/>
        <v>"geo": [-73.952342999999999, 40.811109000000002], 'lng': -73.952342999999999}</v>
      </c>
      <c r="F448">
        <f t="shared" si="32"/>
        <v>18</v>
      </c>
      <c r="G448" t="str">
        <f t="shared" si="33"/>
        <v>{'name': '125 St',</v>
      </c>
      <c r="H448" t="str">
        <f t="shared" si="34"/>
        <v>'name': '125 St',</v>
      </c>
      <c r="J448" t="s">
        <v>1533</v>
      </c>
      <c r="K448" t="s">
        <v>3460</v>
      </c>
    </row>
    <row r="449" spans="1:11" x14ac:dyDescent="0.2">
      <c r="A449">
        <v>447</v>
      </c>
      <c r="B449" t="s">
        <v>754</v>
      </c>
      <c r="C449" t="s">
        <v>2203</v>
      </c>
      <c r="D449">
        <f t="shared" si="30"/>
        <v>208</v>
      </c>
      <c r="E449" t="str">
        <f t="shared" si="31"/>
        <v>"geo": [-73.958161000000004, 40.800603000000002], 'lng': -73.958161000000004}</v>
      </c>
      <c r="F449">
        <f t="shared" si="32"/>
        <v>35</v>
      </c>
      <c r="G449" t="str">
        <f t="shared" si="33"/>
        <v>{'name': 'Cathedral Pkwy (110 St)',</v>
      </c>
      <c r="H449" t="str">
        <f t="shared" si="34"/>
        <v>'name': 'Cathedral Pkwy (110 St)',</v>
      </c>
      <c r="J449" t="s">
        <v>1575</v>
      </c>
      <c r="K449" t="s">
        <v>3461</v>
      </c>
    </row>
    <row r="450" spans="1:11" x14ac:dyDescent="0.2">
      <c r="A450">
        <v>448</v>
      </c>
      <c r="B450" t="s">
        <v>755</v>
      </c>
      <c r="C450" t="s">
        <v>2204</v>
      </c>
      <c r="D450">
        <f t="shared" si="30"/>
        <v>208</v>
      </c>
      <c r="E450" t="str">
        <f t="shared" si="31"/>
        <v>"geo": [-73.958161000000004, 40.800603000000002], 'lng': -73.958161000000004}</v>
      </c>
      <c r="F450">
        <f t="shared" si="32"/>
        <v>35</v>
      </c>
      <c r="G450" t="str">
        <f t="shared" si="33"/>
        <v>{'name': 'Cathedral Pkwy (110 St)',</v>
      </c>
      <c r="H450" t="str">
        <f t="shared" si="34"/>
        <v>'name': 'Cathedral Pkwy (110 St)',</v>
      </c>
      <c r="J450" t="s">
        <v>1575</v>
      </c>
      <c r="K450" t="s">
        <v>3461</v>
      </c>
    </row>
    <row r="451" spans="1:11" x14ac:dyDescent="0.2">
      <c r="A451">
        <v>449</v>
      </c>
      <c r="B451" t="s">
        <v>756</v>
      </c>
      <c r="C451" t="s">
        <v>2205</v>
      </c>
      <c r="D451">
        <f t="shared" ref="D451:D514" si="35">FIND("geo",C451)</f>
        <v>208</v>
      </c>
      <c r="E451" t="str">
        <f t="shared" ref="E451:E514" si="36">RIGHT(C451,LEN(C451)-D451+2)</f>
        <v>"geo": [-73.958161000000004, 40.800603000000002], 'lng': -73.958161000000004}</v>
      </c>
      <c r="F451">
        <f t="shared" ref="F451:F514" si="37">FIND(",",C451)</f>
        <v>35</v>
      </c>
      <c r="G451" t="str">
        <f t="shared" ref="G451:G514" si="38">LEFT(C451,F451)</f>
        <v>{'name': 'Cathedral Pkwy (110 St)',</v>
      </c>
      <c r="H451" t="str">
        <f t="shared" ref="H451:J514" si="39">RIGHT(G451,LEN(G451)-1)</f>
        <v>'name': 'Cathedral Pkwy (110 St)',</v>
      </c>
      <c r="J451" t="s">
        <v>1575</v>
      </c>
      <c r="K451" t="s">
        <v>3461</v>
      </c>
    </row>
    <row r="452" spans="1:11" x14ac:dyDescent="0.2">
      <c r="A452">
        <v>450</v>
      </c>
      <c r="B452" t="s">
        <v>757</v>
      </c>
      <c r="C452" t="s">
        <v>2206</v>
      </c>
      <c r="D452">
        <f t="shared" si="35"/>
        <v>202</v>
      </c>
      <c r="E452" t="str">
        <f t="shared" si="36"/>
        <v>"geo": [-73.996204000000006, 40.725296999999998], 'lng': -73.996204000000006}</v>
      </c>
      <c r="F452">
        <f t="shared" si="37"/>
        <v>33</v>
      </c>
      <c r="G452" t="str">
        <f t="shared" si="38"/>
        <v>{'name': 'Broadway-Lafayette St',</v>
      </c>
      <c r="H452" t="str">
        <f t="shared" si="39"/>
        <v>'name': 'Broadway-Lafayette St',</v>
      </c>
      <c r="J452" t="s">
        <v>1482</v>
      </c>
      <c r="K452" t="s">
        <v>3462</v>
      </c>
    </row>
    <row r="453" spans="1:11" x14ac:dyDescent="0.2">
      <c r="A453">
        <v>451</v>
      </c>
      <c r="B453" t="s">
        <v>94</v>
      </c>
      <c r="C453" t="s">
        <v>2207</v>
      </c>
      <c r="D453">
        <f t="shared" si="35"/>
        <v>154</v>
      </c>
      <c r="E453" t="str">
        <f t="shared" si="36"/>
        <v>"geo": [-73.975223999999997, 40.760166999999996]}</v>
      </c>
      <c r="F453">
        <f t="shared" si="37"/>
        <v>22</v>
      </c>
      <c r="G453" t="str">
        <f t="shared" si="38"/>
        <v>{'name': '5 Av/53 St',</v>
      </c>
      <c r="H453" t="str">
        <f t="shared" si="39"/>
        <v>'name': '5 Av/53 St',</v>
      </c>
      <c r="J453" t="s">
        <v>1529</v>
      </c>
      <c r="K453" t="s">
        <v>3463</v>
      </c>
    </row>
    <row r="454" spans="1:11" x14ac:dyDescent="0.2">
      <c r="A454">
        <v>452</v>
      </c>
      <c r="B454" t="s">
        <v>9</v>
      </c>
      <c r="C454" t="s">
        <v>2208</v>
      </c>
      <c r="D454">
        <f t="shared" si="35"/>
        <v>156</v>
      </c>
      <c r="E454" t="str">
        <f t="shared" si="36"/>
        <v>"geo": [-73.844521, 40.721691]}</v>
      </c>
      <c r="F454">
        <f t="shared" si="37"/>
        <v>32</v>
      </c>
      <c r="G454" t="str">
        <f t="shared" si="38"/>
        <v>{'name': 'Forest Hills - 71 Av',</v>
      </c>
      <c r="H454" t="str">
        <f t="shared" si="39"/>
        <v>'name': 'Forest Hills - 71 Av',</v>
      </c>
      <c r="J454" t="s">
        <v>1612</v>
      </c>
      <c r="K454" t="s">
        <v>3464</v>
      </c>
    </row>
    <row r="455" spans="1:11" x14ac:dyDescent="0.2">
      <c r="A455">
        <v>453</v>
      </c>
      <c r="B455" t="s">
        <v>758</v>
      </c>
      <c r="C455" t="s">
        <v>2209</v>
      </c>
      <c r="D455">
        <f t="shared" si="35"/>
        <v>189</v>
      </c>
      <c r="E455" t="str">
        <f t="shared" si="36"/>
        <v>"geo": [-73.986229000000009, 40.755983000000001], 'lng': -73.986229000000009}</v>
      </c>
      <c r="F455">
        <f t="shared" si="37"/>
        <v>28</v>
      </c>
      <c r="G455" t="str">
        <f t="shared" si="38"/>
        <v>{'name': 'Times Sq - 42 St',</v>
      </c>
      <c r="H455" t="str">
        <f t="shared" si="39"/>
        <v>'name': 'Times Sq - 42 St',</v>
      </c>
      <c r="J455" t="s">
        <v>1463</v>
      </c>
      <c r="K455" t="s">
        <v>3465</v>
      </c>
    </row>
    <row r="456" spans="1:11" x14ac:dyDescent="0.2">
      <c r="A456">
        <v>454</v>
      </c>
      <c r="B456" t="s">
        <v>759</v>
      </c>
      <c r="C456" t="s">
        <v>2210</v>
      </c>
      <c r="D456">
        <f t="shared" si="35"/>
        <v>172</v>
      </c>
      <c r="E456" t="str">
        <f t="shared" si="36"/>
        <v>"geo": [-73.911946, 40.678340000000006], 'lng': -73.911946}</v>
      </c>
      <c r="F456">
        <f t="shared" si="37"/>
        <v>23</v>
      </c>
      <c r="G456" t="str">
        <f t="shared" si="38"/>
        <v>{'name': 'Rockaway Av',</v>
      </c>
      <c r="H456" t="str">
        <f t="shared" si="39"/>
        <v>'name': 'Rockaway Av',</v>
      </c>
      <c r="J456" t="s">
        <v>1447</v>
      </c>
      <c r="K456" t="s">
        <v>3466</v>
      </c>
    </row>
    <row r="457" spans="1:11" x14ac:dyDescent="0.2">
      <c r="A457">
        <v>455</v>
      </c>
      <c r="B457" t="s">
        <v>760</v>
      </c>
      <c r="C457" t="s">
        <v>2211</v>
      </c>
      <c r="D457">
        <f t="shared" si="35"/>
        <v>172</v>
      </c>
      <c r="E457" t="str">
        <f t="shared" si="36"/>
        <v>"geo": [-73.911946, 40.678340000000006], 'lng': -73.911946}</v>
      </c>
      <c r="F457">
        <f t="shared" si="37"/>
        <v>23</v>
      </c>
      <c r="G457" t="str">
        <f t="shared" si="38"/>
        <v>{'name': 'Rockaway Av',</v>
      </c>
      <c r="H457" t="str">
        <f t="shared" si="39"/>
        <v>'name': 'Rockaway Av',</v>
      </c>
      <c r="J457" t="s">
        <v>1447</v>
      </c>
      <c r="K457" t="s">
        <v>3466</v>
      </c>
    </row>
    <row r="458" spans="1:11" x14ac:dyDescent="0.2">
      <c r="A458">
        <v>456</v>
      </c>
      <c r="B458" t="s">
        <v>214</v>
      </c>
      <c r="C458" t="s">
        <v>2212</v>
      </c>
      <c r="D458">
        <f t="shared" si="35"/>
        <v>169</v>
      </c>
      <c r="E458" t="str">
        <f t="shared" si="36"/>
        <v>"geo": [-73.912033999999991, 40.775036]}</v>
      </c>
      <c r="F458">
        <f t="shared" si="37"/>
        <v>34</v>
      </c>
      <c r="G458" t="str">
        <f t="shared" si="38"/>
        <v>{'name': 'Astoria - Ditmars Blvd',</v>
      </c>
      <c r="H458" t="str">
        <f t="shared" si="39"/>
        <v>'name': 'Astoria - Ditmars Blvd',</v>
      </c>
      <c r="J458" t="s">
        <v>1613</v>
      </c>
      <c r="K458" t="s">
        <v>3467</v>
      </c>
    </row>
    <row r="459" spans="1:11" x14ac:dyDescent="0.2">
      <c r="A459">
        <v>457</v>
      </c>
      <c r="B459" t="s">
        <v>761</v>
      </c>
      <c r="C459" t="s">
        <v>2213</v>
      </c>
      <c r="D459">
        <f t="shared" si="35"/>
        <v>217</v>
      </c>
      <c r="E459" t="str">
        <f t="shared" si="36"/>
        <v>"geo": [-73.977665999999999, 40.684359000000001], 'lng': -73.977665999999999}</v>
      </c>
      <c r="F459">
        <f t="shared" si="37"/>
        <v>38</v>
      </c>
      <c r="G459" t="str">
        <f t="shared" si="38"/>
        <v>{'name': 'Atlantic Av - Barclays Ctr',</v>
      </c>
      <c r="H459" t="str">
        <f t="shared" si="39"/>
        <v>'name': 'Atlantic Av - Barclays Ctr',</v>
      </c>
      <c r="J459" t="s">
        <v>1386</v>
      </c>
      <c r="K459" t="s">
        <v>3468</v>
      </c>
    </row>
    <row r="460" spans="1:11" x14ac:dyDescent="0.2">
      <c r="A460">
        <v>458</v>
      </c>
      <c r="B460" t="s">
        <v>762</v>
      </c>
      <c r="C460" t="s">
        <v>2214</v>
      </c>
      <c r="D460">
        <f t="shared" si="35"/>
        <v>217</v>
      </c>
      <c r="E460" t="str">
        <f t="shared" si="36"/>
        <v>"geo": [-73.977665999999999, 40.684359000000001], 'lng': -73.977665999999999}</v>
      </c>
      <c r="F460">
        <f t="shared" si="37"/>
        <v>38</v>
      </c>
      <c r="G460" t="str">
        <f t="shared" si="38"/>
        <v>{'name': 'Atlantic Av - Barclays Ctr',</v>
      </c>
      <c r="H460" t="str">
        <f t="shared" si="39"/>
        <v>'name': 'Atlantic Av - Barclays Ctr',</v>
      </c>
      <c r="J460" t="s">
        <v>1386</v>
      </c>
      <c r="K460" t="s">
        <v>3468</v>
      </c>
    </row>
    <row r="461" spans="1:11" x14ac:dyDescent="0.2">
      <c r="A461">
        <v>459</v>
      </c>
      <c r="B461" t="s">
        <v>763</v>
      </c>
      <c r="C461" t="s">
        <v>2215</v>
      </c>
      <c r="D461">
        <f t="shared" si="35"/>
        <v>217</v>
      </c>
      <c r="E461" t="str">
        <f t="shared" si="36"/>
        <v>"geo": [-73.977665999999999, 40.684359000000001], 'lng': -73.977665999999999}</v>
      </c>
      <c r="F461">
        <f t="shared" si="37"/>
        <v>38</v>
      </c>
      <c r="G461" t="str">
        <f t="shared" si="38"/>
        <v>{'name': 'Atlantic Av - Barclays Ctr',</v>
      </c>
      <c r="H461" t="str">
        <f t="shared" si="39"/>
        <v>'name': 'Atlantic Av - Barclays Ctr',</v>
      </c>
      <c r="J461" t="s">
        <v>1386</v>
      </c>
      <c r="K461" t="s">
        <v>3468</v>
      </c>
    </row>
    <row r="462" spans="1:11" x14ac:dyDescent="0.2">
      <c r="A462">
        <v>460</v>
      </c>
      <c r="B462" t="s">
        <v>764</v>
      </c>
      <c r="C462" t="s">
        <v>2216</v>
      </c>
      <c r="D462">
        <f t="shared" si="35"/>
        <v>217</v>
      </c>
      <c r="E462" t="str">
        <f t="shared" si="36"/>
        <v>"geo": [-73.977665999999999, 40.684359000000001], 'lng': -73.977665999999999}</v>
      </c>
      <c r="F462">
        <f t="shared" si="37"/>
        <v>38</v>
      </c>
      <c r="G462" t="str">
        <f t="shared" si="38"/>
        <v>{'name': 'Atlantic Av - Barclays Ctr',</v>
      </c>
      <c r="H462" t="str">
        <f t="shared" si="39"/>
        <v>'name': 'Atlantic Av - Barclays Ctr',</v>
      </c>
      <c r="J462" t="s">
        <v>1386</v>
      </c>
      <c r="K462" t="s">
        <v>3468</v>
      </c>
    </row>
    <row r="463" spans="1:11" x14ac:dyDescent="0.2">
      <c r="A463">
        <v>461</v>
      </c>
      <c r="B463" t="s">
        <v>204</v>
      </c>
      <c r="C463" t="s">
        <v>2217</v>
      </c>
      <c r="D463">
        <f t="shared" si="35"/>
        <v>161</v>
      </c>
      <c r="E463" t="str">
        <f t="shared" si="36"/>
        <v>"geo": [-73.877223000000001, 40.737015]}</v>
      </c>
      <c r="F463">
        <f t="shared" si="37"/>
        <v>30</v>
      </c>
      <c r="G463" t="str">
        <f t="shared" si="38"/>
        <v>{'name': 'Grand Av - Newtown',</v>
      </c>
      <c r="H463" t="str">
        <f t="shared" si="39"/>
        <v>'name': 'Grand Av - Newtown',</v>
      </c>
      <c r="J463" t="s">
        <v>1614</v>
      </c>
      <c r="K463" t="s">
        <v>3469</v>
      </c>
    </row>
    <row r="464" spans="1:11" x14ac:dyDescent="0.2">
      <c r="A464">
        <v>462</v>
      </c>
      <c r="B464" t="s">
        <v>127</v>
      </c>
      <c r="C464" t="s">
        <v>2218</v>
      </c>
      <c r="D464">
        <f t="shared" si="35"/>
        <v>162</v>
      </c>
      <c r="E464" t="str">
        <f t="shared" si="36"/>
        <v>"geo": [-73.851221999999993, 40.834254999999999]}</v>
      </c>
      <c r="F464">
        <f t="shared" si="37"/>
        <v>26</v>
      </c>
      <c r="G464" t="str">
        <f t="shared" si="38"/>
        <v>{'name': 'Castle Hill Av',</v>
      </c>
      <c r="H464" t="str">
        <f t="shared" si="39"/>
        <v>'name': 'Castle Hill Av',</v>
      </c>
      <c r="J464" t="s">
        <v>1615</v>
      </c>
      <c r="K464" t="s">
        <v>3470</v>
      </c>
    </row>
    <row r="465" spans="1:11" x14ac:dyDescent="0.2">
      <c r="A465">
        <v>463</v>
      </c>
      <c r="B465" t="s">
        <v>765</v>
      </c>
      <c r="C465" t="s">
        <v>2219</v>
      </c>
      <c r="D465">
        <f t="shared" si="35"/>
        <v>166</v>
      </c>
      <c r="E465" t="str">
        <f t="shared" si="36"/>
        <v>"geo": [-73.990861999999993, 40.686145000000003], 'lng': -73.990861999999993}</v>
      </c>
      <c r="F465">
        <f t="shared" si="37"/>
        <v>21</v>
      </c>
      <c r="G465" t="str">
        <f t="shared" si="38"/>
        <v>{'name': 'Bergen St',</v>
      </c>
      <c r="H465" t="str">
        <f t="shared" si="39"/>
        <v>'name': 'Bergen St',</v>
      </c>
      <c r="J465" t="s">
        <v>1548</v>
      </c>
      <c r="K465" t="s">
        <v>3471</v>
      </c>
    </row>
    <row r="466" spans="1:11" x14ac:dyDescent="0.2">
      <c r="A466">
        <v>464</v>
      </c>
      <c r="B466" t="s">
        <v>766</v>
      </c>
      <c r="C466" t="s">
        <v>2220</v>
      </c>
      <c r="D466">
        <f t="shared" si="35"/>
        <v>166</v>
      </c>
      <c r="E466" t="str">
        <f t="shared" si="36"/>
        <v>"geo": [-73.990861999999993, 40.686145000000003], 'lng': -73.990861999999993}</v>
      </c>
      <c r="F466">
        <f t="shared" si="37"/>
        <v>21</v>
      </c>
      <c r="G466" t="str">
        <f t="shared" si="38"/>
        <v>{'name': 'Bergen St',</v>
      </c>
      <c r="H466" t="str">
        <f t="shared" si="39"/>
        <v>'name': 'Bergen St',</v>
      </c>
      <c r="J466" t="s">
        <v>1548</v>
      </c>
      <c r="K466" t="s">
        <v>3471</v>
      </c>
    </row>
    <row r="467" spans="1:11" x14ac:dyDescent="0.2">
      <c r="A467">
        <v>465</v>
      </c>
      <c r="B467" t="s">
        <v>767</v>
      </c>
      <c r="C467" t="s">
        <v>2221</v>
      </c>
      <c r="D467">
        <f t="shared" si="35"/>
        <v>151</v>
      </c>
      <c r="E467" t="str">
        <f t="shared" si="36"/>
        <v>"geo": [-73.985065000000006, 40.690545], 'lng': -73.985065000000006}</v>
      </c>
      <c r="F467">
        <f t="shared" si="37"/>
        <v>19</v>
      </c>
      <c r="G467" t="str">
        <f t="shared" si="38"/>
        <v>{'name': 'Hoyt St',</v>
      </c>
      <c r="H467" t="str">
        <f t="shared" si="39"/>
        <v>'name': 'Hoyt St',</v>
      </c>
      <c r="J467" t="s">
        <v>1594</v>
      </c>
      <c r="K467" t="s">
        <v>3472</v>
      </c>
    </row>
    <row r="468" spans="1:11" x14ac:dyDescent="0.2">
      <c r="A468">
        <v>466</v>
      </c>
      <c r="B468" t="s">
        <v>768</v>
      </c>
      <c r="C468" t="s">
        <v>2222</v>
      </c>
      <c r="D468">
        <f t="shared" si="35"/>
        <v>151</v>
      </c>
      <c r="E468" t="str">
        <f t="shared" si="36"/>
        <v>"geo": [-73.985065000000006, 40.690545], 'lng': -73.985065000000006}</v>
      </c>
      <c r="F468">
        <f t="shared" si="37"/>
        <v>19</v>
      </c>
      <c r="G468" t="str">
        <f t="shared" si="38"/>
        <v>{'name': 'Hoyt St',</v>
      </c>
      <c r="H468" t="str">
        <f t="shared" si="39"/>
        <v>'name': 'Hoyt St',</v>
      </c>
      <c r="J468" t="s">
        <v>1594</v>
      </c>
      <c r="K468" t="s">
        <v>3472</v>
      </c>
    </row>
    <row r="469" spans="1:11" x14ac:dyDescent="0.2">
      <c r="A469">
        <v>467</v>
      </c>
      <c r="B469" t="s">
        <v>250</v>
      </c>
      <c r="C469" t="s">
        <v>2223</v>
      </c>
      <c r="D469">
        <f t="shared" si="35"/>
        <v>154</v>
      </c>
      <c r="E469" t="str">
        <f t="shared" si="36"/>
        <v>"geo": [-73.995047999999997, 40.680303000000002]}</v>
      </c>
      <c r="F469">
        <f t="shared" si="37"/>
        <v>22</v>
      </c>
      <c r="G469" t="str">
        <f t="shared" si="38"/>
        <v>{'name': 'Carroll St',</v>
      </c>
      <c r="H469" t="str">
        <f t="shared" si="39"/>
        <v>'name': 'Carroll St',</v>
      </c>
      <c r="J469" t="s">
        <v>1616</v>
      </c>
      <c r="K469" t="s">
        <v>3473</v>
      </c>
    </row>
    <row r="470" spans="1:11" x14ac:dyDescent="0.2">
      <c r="A470">
        <v>468</v>
      </c>
      <c r="B470" t="s">
        <v>61</v>
      </c>
      <c r="C470" t="s">
        <v>2224</v>
      </c>
      <c r="D470">
        <f t="shared" si="35"/>
        <v>170</v>
      </c>
      <c r="E470" t="str">
        <f t="shared" si="36"/>
        <v>"geo": [-73.969055000000012, 40.757552000000004]}</v>
      </c>
      <c r="F470">
        <f t="shared" si="37"/>
        <v>30</v>
      </c>
      <c r="G470" t="str">
        <f t="shared" si="38"/>
        <v>{'name': 'Lexington Av/53 St',</v>
      </c>
      <c r="H470" t="str">
        <f t="shared" si="39"/>
        <v>'name': 'Lexington Av/53 St',</v>
      </c>
      <c r="J470" t="s">
        <v>1617</v>
      </c>
      <c r="K470" t="s">
        <v>3474</v>
      </c>
    </row>
    <row r="471" spans="1:11" x14ac:dyDescent="0.2">
      <c r="A471">
        <v>469</v>
      </c>
      <c r="B471" t="s">
        <v>769</v>
      </c>
      <c r="C471" t="s">
        <v>2225</v>
      </c>
      <c r="D471">
        <f t="shared" si="35"/>
        <v>163</v>
      </c>
      <c r="E471" t="str">
        <f t="shared" si="36"/>
        <v>"geo": [-73.993086000000005, 40.697465999999999], 'lng': -73.993086000000005}</v>
      </c>
      <c r="F471">
        <f t="shared" si="37"/>
        <v>20</v>
      </c>
      <c r="G471" t="str">
        <f t="shared" si="38"/>
        <v>{'name': 'Clark St',</v>
      </c>
      <c r="H471" t="str">
        <f t="shared" si="39"/>
        <v>'name': 'Clark St',</v>
      </c>
      <c r="J471" t="s">
        <v>1618</v>
      </c>
      <c r="K471" t="s">
        <v>3475</v>
      </c>
    </row>
    <row r="472" spans="1:11" x14ac:dyDescent="0.2">
      <c r="A472">
        <v>470</v>
      </c>
      <c r="B472" t="s">
        <v>770</v>
      </c>
      <c r="C472" t="s">
        <v>2226</v>
      </c>
      <c r="D472">
        <f t="shared" si="35"/>
        <v>163</v>
      </c>
      <c r="E472" t="str">
        <f t="shared" si="36"/>
        <v>"geo": [-73.993086000000005, 40.697465999999999], 'lng': -73.993086000000005}</v>
      </c>
      <c r="F472">
        <f t="shared" si="37"/>
        <v>20</v>
      </c>
      <c r="G472" t="str">
        <f t="shared" si="38"/>
        <v>{'name': 'Clark St',</v>
      </c>
      <c r="H472" t="str">
        <f t="shared" si="39"/>
        <v>'name': 'Clark St',</v>
      </c>
      <c r="J472" t="s">
        <v>1618</v>
      </c>
      <c r="K472" t="s">
        <v>3475</v>
      </c>
    </row>
    <row r="473" spans="1:11" x14ac:dyDescent="0.2">
      <c r="A473">
        <v>471</v>
      </c>
      <c r="B473" t="s">
        <v>771</v>
      </c>
      <c r="C473" t="s">
        <v>2227</v>
      </c>
      <c r="D473">
        <f t="shared" si="35"/>
        <v>157</v>
      </c>
      <c r="E473" t="str">
        <f t="shared" si="36"/>
        <v>"geo": [-73.941513999999998, 40.830517999999998], 'lng': -73.941513999999998}</v>
      </c>
      <c r="F473">
        <f t="shared" si="37"/>
        <v>18</v>
      </c>
      <c r="G473" t="str">
        <f t="shared" si="38"/>
        <v>{'name': '155 St',</v>
      </c>
      <c r="H473" t="str">
        <f t="shared" si="39"/>
        <v>'name': '155 St',</v>
      </c>
      <c r="J473" t="s">
        <v>1483</v>
      </c>
      <c r="K473" t="s">
        <v>3247</v>
      </c>
    </row>
    <row r="474" spans="1:11" x14ac:dyDescent="0.2">
      <c r="A474">
        <v>472</v>
      </c>
      <c r="B474" t="s">
        <v>419</v>
      </c>
      <c r="C474" t="s">
        <v>2228</v>
      </c>
      <c r="D474">
        <f t="shared" si="35"/>
        <v>159</v>
      </c>
      <c r="E474" t="str">
        <f t="shared" si="36"/>
        <v>"geo": [-74.030876000000006, 40.616622]}</v>
      </c>
      <c r="F474">
        <f t="shared" si="37"/>
        <v>29</v>
      </c>
      <c r="G474" t="str">
        <f t="shared" si="38"/>
        <v>{'name': 'Bay Ridge - 95 St',</v>
      </c>
      <c r="H474" t="str">
        <f t="shared" si="39"/>
        <v>'name': 'Bay Ridge - 95 St',</v>
      </c>
      <c r="J474" t="s">
        <v>1619</v>
      </c>
      <c r="K474" t="s">
        <v>3476</v>
      </c>
    </row>
    <row r="475" spans="1:11" x14ac:dyDescent="0.2">
      <c r="A475">
        <v>473</v>
      </c>
      <c r="B475" t="s">
        <v>190</v>
      </c>
      <c r="C475" t="s">
        <v>2229</v>
      </c>
      <c r="D475">
        <f t="shared" si="35"/>
        <v>150</v>
      </c>
      <c r="E475" t="str">
        <f t="shared" si="36"/>
        <v>"geo": [-74.011056000000011, 40.706476000000002]}</v>
      </c>
      <c r="F475">
        <f t="shared" si="37"/>
        <v>20</v>
      </c>
      <c r="G475" t="str">
        <f t="shared" si="38"/>
        <v>{'name': 'Broad St',</v>
      </c>
      <c r="H475" t="str">
        <f t="shared" si="39"/>
        <v>'name': 'Broad St',</v>
      </c>
      <c r="J475" t="s">
        <v>1620</v>
      </c>
      <c r="K475" t="s">
        <v>3477</v>
      </c>
    </row>
    <row r="476" spans="1:11" x14ac:dyDescent="0.2">
      <c r="A476">
        <v>474</v>
      </c>
      <c r="B476" t="s">
        <v>772</v>
      </c>
      <c r="C476" t="s">
        <v>2230</v>
      </c>
      <c r="D476">
        <f t="shared" si="35"/>
        <v>172</v>
      </c>
      <c r="E476" t="str">
        <f t="shared" si="36"/>
        <v>"geo": [-73.958131000000009, 40.670681999999999], 'lng': -73.958131000000009}</v>
      </c>
      <c r="F476">
        <f t="shared" si="37"/>
        <v>23</v>
      </c>
      <c r="G476" t="str">
        <f t="shared" si="38"/>
        <v>{'name': 'Franklin Av',</v>
      </c>
      <c r="H476" t="str">
        <f t="shared" si="39"/>
        <v>'name': 'Franklin Av',</v>
      </c>
      <c r="J476" t="s">
        <v>1621</v>
      </c>
      <c r="K476" t="s">
        <v>3478</v>
      </c>
    </row>
    <row r="477" spans="1:11" x14ac:dyDescent="0.2">
      <c r="A477">
        <v>475</v>
      </c>
      <c r="B477" t="s">
        <v>773</v>
      </c>
      <c r="C477" t="s">
        <v>2231</v>
      </c>
      <c r="D477">
        <f t="shared" si="35"/>
        <v>172</v>
      </c>
      <c r="E477" t="str">
        <f t="shared" si="36"/>
        <v>"geo": [-73.958131000000009, 40.670681999999999], 'lng': -73.958131000000009}</v>
      </c>
      <c r="F477">
        <f t="shared" si="37"/>
        <v>23</v>
      </c>
      <c r="G477" t="str">
        <f t="shared" si="38"/>
        <v>{'name': 'Franklin Av',</v>
      </c>
      <c r="H477" t="str">
        <f t="shared" si="39"/>
        <v>'name': 'Franklin Av',</v>
      </c>
      <c r="J477" t="s">
        <v>1621</v>
      </c>
      <c r="K477" t="s">
        <v>3478</v>
      </c>
    </row>
    <row r="478" spans="1:11" x14ac:dyDescent="0.2">
      <c r="A478">
        <v>476</v>
      </c>
      <c r="B478" t="s">
        <v>452</v>
      </c>
      <c r="C478" t="s">
        <v>2232</v>
      </c>
      <c r="D478">
        <f t="shared" si="35"/>
        <v>150</v>
      </c>
      <c r="E478" t="str">
        <f t="shared" si="36"/>
        <v>"geo": [-74.191793999999987, 40.533673999999998]}</v>
      </c>
      <c r="F478">
        <f t="shared" si="37"/>
        <v>20</v>
      </c>
      <c r="G478" t="str">
        <f t="shared" si="38"/>
        <v>{'name': 'Huguenot',</v>
      </c>
      <c r="H478" t="str">
        <f t="shared" si="39"/>
        <v>'name': 'Huguenot',</v>
      </c>
      <c r="J478" t="s">
        <v>1453</v>
      </c>
      <c r="K478" t="s">
        <v>3479</v>
      </c>
    </row>
    <row r="479" spans="1:11" x14ac:dyDescent="0.2">
      <c r="A479">
        <v>477</v>
      </c>
      <c r="B479" t="s">
        <v>774</v>
      </c>
      <c r="C479" t="s">
        <v>2233</v>
      </c>
      <c r="D479">
        <f t="shared" si="35"/>
        <v>172</v>
      </c>
      <c r="E479" t="str">
        <f t="shared" si="36"/>
        <v>"geo": [-73.958131000000009, 40.670681999999999], 'lng': -73.958131000000009}</v>
      </c>
      <c r="F479">
        <f t="shared" si="37"/>
        <v>23</v>
      </c>
      <c r="G479" t="str">
        <f t="shared" si="38"/>
        <v>{'name': 'Franklin Av',</v>
      </c>
      <c r="H479" t="str">
        <f t="shared" si="39"/>
        <v>'name': 'Franklin Av',</v>
      </c>
      <c r="J479" t="s">
        <v>1621</v>
      </c>
      <c r="K479" t="s">
        <v>3478</v>
      </c>
    </row>
    <row r="480" spans="1:11" x14ac:dyDescent="0.2">
      <c r="A480">
        <v>478</v>
      </c>
      <c r="B480" t="s">
        <v>775</v>
      </c>
      <c r="C480" t="s">
        <v>2234</v>
      </c>
      <c r="D480">
        <f t="shared" si="35"/>
        <v>172</v>
      </c>
      <c r="E480" t="str">
        <f t="shared" si="36"/>
        <v>"geo": [-73.958131000000009, 40.670681999999999], 'lng': -73.958131000000009}</v>
      </c>
      <c r="F480">
        <f t="shared" si="37"/>
        <v>23</v>
      </c>
      <c r="G480" t="str">
        <f t="shared" si="38"/>
        <v>{'name': 'Franklin Av',</v>
      </c>
      <c r="H480" t="str">
        <f t="shared" si="39"/>
        <v>'name': 'Franklin Av',</v>
      </c>
      <c r="J480" t="s">
        <v>1621</v>
      </c>
      <c r="K480" t="s">
        <v>3478</v>
      </c>
    </row>
    <row r="481" spans="1:11" x14ac:dyDescent="0.2">
      <c r="A481">
        <v>479</v>
      </c>
      <c r="B481" t="s">
        <v>776</v>
      </c>
      <c r="C481" t="s">
        <v>2235</v>
      </c>
      <c r="D481">
        <f t="shared" si="35"/>
        <v>154</v>
      </c>
      <c r="E481" t="str">
        <f t="shared" si="36"/>
        <v>"geo": [-73.858992000000001, 40.679371000000003], 'lng': -73.858992000000001}</v>
      </c>
      <c r="F481">
        <f t="shared" si="37"/>
        <v>17</v>
      </c>
      <c r="G481" t="str">
        <f t="shared" si="38"/>
        <v>{'name': '80 St',</v>
      </c>
      <c r="H481" t="str">
        <f t="shared" si="39"/>
        <v>'name': '80 St',</v>
      </c>
      <c r="J481" t="s">
        <v>1622</v>
      </c>
      <c r="K481" t="s">
        <v>3480</v>
      </c>
    </row>
    <row r="482" spans="1:11" x14ac:dyDescent="0.2">
      <c r="A482">
        <v>480</v>
      </c>
      <c r="B482" t="s">
        <v>461</v>
      </c>
      <c r="C482" t="s">
        <v>2236</v>
      </c>
      <c r="D482">
        <f t="shared" si="35"/>
        <v>158</v>
      </c>
      <c r="E482" t="str">
        <f t="shared" si="36"/>
        <v>"geo": [-74.103337999999994, 40.583590999999998]}</v>
      </c>
      <c r="F482">
        <f t="shared" si="37"/>
        <v>24</v>
      </c>
      <c r="G482" t="str">
        <f t="shared" si="38"/>
        <v>{'name': 'Jefferson Av',</v>
      </c>
      <c r="H482" t="str">
        <f t="shared" si="39"/>
        <v>'name': 'Jefferson Av',</v>
      </c>
      <c r="J482" t="s">
        <v>1506</v>
      </c>
      <c r="K482" t="s">
        <v>3481</v>
      </c>
    </row>
    <row r="483" spans="1:11" x14ac:dyDescent="0.2">
      <c r="A483">
        <v>481</v>
      </c>
      <c r="B483" t="s">
        <v>777</v>
      </c>
      <c r="C483" t="s">
        <v>2237</v>
      </c>
      <c r="D483">
        <f t="shared" si="35"/>
        <v>187</v>
      </c>
      <c r="E483" t="str">
        <f t="shared" si="36"/>
        <v>"geo": [-73.971046000000001, 40.675235000000001], 'lng': -73.971046000000001}</v>
      </c>
      <c r="F483">
        <f t="shared" si="37"/>
        <v>28</v>
      </c>
      <c r="G483" t="str">
        <f t="shared" si="38"/>
        <v>{'name': 'Grand Army Plaza',</v>
      </c>
      <c r="H483" t="str">
        <f t="shared" si="39"/>
        <v>'name': 'Grand Army Plaza',</v>
      </c>
      <c r="J483" t="s">
        <v>1623</v>
      </c>
      <c r="K483" t="s">
        <v>3482</v>
      </c>
    </row>
    <row r="484" spans="1:11" x14ac:dyDescent="0.2">
      <c r="A484">
        <v>482</v>
      </c>
      <c r="B484" t="s">
        <v>778</v>
      </c>
      <c r="C484" t="s">
        <v>2238</v>
      </c>
      <c r="D484">
        <f t="shared" si="35"/>
        <v>187</v>
      </c>
      <c r="E484" t="str">
        <f t="shared" si="36"/>
        <v>"geo": [-73.971046000000001, 40.675235000000001], 'lng': -73.971046000000001}</v>
      </c>
      <c r="F484">
        <f t="shared" si="37"/>
        <v>28</v>
      </c>
      <c r="G484" t="str">
        <f t="shared" si="38"/>
        <v>{'name': 'Grand Army Plaza',</v>
      </c>
      <c r="H484" t="str">
        <f t="shared" si="39"/>
        <v>'name': 'Grand Army Plaza',</v>
      </c>
      <c r="J484" t="s">
        <v>1623</v>
      </c>
      <c r="K484" t="s">
        <v>3482</v>
      </c>
    </row>
    <row r="485" spans="1:11" x14ac:dyDescent="0.2">
      <c r="A485">
        <v>483</v>
      </c>
      <c r="B485" t="s">
        <v>779</v>
      </c>
      <c r="C485" t="s">
        <v>2239</v>
      </c>
      <c r="D485">
        <f t="shared" si="35"/>
        <v>187</v>
      </c>
      <c r="E485" t="str">
        <f t="shared" si="36"/>
        <v>"geo": [-73.971046000000001, 40.675235000000001], 'lng': -73.971046000000001}</v>
      </c>
      <c r="F485">
        <f t="shared" si="37"/>
        <v>28</v>
      </c>
      <c r="G485" t="str">
        <f t="shared" si="38"/>
        <v>{'name': 'Grand Army Plaza',</v>
      </c>
      <c r="H485" t="str">
        <f t="shared" si="39"/>
        <v>'name': 'Grand Army Plaza',</v>
      </c>
      <c r="J485" t="s">
        <v>1623</v>
      </c>
      <c r="K485" t="s">
        <v>3482</v>
      </c>
    </row>
    <row r="486" spans="1:11" x14ac:dyDescent="0.2">
      <c r="A486">
        <v>484</v>
      </c>
      <c r="B486" t="s">
        <v>780</v>
      </c>
      <c r="C486" t="s">
        <v>2240</v>
      </c>
      <c r="D486">
        <f t="shared" si="35"/>
        <v>169</v>
      </c>
      <c r="E486" t="str">
        <f t="shared" si="36"/>
        <v>"geo": [-73.896547999999996, 40.674541999999995], 'lng': -73.896547999999996}</v>
      </c>
      <c r="F486">
        <f t="shared" si="37"/>
        <v>22</v>
      </c>
      <c r="G486" t="str">
        <f t="shared" si="38"/>
        <v>{'name': 'Liberty Av',</v>
      </c>
      <c r="H486" t="str">
        <f t="shared" si="39"/>
        <v>'name': 'Liberty Av',</v>
      </c>
      <c r="J486" t="s">
        <v>1624</v>
      </c>
      <c r="K486" t="s">
        <v>3483</v>
      </c>
    </row>
    <row r="487" spans="1:11" x14ac:dyDescent="0.2">
      <c r="A487">
        <v>485</v>
      </c>
      <c r="B487" t="s">
        <v>781</v>
      </c>
      <c r="C487" t="s">
        <v>2241</v>
      </c>
      <c r="D487">
        <f t="shared" si="35"/>
        <v>169</v>
      </c>
      <c r="E487" t="str">
        <f t="shared" si="36"/>
        <v>"geo": [-73.896547999999996, 40.674541999999995], 'lng': -73.896547999999996}</v>
      </c>
      <c r="F487">
        <f t="shared" si="37"/>
        <v>22</v>
      </c>
      <c r="G487" t="str">
        <f t="shared" si="38"/>
        <v>{'name': 'Liberty Av',</v>
      </c>
      <c r="H487" t="str">
        <f t="shared" si="39"/>
        <v>'name': 'Liberty Av',</v>
      </c>
      <c r="J487" t="s">
        <v>1624</v>
      </c>
      <c r="K487" t="s">
        <v>3483</v>
      </c>
    </row>
    <row r="488" spans="1:11" x14ac:dyDescent="0.2">
      <c r="A488">
        <v>486</v>
      </c>
      <c r="B488" t="s">
        <v>782</v>
      </c>
      <c r="C488" t="s">
        <v>2242</v>
      </c>
      <c r="D488">
        <f t="shared" si="35"/>
        <v>166</v>
      </c>
      <c r="E488" t="str">
        <f t="shared" si="36"/>
        <v>"geo": [-73.979678000000007, 40.644040999999994], 'lng': -73.979678000000007}</v>
      </c>
      <c r="F488">
        <f t="shared" si="37"/>
        <v>21</v>
      </c>
      <c r="G488" t="str">
        <f t="shared" si="38"/>
        <v>{'name': 'Church Av',</v>
      </c>
      <c r="H488" t="str">
        <f t="shared" si="39"/>
        <v>'name': 'Church Av',</v>
      </c>
      <c r="J488" t="s">
        <v>1625</v>
      </c>
      <c r="K488" t="s">
        <v>3484</v>
      </c>
    </row>
    <row r="489" spans="1:11" x14ac:dyDescent="0.2">
      <c r="A489">
        <v>487</v>
      </c>
      <c r="B489" t="s">
        <v>783</v>
      </c>
      <c r="C489" t="s">
        <v>2243</v>
      </c>
      <c r="D489">
        <f t="shared" si="35"/>
        <v>166</v>
      </c>
      <c r="E489" t="str">
        <f t="shared" si="36"/>
        <v>"geo": [-73.979678000000007, 40.644040999999994], 'lng': -73.979678000000007}</v>
      </c>
      <c r="F489">
        <f t="shared" si="37"/>
        <v>21</v>
      </c>
      <c r="G489" t="str">
        <f t="shared" si="38"/>
        <v>{'name': 'Church Av',</v>
      </c>
      <c r="H489" t="str">
        <f t="shared" si="39"/>
        <v>'name': 'Church Av',</v>
      </c>
      <c r="J489" t="s">
        <v>1625</v>
      </c>
      <c r="K489" t="s">
        <v>3484</v>
      </c>
    </row>
    <row r="490" spans="1:11" x14ac:dyDescent="0.2">
      <c r="A490">
        <v>488</v>
      </c>
      <c r="B490" t="s">
        <v>784</v>
      </c>
      <c r="C490" t="s">
        <v>2244</v>
      </c>
      <c r="D490">
        <f t="shared" si="35"/>
        <v>178</v>
      </c>
      <c r="E490" t="str">
        <f t="shared" si="36"/>
        <v>"geo": [-73.838591000000008, 40.878663000000003], 'lng': -73.838591000000008}</v>
      </c>
      <c r="F490">
        <f t="shared" si="37"/>
        <v>25</v>
      </c>
      <c r="G490" t="str">
        <f t="shared" si="38"/>
        <v>{'name': 'Baychester Av',</v>
      </c>
      <c r="H490" t="str">
        <f t="shared" si="39"/>
        <v>'name': 'Baychester Av',</v>
      </c>
      <c r="J490" t="s">
        <v>1626</v>
      </c>
      <c r="K490" t="s">
        <v>3485</v>
      </c>
    </row>
    <row r="491" spans="1:11" x14ac:dyDescent="0.2">
      <c r="A491">
        <v>489</v>
      </c>
      <c r="B491" t="s">
        <v>785</v>
      </c>
      <c r="C491" t="s">
        <v>2245</v>
      </c>
      <c r="D491">
        <f t="shared" si="35"/>
        <v>157</v>
      </c>
      <c r="E491" t="str">
        <f t="shared" si="36"/>
        <v>"geo": [-73.961454000000003, 40.796092000000002], 'lng': -73.961454000000003}</v>
      </c>
      <c r="F491">
        <f t="shared" si="37"/>
        <v>18</v>
      </c>
      <c r="G491" t="str">
        <f t="shared" si="38"/>
        <v>{'name': '103 St',</v>
      </c>
      <c r="H491" t="str">
        <f t="shared" si="39"/>
        <v>'name': '103 St',</v>
      </c>
      <c r="J491" t="s">
        <v>1550</v>
      </c>
      <c r="K491" t="s">
        <v>3352</v>
      </c>
    </row>
    <row r="492" spans="1:11" x14ac:dyDescent="0.2">
      <c r="A492">
        <v>490</v>
      </c>
      <c r="B492" t="s">
        <v>62</v>
      </c>
      <c r="C492" t="s">
        <v>2246</v>
      </c>
      <c r="D492">
        <f t="shared" si="35"/>
        <v>154</v>
      </c>
      <c r="E492" t="str">
        <f t="shared" si="36"/>
        <v>"geo": [-73.950275000000005, 40.714063000000003]}</v>
      </c>
      <c r="F492">
        <f t="shared" si="37"/>
        <v>22</v>
      </c>
      <c r="G492" t="str">
        <f t="shared" si="38"/>
        <v>{'name': 'Lorimer St',</v>
      </c>
      <c r="H492" t="str">
        <f t="shared" si="39"/>
        <v>'name': 'Lorimer St',</v>
      </c>
      <c r="J492" t="s">
        <v>1547</v>
      </c>
      <c r="K492" t="s">
        <v>3486</v>
      </c>
    </row>
    <row r="493" spans="1:11" x14ac:dyDescent="0.2">
      <c r="A493">
        <v>491</v>
      </c>
      <c r="B493" t="s">
        <v>786</v>
      </c>
      <c r="C493" t="s">
        <v>2247</v>
      </c>
      <c r="D493">
        <f t="shared" si="35"/>
        <v>157</v>
      </c>
      <c r="E493" t="str">
        <f t="shared" si="36"/>
        <v>"geo": [-73.961454000000003, 40.796092000000002], 'lng': -73.961454000000003}</v>
      </c>
      <c r="F493">
        <f t="shared" si="37"/>
        <v>18</v>
      </c>
      <c r="G493" t="str">
        <f t="shared" si="38"/>
        <v>{'name': '103 St',</v>
      </c>
      <c r="H493" t="str">
        <f t="shared" si="39"/>
        <v>'name': '103 St',</v>
      </c>
      <c r="J493" t="s">
        <v>1550</v>
      </c>
      <c r="K493" t="s">
        <v>3352</v>
      </c>
    </row>
    <row r="494" spans="1:11" x14ac:dyDescent="0.2">
      <c r="A494">
        <v>492</v>
      </c>
      <c r="B494" t="s">
        <v>408</v>
      </c>
      <c r="C494" t="s">
        <v>2248</v>
      </c>
      <c r="D494">
        <f t="shared" si="35"/>
        <v>162</v>
      </c>
      <c r="E494" t="str">
        <f t="shared" si="36"/>
        <v>"geo": [-73.959244999999996, 40.670343000000003]}</v>
      </c>
      <c r="F494">
        <f t="shared" si="37"/>
        <v>26</v>
      </c>
      <c r="G494" t="str">
        <f t="shared" si="38"/>
        <v>{'name': 'Botanic Garden',</v>
      </c>
      <c r="H494" t="str">
        <f t="shared" si="39"/>
        <v>'name': 'Botanic Garden',</v>
      </c>
      <c r="J494" t="s">
        <v>1544</v>
      </c>
      <c r="K494" t="s">
        <v>3487</v>
      </c>
    </row>
    <row r="495" spans="1:11" x14ac:dyDescent="0.2">
      <c r="A495">
        <v>493</v>
      </c>
      <c r="B495" t="s">
        <v>125</v>
      </c>
      <c r="C495" t="s">
        <v>2249</v>
      </c>
      <c r="D495">
        <f t="shared" si="35"/>
        <v>170</v>
      </c>
      <c r="E495" t="str">
        <f t="shared" si="36"/>
        <v>"geo": [-73.834057999999999, 40.668234000000005]}</v>
      </c>
      <c r="F495">
        <f t="shared" si="37"/>
        <v>30</v>
      </c>
      <c r="G495" t="str">
        <f t="shared" si="38"/>
        <v>{'name': 'Aqueduct Racetrack',</v>
      </c>
      <c r="H495" t="str">
        <f t="shared" si="39"/>
        <v>'name': 'Aqueduct Racetrack',</v>
      </c>
      <c r="J495" t="s">
        <v>1627</v>
      </c>
      <c r="K495" t="s">
        <v>3488</v>
      </c>
    </row>
    <row r="496" spans="1:11" x14ac:dyDescent="0.2">
      <c r="A496">
        <v>494</v>
      </c>
      <c r="B496" t="s">
        <v>787</v>
      </c>
      <c r="C496" t="s">
        <v>2250</v>
      </c>
      <c r="D496">
        <f t="shared" si="35"/>
        <v>163</v>
      </c>
      <c r="E496" t="str">
        <f t="shared" si="36"/>
        <v>"geo": [-73.991776999999999, 40.694099999999999], 'lng': -73.991776999999999}</v>
      </c>
      <c r="F496">
        <f t="shared" si="37"/>
        <v>20</v>
      </c>
      <c r="G496" t="str">
        <f t="shared" si="38"/>
        <v>{'name': 'Court St',</v>
      </c>
      <c r="H496" t="str">
        <f t="shared" si="39"/>
        <v>'name': 'Court St',</v>
      </c>
      <c r="J496" t="s">
        <v>1628</v>
      </c>
      <c r="K496" t="s">
        <v>3489</v>
      </c>
    </row>
    <row r="497" spans="1:11" x14ac:dyDescent="0.2">
      <c r="A497">
        <v>495</v>
      </c>
      <c r="B497" t="s">
        <v>103</v>
      </c>
      <c r="C497" t="s">
        <v>2251</v>
      </c>
      <c r="D497">
        <f t="shared" si="35"/>
        <v>137</v>
      </c>
      <c r="E497" t="str">
        <f t="shared" si="36"/>
        <v>"geo": [-73.918821999999992, 40.864621]}</v>
      </c>
      <c r="F497">
        <f t="shared" si="37"/>
        <v>18</v>
      </c>
      <c r="G497" t="str">
        <f t="shared" si="38"/>
        <v>{'name': '207 St',</v>
      </c>
      <c r="H497" t="str">
        <f t="shared" si="39"/>
        <v>'name': '207 St',</v>
      </c>
      <c r="J497" t="s">
        <v>1629</v>
      </c>
      <c r="K497" t="s">
        <v>3490</v>
      </c>
    </row>
    <row r="498" spans="1:11" x14ac:dyDescent="0.2">
      <c r="A498">
        <v>496</v>
      </c>
      <c r="B498" t="s">
        <v>788</v>
      </c>
      <c r="C498" t="s">
        <v>2252</v>
      </c>
      <c r="D498">
        <f t="shared" si="35"/>
        <v>154</v>
      </c>
      <c r="E498" t="str">
        <f t="shared" si="36"/>
        <v>"geo": [-73.984263999999996, 40.743070000000003], 'lng': -73.984263999999996}</v>
      </c>
      <c r="F498">
        <f t="shared" si="37"/>
        <v>17</v>
      </c>
      <c r="G498" t="str">
        <f t="shared" si="38"/>
        <v>{'name': '28 St',</v>
      </c>
      <c r="H498" t="str">
        <f t="shared" si="39"/>
        <v>'name': '28 St',</v>
      </c>
      <c r="J498" t="s">
        <v>1630</v>
      </c>
      <c r="K498" t="s">
        <v>3491</v>
      </c>
    </row>
    <row r="499" spans="1:11" x14ac:dyDescent="0.2">
      <c r="A499">
        <v>497</v>
      </c>
      <c r="B499" t="s">
        <v>261</v>
      </c>
      <c r="C499" t="s">
        <v>2253</v>
      </c>
      <c r="D499">
        <f t="shared" si="35"/>
        <v>165</v>
      </c>
      <c r="E499" t="str">
        <f t="shared" si="36"/>
        <v>"geo": [-73.942836, 40.754203000000004]}</v>
      </c>
      <c r="F499">
        <f t="shared" si="37"/>
        <v>32</v>
      </c>
      <c r="G499" t="str">
        <f t="shared" si="38"/>
        <v>{'name': '21 St - Queensbridge',</v>
      </c>
      <c r="H499" t="str">
        <f t="shared" si="39"/>
        <v>'name': '21 St - Queensbridge',</v>
      </c>
      <c r="J499" t="s">
        <v>1433</v>
      </c>
      <c r="K499" t="s">
        <v>3492</v>
      </c>
    </row>
    <row r="500" spans="1:11" x14ac:dyDescent="0.2">
      <c r="A500">
        <v>498</v>
      </c>
      <c r="B500" t="s">
        <v>789</v>
      </c>
      <c r="C500" t="s">
        <v>2254</v>
      </c>
      <c r="D500">
        <f t="shared" si="35"/>
        <v>223</v>
      </c>
      <c r="E500" t="str">
        <f t="shared" si="36"/>
        <v>"geo": [-73.835592000000005, 40.580902999999999], 'lng': -73.835592000000005}</v>
      </c>
      <c r="F500">
        <f t="shared" si="37"/>
        <v>40</v>
      </c>
      <c r="G500" t="str">
        <f t="shared" si="38"/>
        <v>{'name': 'Rockaway Park - Beach 116 St',</v>
      </c>
      <c r="H500" t="str">
        <f t="shared" si="39"/>
        <v>'name': 'Rockaway Park - Beach 116 St',</v>
      </c>
      <c r="J500" t="s">
        <v>1631</v>
      </c>
      <c r="K500" t="s">
        <v>3493</v>
      </c>
    </row>
    <row r="501" spans="1:11" x14ac:dyDescent="0.2">
      <c r="A501">
        <v>499</v>
      </c>
      <c r="B501" t="s">
        <v>790</v>
      </c>
      <c r="C501" t="s">
        <v>2255</v>
      </c>
      <c r="D501">
        <f t="shared" si="35"/>
        <v>163</v>
      </c>
      <c r="E501" t="str">
        <f t="shared" si="36"/>
        <v>"geo": [-73.987437, 40.718315000000004], 'lng': -73.987437}</v>
      </c>
      <c r="F501">
        <f t="shared" si="37"/>
        <v>20</v>
      </c>
      <c r="G501" t="str">
        <f t="shared" si="38"/>
        <v>{'name': 'Essex St',</v>
      </c>
      <c r="H501" t="str">
        <f t="shared" si="39"/>
        <v>'name': 'Essex St',</v>
      </c>
      <c r="J501" t="s">
        <v>1512</v>
      </c>
      <c r="K501" t="s">
        <v>3494</v>
      </c>
    </row>
    <row r="502" spans="1:11" x14ac:dyDescent="0.2">
      <c r="A502">
        <v>500</v>
      </c>
      <c r="B502" t="s">
        <v>791</v>
      </c>
      <c r="C502" t="s">
        <v>2256</v>
      </c>
      <c r="D502">
        <f t="shared" si="35"/>
        <v>163</v>
      </c>
      <c r="E502" t="str">
        <f t="shared" si="36"/>
        <v>"geo": [-73.987437, 40.718315000000004], 'lng': -73.987437}</v>
      </c>
      <c r="F502">
        <f t="shared" si="37"/>
        <v>20</v>
      </c>
      <c r="G502" t="str">
        <f t="shared" si="38"/>
        <v>{'name': 'Essex St',</v>
      </c>
      <c r="H502" t="str">
        <f t="shared" si="39"/>
        <v>'name': 'Essex St',</v>
      </c>
      <c r="J502" t="s">
        <v>1512</v>
      </c>
      <c r="K502" t="s">
        <v>3494</v>
      </c>
    </row>
    <row r="503" spans="1:11" x14ac:dyDescent="0.2">
      <c r="A503">
        <v>501</v>
      </c>
      <c r="B503" t="s">
        <v>792</v>
      </c>
      <c r="C503" t="s">
        <v>2257</v>
      </c>
      <c r="D503">
        <f t="shared" si="35"/>
        <v>163</v>
      </c>
      <c r="E503" t="str">
        <f t="shared" si="36"/>
        <v>"geo": [-73.991776999999999, 40.694099999999999], 'lng': -73.991776999999999}</v>
      </c>
      <c r="F503">
        <f t="shared" si="37"/>
        <v>20</v>
      </c>
      <c r="G503" t="str">
        <f t="shared" si="38"/>
        <v>{'name': 'Court St',</v>
      </c>
      <c r="H503" t="str">
        <f t="shared" si="39"/>
        <v>'name': 'Court St',</v>
      </c>
      <c r="J503" t="s">
        <v>1628</v>
      </c>
      <c r="K503" t="s">
        <v>3489</v>
      </c>
    </row>
    <row r="504" spans="1:11" x14ac:dyDescent="0.2">
      <c r="A504">
        <v>502</v>
      </c>
      <c r="B504" t="s">
        <v>793</v>
      </c>
      <c r="C504" t="s">
        <v>2258</v>
      </c>
      <c r="D504">
        <f t="shared" si="35"/>
        <v>172</v>
      </c>
      <c r="E504" t="str">
        <f t="shared" si="36"/>
        <v>"geo": [-73.900740999999996, 40.856093000000001], 'lng': -73.900740999999996}</v>
      </c>
      <c r="F504">
        <f t="shared" si="37"/>
        <v>23</v>
      </c>
      <c r="G504" t="str">
        <f t="shared" si="38"/>
        <v>{'name': '182-183 Sts',</v>
      </c>
      <c r="H504" t="str">
        <f t="shared" si="39"/>
        <v>'name': '182-183 Sts',</v>
      </c>
      <c r="J504" t="s">
        <v>1514</v>
      </c>
      <c r="K504" t="s">
        <v>3300</v>
      </c>
    </row>
    <row r="505" spans="1:11" x14ac:dyDescent="0.2">
      <c r="A505">
        <v>503</v>
      </c>
      <c r="B505" t="s">
        <v>406</v>
      </c>
      <c r="C505" t="s">
        <v>2259</v>
      </c>
      <c r="D505">
        <f t="shared" si="35"/>
        <v>144</v>
      </c>
      <c r="E505" t="str">
        <f t="shared" si="36"/>
        <v>"geo": [-73.998091000000002, 40.660396999999996]}</v>
      </c>
      <c r="F505">
        <f t="shared" si="37"/>
        <v>17</v>
      </c>
      <c r="G505" t="str">
        <f t="shared" si="38"/>
        <v>{'name': '25 St',</v>
      </c>
      <c r="H505" t="str">
        <f t="shared" si="39"/>
        <v>'name': '25 St',</v>
      </c>
      <c r="J505" t="s">
        <v>1632</v>
      </c>
      <c r="K505" t="s">
        <v>3495</v>
      </c>
    </row>
    <row r="506" spans="1:11" x14ac:dyDescent="0.2">
      <c r="A506">
        <v>504</v>
      </c>
      <c r="B506" t="s">
        <v>794</v>
      </c>
      <c r="C506" t="s">
        <v>2260</v>
      </c>
      <c r="D506">
        <f t="shared" si="35"/>
        <v>172</v>
      </c>
      <c r="E506" t="str">
        <f t="shared" si="36"/>
        <v>"geo": [-73.855358999999993, 40.858984999999997], 'lng': -73.855358999999993}</v>
      </c>
      <c r="F506">
        <f t="shared" si="37"/>
        <v>23</v>
      </c>
      <c r="G506" t="str">
        <f t="shared" si="38"/>
        <v>{'name': 'Pelham Pkwy',</v>
      </c>
      <c r="H506" t="str">
        <f t="shared" si="39"/>
        <v>'name': 'Pelham Pkwy',</v>
      </c>
      <c r="J506" t="s">
        <v>1633</v>
      </c>
      <c r="K506" t="s">
        <v>3496</v>
      </c>
    </row>
    <row r="507" spans="1:11" x14ac:dyDescent="0.2">
      <c r="A507">
        <v>505</v>
      </c>
      <c r="B507" t="s">
        <v>795</v>
      </c>
      <c r="C507" t="s">
        <v>2261</v>
      </c>
      <c r="D507">
        <f t="shared" si="35"/>
        <v>163</v>
      </c>
      <c r="E507" t="str">
        <f t="shared" si="36"/>
        <v>"geo": [-73.953431000000009, 40.706870000000002], 'lng': -73.953431000000009}</v>
      </c>
      <c r="F507">
        <f t="shared" si="37"/>
        <v>20</v>
      </c>
      <c r="G507" t="str">
        <f t="shared" si="38"/>
        <v>{'name': 'Hewes St',</v>
      </c>
      <c r="H507" t="str">
        <f t="shared" si="39"/>
        <v>'name': 'Hewes St',</v>
      </c>
      <c r="J507" t="s">
        <v>1634</v>
      </c>
      <c r="K507" t="s">
        <v>3497</v>
      </c>
    </row>
    <row r="508" spans="1:11" x14ac:dyDescent="0.2">
      <c r="A508">
        <v>506</v>
      </c>
      <c r="B508" t="s">
        <v>87</v>
      </c>
      <c r="C508" t="s">
        <v>2262</v>
      </c>
      <c r="D508">
        <f t="shared" si="35"/>
        <v>204</v>
      </c>
      <c r="E508" t="str">
        <f t="shared" si="36"/>
        <v>"geo": [-73.989734999999996, 40.757308000000002]}</v>
      </c>
      <c r="F508">
        <f t="shared" si="37"/>
        <v>47</v>
      </c>
      <c r="G508" t="str">
        <f t="shared" si="38"/>
        <v>{'name': '42 St - Port Authority Bus Terminal',</v>
      </c>
      <c r="H508" t="str">
        <f t="shared" si="39"/>
        <v>'name': '42 St - Port Authority Bus Terminal',</v>
      </c>
      <c r="J508" t="s">
        <v>1540</v>
      </c>
      <c r="K508" t="s">
        <v>3498</v>
      </c>
    </row>
    <row r="509" spans="1:11" x14ac:dyDescent="0.2">
      <c r="A509">
        <v>507</v>
      </c>
      <c r="B509" t="s">
        <v>796</v>
      </c>
      <c r="C509" t="s">
        <v>2263</v>
      </c>
      <c r="D509">
        <f t="shared" si="35"/>
        <v>154</v>
      </c>
      <c r="E509" t="str">
        <f t="shared" si="36"/>
        <v>"geo": [-73.947152000000003, 40.784317999999999], 'lng': -73.947152000000003}</v>
      </c>
      <c r="F509">
        <f t="shared" si="37"/>
        <v>17</v>
      </c>
      <c r="G509" t="str">
        <f t="shared" si="38"/>
        <v>{'name': '96 St',</v>
      </c>
      <c r="H509" t="str">
        <f t="shared" si="39"/>
        <v>'name': '96 St',</v>
      </c>
      <c r="J509" t="s">
        <v>1434</v>
      </c>
      <c r="K509" t="s">
        <v>3188</v>
      </c>
    </row>
    <row r="510" spans="1:11" x14ac:dyDescent="0.2">
      <c r="A510">
        <v>508</v>
      </c>
      <c r="B510" t="s">
        <v>797</v>
      </c>
      <c r="C510" t="s">
        <v>2264</v>
      </c>
      <c r="D510">
        <f t="shared" si="35"/>
        <v>163</v>
      </c>
      <c r="E510" t="str">
        <f t="shared" si="36"/>
        <v>"geo": [-73.953431000000009, 40.706870000000002], 'lng': -73.953431000000009}</v>
      </c>
      <c r="F510">
        <f t="shared" si="37"/>
        <v>20</v>
      </c>
      <c r="G510" t="str">
        <f t="shared" si="38"/>
        <v>{'name': 'Hewes St',</v>
      </c>
      <c r="H510" t="str">
        <f t="shared" si="39"/>
        <v>'name': 'Hewes St',</v>
      </c>
      <c r="J510" t="s">
        <v>1634</v>
      </c>
      <c r="K510" t="s">
        <v>3497</v>
      </c>
    </row>
    <row r="511" spans="1:11" x14ac:dyDescent="0.2">
      <c r="A511">
        <v>509</v>
      </c>
      <c r="B511" t="s">
        <v>798</v>
      </c>
      <c r="C511" t="s">
        <v>2265</v>
      </c>
      <c r="D511">
        <f t="shared" si="35"/>
        <v>165</v>
      </c>
      <c r="E511" t="str">
        <f t="shared" si="36"/>
        <v>"geo": [-74.084086999999997, 40.603116999999997], 'lng': -74.084086999999997}</v>
      </c>
      <c r="F511">
        <f t="shared" si="37"/>
        <v>20</v>
      </c>
      <c r="G511" t="str">
        <f t="shared" si="38"/>
        <v>{'name': 'Grasmere',</v>
      </c>
      <c r="H511" t="str">
        <f t="shared" si="39"/>
        <v>'name': 'Grasmere',</v>
      </c>
      <c r="J511" t="s">
        <v>1635</v>
      </c>
      <c r="K511" t="s">
        <v>3499</v>
      </c>
    </row>
    <row r="512" spans="1:11" x14ac:dyDescent="0.2">
      <c r="A512">
        <v>510</v>
      </c>
      <c r="B512" t="s">
        <v>799</v>
      </c>
      <c r="C512" t="s">
        <v>2266</v>
      </c>
      <c r="D512">
        <f t="shared" si="35"/>
        <v>166</v>
      </c>
      <c r="E512" t="str">
        <f t="shared" si="36"/>
        <v>"geo": [-73.872106000000002, 40.675377000000005], 'lng': -73.872106000000002}</v>
      </c>
      <c r="F512">
        <f t="shared" si="37"/>
        <v>21</v>
      </c>
      <c r="G512" t="str">
        <f t="shared" si="38"/>
        <v>{'name': 'Euclid Av',</v>
      </c>
      <c r="H512" t="str">
        <f t="shared" si="39"/>
        <v>'name': 'Euclid Av',</v>
      </c>
      <c r="J512" t="s">
        <v>1636</v>
      </c>
      <c r="K512" t="s">
        <v>3500</v>
      </c>
    </row>
    <row r="513" spans="1:11" x14ac:dyDescent="0.2">
      <c r="A513">
        <v>511</v>
      </c>
      <c r="B513" t="s">
        <v>800</v>
      </c>
      <c r="C513" t="s">
        <v>2267</v>
      </c>
      <c r="D513">
        <f t="shared" si="35"/>
        <v>166</v>
      </c>
      <c r="E513" t="str">
        <f t="shared" si="36"/>
        <v>"geo": [-73.872106000000002, 40.675377000000005], 'lng': -73.872106000000002}</v>
      </c>
      <c r="F513">
        <f t="shared" si="37"/>
        <v>21</v>
      </c>
      <c r="G513" t="str">
        <f t="shared" si="38"/>
        <v>{'name': 'Euclid Av',</v>
      </c>
      <c r="H513" t="str">
        <f t="shared" si="39"/>
        <v>'name': 'Euclid Av',</v>
      </c>
      <c r="J513" t="s">
        <v>1636</v>
      </c>
      <c r="K513" t="s">
        <v>3500</v>
      </c>
    </row>
    <row r="514" spans="1:11" x14ac:dyDescent="0.2">
      <c r="A514">
        <v>512</v>
      </c>
      <c r="B514" t="s">
        <v>801</v>
      </c>
      <c r="C514" t="s">
        <v>2268</v>
      </c>
      <c r="D514">
        <f t="shared" si="35"/>
        <v>187</v>
      </c>
      <c r="E514" t="str">
        <f t="shared" si="36"/>
        <v>"geo": [-73.989951000000005, 40.734673000000001], 'lng': -73.989951000000005}</v>
      </c>
      <c r="F514">
        <f t="shared" si="37"/>
        <v>28</v>
      </c>
      <c r="G514" t="str">
        <f t="shared" si="38"/>
        <v>{'name': '14 St - Union Sq',</v>
      </c>
      <c r="H514" t="str">
        <f t="shared" si="39"/>
        <v>'name': '14 St - Union Sq',</v>
      </c>
      <c r="J514" t="s">
        <v>1593</v>
      </c>
      <c r="K514" t="s">
        <v>3412</v>
      </c>
    </row>
    <row r="515" spans="1:11" x14ac:dyDescent="0.2">
      <c r="A515">
        <v>513</v>
      </c>
      <c r="B515" t="s">
        <v>463</v>
      </c>
      <c r="C515" t="s">
        <v>2269</v>
      </c>
      <c r="D515">
        <f t="shared" ref="D515:D578" si="40">FIND("geo",C515)</f>
        <v>154</v>
      </c>
      <c r="E515" t="str">
        <f t="shared" ref="E515:E578" si="41">RIGHT(C515,LEN(C515)-D515+2)</f>
        <v>"geo": [-74.109704000000008, 40.578965000000004]}</v>
      </c>
      <c r="F515">
        <f t="shared" ref="F515:F578" si="42">FIND(",",C515)</f>
        <v>22</v>
      </c>
      <c r="G515" t="str">
        <f t="shared" ref="G515:G578" si="43">LEFT(C515,F515)</f>
        <v>{'name': 'Grant City',</v>
      </c>
      <c r="H515" t="str">
        <f t="shared" ref="H515:J578" si="44">RIGHT(G515,LEN(G515)-1)</f>
        <v>'name': 'Grant City',</v>
      </c>
      <c r="J515" t="s">
        <v>1637</v>
      </c>
      <c r="K515" t="s">
        <v>3501</v>
      </c>
    </row>
    <row r="516" spans="1:11" x14ac:dyDescent="0.2">
      <c r="A516">
        <v>514</v>
      </c>
      <c r="B516" t="s">
        <v>802</v>
      </c>
      <c r="C516" t="s">
        <v>2270</v>
      </c>
      <c r="D516">
        <f t="shared" si="40"/>
        <v>187</v>
      </c>
      <c r="E516" t="str">
        <f t="shared" si="41"/>
        <v>"geo": [-73.989951000000005, 40.734673000000001], 'lng': -73.989951000000005}</v>
      </c>
      <c r="F516">
        <f t="shared" si="42"/>
        <v>28</v>
      </c>
      <c r="G516" t="str">
        <f t="shared" si="43"/>
        <v>{'name': '14 St - Union Sq',</v>
      </c>
      <c r="H516" t="str">
        <f t="shared" si="44"/>
        <v>'name': '14 St - Union Sq',</v>
      </c>
      <c r="J516" t="s">
        <v>1593</v>
      </c>
      <c r="K516" t="s">
        <v>3412</v>
      </c>
    </row>
    <row r="517" spans="1:11" x14ac:dyDescent="0.2">
      <c r="A517">
        <v>515</v>
      </c>
      <c r="B517" t="s">
        <v>803</v>
      </c>
      <c r="C517" t="s">
        <v>2271</v>
      </c>
      <c r="D517">
        <f t="shared" si="40"/>
        <v>187</v>
      </c>
      <c r="E517" t="str">
        <f t="shared" si="41"/>
        <v>"geo": [-73.989951000000005, 40.734673000000001], 'lng': -73.989951000000005}</v>
      </c>
      <c r="F517">
        <f t="shared" si="42"/>
        <v>28</v>
      </c>
      <c r="G517" t="str">
        <f t="shared" si="43"/>
        <v>{'name': '14 St - Union Sq',</v>
      </c>
      <c r="H517" t="str">
        <f t="shared" si="44"/>
        <v>'name': '14 St - Union Sq',</v>
      </c>
      <c r="J517" t="s">
        <v>1593</v>
      </c>
      <c r="K517" t="s">
        <v>3412</v>
      </c>
    </row>
    <row r="518" spans="1:11" x14ac:dyDescent="0.2">
      <c r="A518">
        <v>516</v>
      </c>
      <c r="B518" t="s">
        <v>804</v>
      </c>
      <c r="C518" t="s">
        <v>2272</v>
      </c>
      <c r="D518">
        <f t="shared" si="40"/>
        <v>154</v>
      </c>
      <c r="E518" t="str">
        <f t="shared" si="41"/>
        <v>"geo": [-73.996208999999993, 40.738227999999999], 'lng': -73.996208999999993}</v>
      </c>
      <c r="F518">
        <f t="shared" si="42"/>
        <v>17</v>
      </c>
      <c r="G518" t="str">
        <f t="shared" si="43"/>
        <v>{'name': '14 St',</v>
      </c>
      <c r="H518" t="str">
        <f t="shared" si="44"/>
        <v>'name': '14 St',</v>
      </c>
      <c r="J518" t="s">
        <v>1445</v>
      </c>
      <c r="K518" t="s">
        <v>3502</v>
      </c>
    </row>
    <row r="519" spans="1:11" x14ac:dyDescent="0.2">
      <c r="A519">
        <v>517</v>
      </c>
      <c r="B519" t="s">
        <v>805</v>
      </c>
      <c r="C519" t="s">
        <v>2273</v>
      </c>
      <c r="D519">
        <f t="shared" si="40"/>
        <v>154</v>
      </c>
      <c r="E519" t="str">
        <f t="shared" si="41"/>
        <v>"geo": [-73.996208999999993, 40.738227999999999], 'lng': -73.996208999999993}</v>
      </c>
      <c r="F519">
        <f t="shared" si="42"/>
        <v>17</v>
      </c>
      <c r="G519" t="str">
        <f t="shared" si="43"/>
        <v>{'name': '14 St',</v>
      </c>
      <c r="H519" t="str">
        <f t="shared" si="44"/>
        <v>'name': '14 St',</v>
      </c>
      <c r="J519" t="s">
        <v>1445</v>
      </c>
      <c r="K519" t="s">
        <v>3502</v>
      </c>
    </row>
    <row r="520" spans="1:11" x14ac:dyDescent="0.2">
      <c r="A520">
        <v>518</v>
      </c>
      <c r="B520" t="s">
        <v>171</v>
      </c>
      <c r="C520" t="s">
        <v>2274</v>
      </c>
      <c r="D520">
        <f t="shared" si="40"/>
        <v>154</v>
      </c>
      <c r="E520" t="str">
        <f t="shared" si="41"/>
        <v>"geo": [-73.914042000000009, 40.805368000000001]}</v>
      </c>
      <c r="F520">
        <f t="shared" si="42"/>
        <v>22</v>
      </c>
      <c r="G520" t="str">
        <f t="shared" si="43"/>
        <v>{'name': 'Cypress Av',</v>
      </c>
      <c r="H520" t="str">
        <f t="shared" si="44"/>
        <v>'name': 'Cypress Av',</v>
      </c>
      <c r="J520" t="s">
        <v>1494</v>
      </c>
      <c r="K520" t="s">
        <v>3503</v>
      </c>
    </row>
    <row r="521" spans="1:11" x14ac:dyDescent="0.2">
      <c r="A521">
        <v>519</v>
      </c>
      <c r="B521" t="s">
        <v>287</v>
      </c>
      <c r="C521" t="s">
        <v>2275</v>
      </c>
      <c r="D521">
        <f t="shared" si="40"/>
        <v>142</v>
      </c>
      <c r="E521" t="str">
        <f t="shared" si="41"/>
        <v>"geo": [-73.994324000000006, 40.646291999999995]}</v>
      </c>
      <c r="F521">
        <f t="shared" si="42"/>
        <v>16</v>
      </c>
      <c r="G521" t="str">
        <f t="shared" si="43"/>
        <v>{'name': '9 Av',</v>
      </c>
      <c r="H521" t="str">
        <f t="shared" si="44"/>
        <v>'name': '9 Av',</v>
      </c>
      <c r="J521" t="s">
        <v>1526</v>
      </c>
      <c r="K521" t="s">
        <v>3504</v>
      </c>
    </row>
    <row r="522" spans="1:11" x14ac:dyDescent="0.2">
      <c r="A522">
        <v>520</v>
      </c>
      <c r="B522" t="s">
        <v>357</v>
      </c>
      <c r="C522" t="s">
        <v>2276</v>
      </c>
      <c r="D522">
        <f t="shared" si="40"/>
        <v>152</v>
      </c>
      <c r="E522" t="str">
        <f t="shared" si="41"/>
        <v>"geo": [-73.997140999999999, 40.722301000000002]}</v>
      </c>
      <c r="F522">
        <f t="shared" si="42"/>
        <v>21</v>
      </c>
      <c r="G522" t="str">
        <f t="shared" si="43"/>
        <v>{'name': 'Spring St',</v>
      </c>
      <c r="H522" t="str">
        <f t="shared" si="44"/>
        <v>'name': 'Spring St',</v>
      </c>
      <c r="J522" t="s">
        <v>1444</v>
      </c>
      <c r="K522" t="s">
        <v>3505</v>
      </c>
    </row>
    <row r="523" spans="1:11" x14ac:dyDescent="0.2">
      <c r="A523">
        <v>521</v>
      </c>
      <c r="B523" t="s">
        <v>133</v>
      </c>
      <c r="C523" t="s">
        <v>2277</v>
      </c>
      <c r="D523">
        <f t="shared" si="40"/>
        <v>152</v>
      </c>
      <c r="E523" t="str">
        <f t="shared" si="41"/>
        <v>"geo": [-74.003738999999996, 40.726227000000002]}</v>
      </c>
      <c r="F523">
        <f t="shared" si="42"/>
        <v>21</v>
      </c>
      <c r="G523" t="str">
        <f t="shared" si="43"/>
        <v>{'name': 'Spring St',</v>
      </c>
      <c r="H523" t="str">
        <f t="shared" si="44"/>
        <v>'name': 'Spring St',</v>
      </c>
      <c r="J523" t="s">
        <v>1444</v>
      </c>
      <c r="K523" t="s">
        <v>3506</v>
      </c>
    </row>
    <row r="524" spans="1:11" x14ac:dyDescent="0.2">
      <c r="A524">
        <v>522</v>
      </c>
      <c r="B524" t="s">
        <v>806</v>
      </c>
      <c r="C524" t="s">
        <v>2278</v>
      </c>
      <c r="D524">
        <f t="shared" si="40"/>
        <v>163</v>
      </c>
      <c r="E524" t="str">
        <f t="shared" si="41"/>
        <v>"geo": [-74.00019300000001, 40.718803000000001], 'lng': -74.00019300000001}</v>
      </c>
      <c r="F524">
        <f t="shared" si="42"/>
        <v>20</v>
      </c>
      <c r="G524" t="str">
        <f t="shared" si="43"/>
        <v>{'name': 'Canal St',</v>
      </c>
      <c r="H524" t="str">
        <f t="shared" si="44"/>
        <v>'name': 'Canal St',</v>
      </c>
      <c r="J524" t="s">
        <v>1435</v>
      </c>
      <c r="K524" t="s">
        <v>3507</v>
      </c>
    </row>
    <row r="525" spans="1:11" x14ac:dyDescent="0.2">
      <c r="A525">
        <v>523</v>
      </c>
      <c r="B525" t="s">
        <v>115</v>
      </c>
      <c r="C525" t="s">
        <v>2279</v>
      </c>
      <c r="D525">
        <f t="shared" si="40"/>
        <v>144</v>
      </c>
      <c r="E525" t="str">
        <f t="shared" si="41"/>
        <v>"geo": [-73.951786999999996, 40.777890999999997]}</v>
      </c>
      <c r="F525">
        <f t="shared" si="42"/>
        <v>17</v>
      </c>
      <c r="G525" t="str">
        <f t="shared" si="43"/>
        <v>{'name': '86 St',</v>
      </c>
      <c r="H525" t="str">
        <f t="shared" si="44"/>
        <v>'name': '86 St',</v>
      </c>
      <c r="J525" t="s">
        <v>1457</v>
      </c>
      <c r="K525" t="s">
        <v>3508</v>
      </c>
    </row>
    <row r="526" spans="1:11" x14ac:dyDescent="0.2">
      <c r="A526">
        <v>524</v>
      </c>
      <c r="B526" t="s">
        <v>807</v>
      </c>
      <c r="C526" t="s">
        <v>2280</v>
      </c>
      <c r="D526">
        <f t="shared" si="40"/>
        <v>163</v>
      </c>
      <c r="E526" t="str">
        <f t="shared" si="41"/>
        <v>"geo": [-74.00019300000001, 40.718803000000001], 'lng': -74.00019300000001}</v>
      </c>
      <c r="F526">
        <f t="shared" si="42"/>
        <v>20</v>
      </c>
      <c r="G526" t="str">
        <f t="shared" si="43"/>
        <v>{'name': 'Canal St',</v>
      </c>
      <c r="H526" t="str">
        <f t="shared" si="44"/>
        <v>'name': 'Canal St',</v>
      </c>
      <c r="J526" t="s">
        <v>1435</v>
      </c>
      <c r="K526" t="s">
        <v>3507</v>
      </c>
    </row>
    <row r="527" spans="1:11" x14ac:dyDescent="0.2">
      <c r="A527">
        <v>525</v>
      </c>
      <c r="B527" t="s">
        <v>27</v>
      </c>
      <c r="C527" t="s">
        <v>2281</v>
      </c>
      <c r="D527">
        <f t="shared" si="40"/>
        <v>144</v>
      </c>
      <c r="E527" t="str">
        <f t="shared" si="41"/>
        <v>"geo": [-73.955589000000003, 40.779491999999998]}</v>
      </c>
      <c r="F527">
        <f t="shared" si="42"/>
        <v>17</v>
      </c>
      <c r="G527" t="str">
        <f t="shared" si="43"/>
        <v>{'name': '86 St',</v>
      </c>
      <c r="H527" t="str">
        <f t="shared" si="44"/>
        <v>'name': '86 St',</v>
      </c>
      <c r="J527" t="s">
        <v>1457</v>
      </c>
      <c r="K527" t="s">
        <v>3509</v>
      </c>
    </row>
    <row r="528" spans="1:11" x14ac:dyDescent="0.2">
      <c r="A528">
        <v>526</v>
      </c>
      <c r="B528" t="s">
        <v>242</v>
      </c>
      <c r="C528" t="s">
        <v>2282</v>
      </c>
      <c r="D528">
        <f t="shared" si="40"/>
        <v>144</v>
      </c>
      <c r="E528" t="str">
        <f t="shared" si="41"/>
        <v>"geo": [-73.976218000000003, 40.788643999999998]}</v>
      </c>
      <c r="F528">
        <f t="shared" si="42"/>
        <v>17</v>
      </c>
      <c r="G528" t="str">
        <f t="shared" si="43"/>
        <v>{'name': '86 St',</v>
      </c>
      <c r="H528" t="str">
        <f t="shared" si="44"/>
        <v>'name': '86 St',</v>
      </c>
      <c r="J528" t="s">
        <v>1457</v>
      </c>
      <c r="K528" t="s">
        <v>3510</v>
      </c>
    </row>
    <row r="529" spans="1:11" x14ac:dyDescent="0.2">
      <c r="A529">
        <v>527</v>
      </c>
      <c r="B529" t="s">
        <v>403</v>
      </c>
      <c r="C529" t="s">
        <v>2283</v>
      </c>
      <c r="D529">
        <f t="shared" si="40"/>
        <v>144</v>
      </c>
      <c r="E529" t="str">
        <f t="shared" si="41"/>
        <v>"geo": [-73.978230000000011, 40.592721000000004]}</v>
      </c>
      <c r="F529">
        <f t="shared" si="42"/>
        <v>17</v>
      </c>
      <c r="G529" t="str">
        <f t="shared" si="43"/>
        <v>{'name': '86 St',</v>
      </c>
      <c r="H529" t="str">
        <f t="shared" si="44"/>
        <v>'name': '86 St',</v>
      </c>
      <c r="J529" t="s">
        <v>1457</v>
      </c>
      <c r="K529" t="s">
        <v>3511</v>
      </c>
    </row>
    <row r="530" spans="1:11" x14ac:dyDescent="0.2">
      <c r="A530">
        <v>528</v>
      </c>
      <c r="B530" t="s">
        <v>395</v>
      </c>
      <c r="C530" t="s">
        <v>2284</v>
      </c>
      <c r="D530">
        <f t="shared" si="40"/>
        <v>144</v>
      </c>
      <c r="E530" t="str">
        <f t="shared" si="41"/>
        <v>"geo": [-73.968916000000007, 40.785868000000001]}</v>
      </c>
      <c r="F530">
        <f t="shared" si="42"/>
        <v>17</v>
      </c>
      <c r="G530" t="str">
        <f t="shared" si="43"/>
        <v>{'name': '86 St',</v>
      </c>
      <c r="H530" t="str">
        <f t="shared" si="44"/>
        <v>'name': '86 St',</v>
      </c>
      <c r="J530" t="s">
        <v>1457</v>
      </c>
      <c r="K530" t="s">
        <v>3512</v>
      </c>
    </row>
    <row r="531" spans="1:11" x14ac:dyDescent="0.2">
      <c r="A531">
        <v>529</v>
      </c>
      <c r="B531" t="s">
        <v>808</v>
      </c>
      <c r="C531" t="s">
        <v>2285</v>
      </c>
      <c r="D531">
        <f t="shared" si="40"/>
        <v>169</v>
      </c>
      <c r="E531" t="str">
        <f t="shared" si="41"/>
        <v>"geo": [-73.925535999999994, 40.860531000000002], 'lng': -73.925535999999994}</v>
      </c>
      <c r="F531">
        <f t="shared" si="42"/>
        <v>22</v>
      </c>
      <c r="G531" t="str">
        <f t="shared" si="43"/>
        <v>{'name': 'Dyckman St',</v>
      </c>
      <c r="H531" t="str">
        <f t="shared" si="44"/>
        <v>'name': 'Dyckman St',</v>
      </c>
      <c r="J531" t="s">
        <v>1638</v>
      </c>
      <c r="K531" t="s">
        <v>3513</v>
      </c>
    </row>
    <row r="532" spans="1:11" x14ac:dyDescent="0.2">
      <c r="A532">
        <v>530</v>
      </c>
      <c r="B532" t="s">
        <v>37</v>
      </c>
      <c r="C532" t="s">
        <v>2286</v>
      </c>
      <c r="D532">
        <f t="shared" si="40"/>
        <v>158</v>
      </c>
      <c r="E532" t="str">
        <f t="shared" si="41"/>
        <v>"geo": [-73.950682999999998, 40.667883000000003]}</v>
      </c>
      <c r="F532">
        <f t="shared" si="42"/>
        <v>24</v>
      </c>
      <c r="G532" t="str">
        <f t="shared" si="43"/>
        <v>{'name': 'President St',</v>
      </c>
      <c r="H532" t="str">
        <f t="shared" si="44"/>
        <v>'name': 'President St',</v>
      </c>
      <c r="J532" t="s">
        <v>1639</v>
      </c>
      <c r="K532" t="s">
        <v>3514</v>
      </c>
    </row>
    <row r="533" spans="1:11" x14ac:dyDescent="0.2">
      <c r="A533">
        <v>531</v>
      </c>
      <c r="B533" t="s">
        <v>809</v>
      </c>
      <c r="C533" t="s">
        <v>2287</v>
      </c>
      <c r="D533">
        <f t="shared" si="40"/>
        <v>162</v>
      </c>
      <c r="E533" t="str">
        <f t="shared" si="41"/>
        <v>"geo": [-73.957623999999996, 40.674771999999997], 'lng': -73.957623999999996}</v>
      </c>
      <c r="F533">
        <f t="shared" si="42"/>
        <v>19</v>
      </c>
      <c r="G533" t="str">
        <f t="shared" si="43"/>
        <v>{'name': 'Park Pl',</v>
      </c>
      <c r="H533" t="str">
        <f t="shared" si="44"/>
        <v>'name': 'Park Pl',</v>
      </c>
      <c r="J533" t="s">
        <v>1521</v>
      </c>
      <c r="K533" t="s">
        <v>3515</v>
      </c>
    </row>
    <row r="534" spans="1:11" x14ac:dyDescent="0.2">
      <c r="A534">
        <v>532</v>
      </c>
      <c r="B534" t="s">
        <v>78</v>
      </c>
      <c r="C534" t="s">
        <v>2288</v>
      </c>
      <c r="D534">
        <f t="shared" si="40"/>
        <v>158</v>
      </c>
      <c r="E534" t="str">
        <f t="shared" si="41"/>
        <v>"geo": [-73.917843000000005, 40.770257999999998]}</v>
      </c>
      <c r="F534">
        <f t="shared" si="42"/>
        <v>24</v>
      </c>
      <c r="G534" t="str">
        <f t="shared" si="43"/>
        <v>{'name': 'Astoria Blvd',</v>
      </c>
      <c r="H534" t="str">
        <f t="shared" si="44"/>
        <v>'name': 'Astoria Blvd',</v>
      </c>
      <c r="J534" t="s">
        <v>1640</v>
      </c>
      <c r="K534" t="s">
        <v>3516</v>
      </c>
    </row>
    <row r="535" spans="1:11" x14ac:dyDescent="0.2">
      <c r="A535">
        <v>533</v>
      </c>
      <c r="B535" t="s">
        <v>810</v>
      </c>
      <c r="C535" t="s">
        <v>2289</v>
      </c>
      <c r="D535">
        <f t="shared" si="40"/>
        <v>229</v>
      </c>
      <c r="E535" t="str">
        <f t="shared" si="41"/>
        <v>"geo": [-73.972143000000003, 40.781433], 'lng': -73.972143000000003}</v>
      </c>
      <c r="F535">
        <f t="shared" si="42"/>
        <v>45</v>
      </c>
      <c r="G535" t="str">
        <f t="shared" si="43"/>
        <v>{'name': '81 St - Museum of Natural History',</v>
      </c>
      <c r="H535" t="str">
        <f t="shared" si="44"/>
        <v>'name': '81 St - Museum of Natural History',</v>
      </c>
      <c r="J535" t="s">
        <v>1541</v>
      </c>
      <c r="K535" t="s">
        <v>3337</v>
      </c>
    </row>
    <row r="536" spans="1:11" x14ac:dyDescent="0.2">
      <c r="A536">
        <v>534</v>
      </c>
      <c r="B536" t="s">
        <v>263</v>
      </c>
      <c r="C536" t="s">
        <v>2290</v>
      </c>
      <c r="D536">
        <f t="shared" si="40"/>
        <v>145</v>
      </c>
      <c r="E536" t="str">
        <f t="shared" si="41"/>
        <v>"geo": [-73.992629000000008, 40.730328]}</v>
      </c>
      <c r="F536">
        <f t="shared" si="42"/>
        <v>22</v>
      </c>
      <c r="G536" t="str">
        <f t="shared" si="43"/>
        <v>{'name': '8 St - NYU',</v>
      </c>
      <c r="H536" t="str">
        <f t="shared" si="44"/>
        <v>'name': '8 St - NYU',</v>
      </c>
      <c r="J536" t="s">
        <v>1641</v>
      </c>
      <c r="K536" t="s">
        <v>3517</v>
      </c>
    </row>
    <row r="537" spans="1:11" x14ac:dyDescent="0.2">
      <c r="A537">
        <v>535</v>
      </c>
      <c r="B537" t="s">
        <v>445</v>
      </c>
      <c r="C537" t="s">
        <v>2291</v>
      </c>
      <c r="D537">
        <f t="shared" si="40"/>
        <v>154</v>
      </c>
      <c r="E537" t="str">
        <f t="shared" si="41"/>
        <v>"geo": [-73.93647, 40.823879999999996]}</v>
      </c>
      <c r="F537">
        <f t="shared" si="42"/>
        <v>27</v>
      </c>
      <c r="G537" t="str">
        <f t="shared" si="43"/>
        <v>{'name': 'Harlem - 148 St',</v>
      </c>
      <c r="H537" t="str">
        <f t="shared" si="44"/>
        <v>'name': 'Harlem - 148 St',</v>
      </c>
      <c r="J537" t="s">
        <v>1430</v>
      </c>
      <c r="K537" t="s">
        <v>3518</v>
      </c>
    </row>
    <row r="538" spans="1:11" x14ac:dyDescent="0.2">
      <c r="A538">
        <v>536</v>
      </c>
      <c r="B538" t="s">
        <v>254</v>
      </c>
      <c r="C538" t="s">
        <v>2292</v>
      </c>
      <c r="D538">
        <f t="shared" si="40"/>
        <v>147</v>
      </c>
      <c r="E538" t="str">
        <f t="shared" si="41"/>
        <v>"geo": [-73.903097000000002, 40.675345]}</v>
      </c>
      <c r="F538">
        <f t="shared" si="42"/>
        <v>23</v>
      </c>
      <c r="G538" t="str">
        <f t="shared" si="43"/>
        <v>{'name': 'Atlantic Av',</v>
      </c>
      <c r="H538" t="str">
        <f t="shared" si="44"/>
        <v>'name': 'Atlantic Av',</v>
      </c>
      <c r="J538" t="s">
        <v>1557</v>
      </c>
      <c r="K538" t="s">
        <v>3519</v>
      </c>
    </row>
    <row r="539" spans="1:11" x14ac:dyDescent="0.2">
      <c r="A539">
        <v>537</v>
      </c>
      <c r="B539" t="s">
        <v>811</v>
      </c>
      <c r="C539" t="s">
        <v>2293</v>
      </c>
      <c r="D539">
        <f t="shared" si="40"/>
        <v>157</v>
      </c>
      <c r="E539" t="str">
        <f t="shared" si="41"/>
        <v>"geo": [-73.904833999999994, 40.878855999999999], 'lng': -73.904833999999994}</v>
      </c>
      <c r="F539">
        <f t="shared" si="42"/>
        <v>18</v>
      </c>
      <c r="G539" t="str">
        <f t="shared" si="43"/>
        <v>{'name': '231 St',</v>
      </c>
      <c r="H539" t="str">
        <f t="shared" si="44"/>
        <v>'name': '231 St',</v>
      </c>
      <c r="J539" t="s">
        <v>1582</v>
      </c>
      <c r="K539" t="s">
        <v>3520</v>
      </c>
    </row>
    <row r="540" spans="1:11" x14ac:dyDescent="0.2">
      <c r="A540">
        <v>538</v>
      </c>
      <c r="B540" t="s">
        <v>812</v>
      </c>
      <c r="C540" t="s">
        <v>2294</v>
      </c>
      <c r="D540">
        <f t="shared" si="40"/>
        <v>154</v>
      </c>
      <c r="E540" t="str">
        <f t="shared" si="41"/>
        <v>"geo": [-73.984263999999996, 40.743070000000003], 'lng': -73.984263999999996}</v>
      </c>
      <c r="F540">
        <f t="shared" si="42"/>
        <v>17</v>
      </c>
      <c r="G540" t="str">
        <f t="shared" si="43"/>
        <v>{'name': '28 St',</v>
      </c>
      <c r="H540" t="str">
        <f t="shared" si="44"/>
        <v>'name': '28 St',</v>
      </c>
      <c r="J540" t="s">
        <v>1630</v>
      </c>
      <c r="K540" t="s">
        <v>3491</v>
      </c>
    </row>
    <row r="541" spans="1:11" x14ac:dyDescent="0.2">
      <c r="A541">
        <v>539</v>
      </c>
      <c r="B541" t="s">
        <v>813</v>
      </c>
      <c r="C541" t="s">
        <v>2295</v>
      </c>
      <c r="D541">
        <f t="shared" si="40"/>
        <v>190</v>
      </c>
      <c r="E541" t="str">
        <f t="shared" si="41"/>
        <v>"geo": [-73.909831000000011, 40.874561], 'lng': -73.909831000000011}</v>
      </c>
      <c r="F541">
        <f t="shared" si="42"/>
        <v>32</v>
      </c>
      <c r="G541" t="str">
        <f t="shared" si="43"/>
        <v>{'name': 'Marble Hill - 225 St',</v>
      </c>
      <c r="H541" t="str">
        <f t="shared" si="44"/>
        <v>'name': 'Marble Hill - 225 St',</v>
      </c>
      <c r="J541" t="s">
        <v>1642</v>
      </c>
      <c r="K541" t="s">
        <v>3521</v>
      </c>
    </row>
    <row r="542" spans="1:11" x14ac:dyDescent="0.2">
      <c r="A542">
        <v>540</v>
      </c>
      <c r="B542" t="s">
        <v>814</v>
      </c>
      <c r="C542" t="s">
        <v>2296</v>
      </c>
      <c r="D542">
        <f t="shared" si="40"/>
        <v>193</v>
      </c>
      <c r="E542" t="str">
        <f t="shared" si="41"/>
        <v>"geo": [-73.976848000000004, 40.751776], 'lng': -73.976848000000004}</v>
      </c>
      <c r="F542">
        <f t="shared" si="42"/>
        <v>33</v>
      </c>
      <c r="G542" t="str">
        <f t="shared" si="43"/>
        <v>{'name': 'Grand Central - 42 St',</v>
      </c>
      <c r="H542" t="str">
        <f t="shared" si="44"/>
        <v>'name': 'Grand Central - 42 St',</v>
      </c>
      <c r="J542" t="s">
        <v>1390</v>
      </c>
      <c r="K542" t="s">
        <v>3522</v>
      </c>
    </row>
    <row r="543" spans="1:11" x14ac:dyDescent="0.2">
      <c r="A543">
        <v>541</v>
      </c>
      <c r="B543" t="s">
        <v>815</v>
      </c>
      <c r="C543" t="s">
        <v>2297</v>
      </c>
      <c r="D543">
        <f t="shared" si="40"/>
        <v>193</v>
      </c>
      <c r="E543" t="str">
        <f t="shared" si="41"/>
        <v>"geo": [-73.976848000000004, 40.751776], 'lng': -73.976848000000004}</v>
      </c>
      <c r="F543">
        <f t="shared" si="42"/>
        <v>33</v>
      </c>
      <c r="G543" t="str">
        <f t="shared" si="43"/>
        <v>{'name': 'Grand Central - 42 St',</v>
      </c>
      <c r="H543" t="str">
        <f t="shared" si="44"/>
        <v>'name': 'Grand Central - 42 St',</v>
      </c>
      <c r="J543" t="s">
        <v>1390</v>
      </c>
      <c r="K543" t="s">
        <v>3522</v>
      </c>
    </row>
    <row r="544" spans="1:11" x14ac:dyDescent="0.2">
      <c r="A544">
        <v>542</v>
      </c>
      <c r="B544" t="s">
        <v>816</v>
      </c>
      <c r="C544" t="s">
        <v>2298</v>
      </c>
      <c r="D544">
        <f t="shared" si="40"/>
        <v>193</v>
      </c>
      <c r="E544" t="str">
        <f t="shared" si="41"/>
        <v>"geo": [-73.976848000000004, 40.751776], 'lng': -73.976848000000004}</v>
      </c>
      <c r="F544">
        <f t="shared" si="42"/>
        <v>33</v>
      </c>
      <c r="G544" t="str">
        <f t="shared" si="43"/>
        <v>{'name': 'Grand Central - 42 St',</v>
      </c>
      <c r="H544" t="str">
        <f t="shared" si="44"/>
        <v>'name': 'Grand Central - 42 St',</v>
      </c>
      <c r="J544" t="s">
        <v>1390</v>
      </c>
      <c r="K544" t="s">
        <v>3522</v>
      </c>
    </row>
    <row r="545" spans="1:11" x14ac:dyDescent="0.2">
      <c r="A545">
        <v>543</v>
      </c>
      <c r="B545" t="s">
        <v>817</v>
      </c>
      <c r="C545" t="s">
        <v>2299</v>
      </c>
      <c r="D545">
        <f t="shared" si="40"/>
        <v>193</v>
      </c>
      <c r="E545" t="str">
        <f t="shared" si="41"/>
        <v>"geo": [-73.976848000000004, 40.751776], 'lng': -73.976848000000004}</v>
      </c>
      <c r="F545">
        <f t="shared" si="42"/>
        <v>33</v>
      </c>
      <c r="G545" t="str">
        <f t="shared" si="43"/>
        <v>{'name': 'Grand Central - 42 St',</v>
      </c>
      <c r="H545" t="str">
        <f t="shared" si="44"/>
        <v>'name': 'Grand Central - 42 St',</v>
      </c>
      <c r="J545" t="s">
        <v>1390</v>
      </c>
      <c r="K545" t="s">
        <v>3522</v>
      </c>
    </row>
    <row r="546" spans="1:11" x14ac:dyDescent="0.2">
      <c r="A546">
        <v>544</v>
      </c>
      <c r="B546" t="s">
        <v>818</v>
      </c>
      <c r="C546" t="s">
        <v>2300</v>
      </c>
      <c r="D546">
        <f t="shared" si="40"/>
        <v>166</v>
      </c>
      <c r="E546" t="str">
        <f t="shared" si="41"/>
        <v>"geo": [-73.975098000000003, 40.680828999999996], 'lng': -73.975098000000003}</v>
      </c>
      <c r="F546">
        <f t="shared" si="42"/>
        <v>21</v>
      </c>
      <c r="G546" t="str">
        <f t="shared" si="43"/>
        <v>{'name': 'Bergen St',</v>
      </c>
      <c r="H546" t="str">
        <f t="shared" si="44"/>
        <v>'name': 'Bergen St',</v>
      </c>
      <c r="J546" t="s">
        <v>1548</v>
      </c>
      <c r="K546" t="s">
        <v>3523</v>
      </c>
    </row>
    <row r="547" spans="1:11" x14ac:dyDescent="0.2">
      <c r="A547">
        <v>545</v>
      </c>
      <c r="B547" t="s">
        <v>154</v>
      </c>
      <c r="C547" t="s">
        <v>2301</v>
      </c>
      <c r="D547">
        <f t="shared" si="40"/>
        <v>162</v>
      </c>
      <c r="E547" t="str">
        <f t="shared" si="41"/>
        <v>"geo": [-73.990089799999993, 40.692729999999997]}</v>
      </c>
      <c r="F547">
        <f t="shared" si="42"/>
        <v>24</v>
      </c>
      <c r="G547" t="str">
        <f t="shared" si="43"/>
        <v>{'name': 'Borough Hall',</v>
      </c>
      <c r="H547" t="str">
        <f t="shared" si="44"/>
        <v>'name': 'Borough Hall',</v>
      </c>
      <c r="J547" t="s">
        <v>1643</v>
      </c>
      <c r="K547" t="s">
        <v>3524</v>
      </c>
    </row>
    <row r="548" spans="1:11" x14ac:dyDescent="0.2">
      <c r="A548">
        <v>546</v>
      </c>
      <c r="B548" t="s">
        <v>22</v>
      </c>
      <c r="C548" t="s">
        <v>2302</v>
      </c>
      <c r="D548">
        <f t="shared" si="40"/>
        <v>151</v>
      </c>
      <c r="E548" t="str">
        <f t="shared" si="41"/>
        <v>"geo": [-73.962245999999993, 40.661614]}</v>
      </c>
      <c r="F548">
        <f t="shared" si="42"/>
        <v>25</v>
      </c>
      <c r="G548" t="str">
        <f t="shared" si="43"/>
        <v>{'name': 'Prospect Park',</v>
      </c>
      <c r="H548" t="str">
        <f t="shared" si="44"/>
        <v>'name': 'Prospect Park',</v>
      </c>
      <c r="J548" t="s">
        <v>1644</v>
      </c>
      <c r="K548" t="s">
        <v>3525</v>
      </c>
    </row>
    <row r="549" spans="1:11" x14ac:dyDescent="0.2">
      <c r="A549">
        <v>547</v>
      </c>
      <c r="B549" t="s">
        <v>819</v>
      </c>
      <c r="C549" t="s">
        <v>2303</v>
      </c>
      <c r="D549">
        <f t="shared" si="40"/>
        <v>174</v>
      </c>
      <c r="E549" t="str">
        <f t="shared" si="41"/>
        <v>"geo": [-74.242095999999989, 40.516578000000003], 'lng': -74.242095999999989}</v>
      </c>
      <c r="F549">
        <f t="shared" si="42"/>
        <v>23</v>
      </c>
      <c r="G549" t="str">
        <f t="shared" si="43"/>
        <v>{'name': 'Arthur Kill',</v>
      </c>
      <c r="H549" t="str">
        <f t="shared" si="44"/>
        <v>'name': 'Arthur Kill',</v>
      </c>
      <c r="J549" t="s">
        <v>1645</v>
      </c>
      <c r="K549" t="s">
        <v>3526</v>
      </c>
    </row>
    <row r="550" spans="1:11" x14ac:dyDescent="0.2">
      <c r="A550">
        <v>548</v>
      </c>
      <c r="B550" t="s">
        <v>820</v>
      </c>
      <c r="C550" t="s">
        <v>2304</v>
      </c>
      <c r="D550">
        <f t="shared" si="40"/>
        <v>163</v>
      </c>
      <c r="E550" t="str">
        <f t="shared" si="41"/>
        <v>"geo": [-73.813641000000004, 40.588034], 'lng': -73.813641000000004}</v>
      </c>
      <c r="F550">
        <f t="shared" si="42"/>
        <v>23</v>
      </c>
      <c r="G550" t="str">
        <f t="shared" si="43"/>
        <v>{'name': 'Beach 90 St',</v>
      </c>
      <c r="H550" t="str">
        <f t="shared" si="44"/>
        <v>'name': 'Beach 90 St',</v>
      </c>
      <c r="J550" t="s">
        <v>1646</v>
      </c>
      <c r="K550" t="s">
        <v>3527</v>
      </c>
    </row>
    <row r="551" spans="1:11" x14ac:dyDescent="0.2">
      <c r="A551">
        <v>549</v>
      </c>
      <c r="B551" t="s">
        <v>821</v>
      </c>
      <c r="C551" t="s">
        <v>2305</v>
      </c>
      <c r="D551">
        <f t="shared" si="40"/>
        <v>163</v>
      </c>
      <c r="E551" t="str">
        <f t="shared" si="41"/>
        <v>"geo": [-73.813641000000004, 40.588034], 'lng': -73.813641000000004}</v>
      </c>
      <c r="F551">
        <f t="shared" si="42"/>
        <v>23</v>
      </c>
      <c r="G551" t="str">
        <f t="shared" si="43"/>
        <v>{'name': 'Beach 90 St',</v>
      </c>
      <c r="H551" t="str">
        <f t="shared" si="44"/>
        <v>'name': 'Beach 90 St',</v>
      </c>
      <c r="J551" t="s">
        <v>1646</v>
      </c>
      <c r="K551" t="s">
        <v>3527</v>
      </c>
    </row>
    <row r="552" spans="1:11" x14ac:dyDescent="0.2">
      <c r="A552">
        <v>550</v>
      </c>
      <c r="B552" t="s">
        <v>46</v>
      </c>
      <c r="C552" t="s">
        <v>2306</v>
      </c>
      <c r="D552">
        <f t="shared" si="40"/>
        <v>154</v>
      </c>
      <c r="E552" t="str">
        <f t="shared" si="41"/>
        <v>"geo": [-73.900570999999999, 40.664037999999998]}</v>
      </c>
      <c r="F552">
        <f t="shared" si="42"/>
        <v>22</v>
      </c>
      <c r="G552" t="str">
        <f t="shared" si="43"/>
        <v>{'name': 'Livonia Av',</v>
      </c>
      <c r="H552" t="str">
        <f t="shared" si="44"/>
        <v>'name': 'Livonia Av',</v>
      </c>
      <c r="J552" t="s">
        <v>1647</v>
      </c>
      <c r="K552" t="s">
        <v>3528</v>
      </c>
    </row>
    <row r="553" spans="1:11" x14ac:dyDescent="0.2">
      <c r="A553">
        <v>551</v>
      </c>
      <c r="B553" t="s">
        <v>822</v>
      </c>
      <c r="C553" t="s">
        <v>2307</v>
      </c>
      <c r="D553">
        <f t="shared" si="40"/>
        <v>160</v>
      </c>
      <c r="E553" t="str">
        <f t="shared" si="41"/>
        <v>"geo": [-74.011861999999994, 40.707557000000001], 'lng': -74.011861999999994}</v>
      </c>
      <c r="F553">
        <f t="shared" si="42"/>
        <v>19</v>
      </c>
      <c r="G553" t="str">
        <f t="shared" si="43"/>
        <v>{'name': 'Wall St',</v>
      </c>
      <c r="H553" t="str">
        <f t="shared" si="44"/>
        <v>'name': 'Wall St',</v>
      </c>
      <c r="J553" t="s">
        <v>1648</v>
      </c>
      <c r="K553" t="s">
        <v>3529</v>
      </c>
    </row>
    <row r="554" spans="1:11" x14ac:dyDescent="0.2">
      <c r="A554">
        <v>552</v>
      </c>
      <c r="B554" t="s">
        <v>823</v>
      </c>
      <c r="C554" t="s">
        <v>2308</v>
      </c>
      <c r="D554">
        <f t="shared" si="40"/>
        <v>166</v>
      </c>
      <c r="E554" t="str">
        <f t="shared" si="41"/>
        <v>"geo": [-73.935656999999992, 40.697206999999999], 'lng': -73.935656999999992}</v>
      </c>
      <c r="F554">
        <f t="shared" si="42"/>
        <v>21</v>
      </c>
      <c r="G554" t="str">
        <f t="shared" si="43"/>
        <v>{'name': 'Myrtle Av',</v>
      </c>
      <c r="H554" t="str">
        <f t="shared" si="44"/>
        <v>'name': 'Myrtle Av',</v>
      </c>
      <c r="J554" t="s">
        <v>1578</v>
      </c>
      <c r="K554" t="s">
        <v>3530</v>
      </c>
    </row>
    <row r="555" spans="1:11" x14ac:dyDescent="0.2">
      <c r="A555">
        <v>553</v>
      </c>
      <c r="B555" t="s">
        <v>444</v>
      </c>
      <c r="C555" t="s">
        <v>2309</v>
      </c>
      <c r="D555">
        <f t="shared" si="40"/>
        <v>190</v>
      </c>
      <c r="E555" t="str">
        <f t="shared" si="41"/>
        <v>"geo": [-73.835592000000005, 40.580902999999999]}</v>
      </c>
      <c r="F555">
        <f t="shared" si="42"/>
        <v>40</v>
      </c>
      <c r="G555" t="str">
        <f t="shared" si="43"/>
        <v>{'name': 'Rockaway Park - Beach 116 St',</v>
      </c>
      <c r="H555" t="str">
        <f t="shared" si="44"/>
        <v>'name': 'Rockaway Park - Beach 116 St',</v>
      </c>
      <c r="J555" t="s">
        <v>1631</v>
      </c>
      <c r="K555" t="s">
        <v>3531</v>
      </c>
    </row>
    <row r="556" spans="1:11" x14ac:dyDescent="0.2">
      <c r="A556">
        <v>554</v>
      </c>
      <c r="B556" t="s">
        <v>824</v>
      </c>
      <c r="C556" t="s">
        <v>2310</v>
      </c>
      <c r="D556">
        <f t="shared" si="40"/>
        <v>166</v>
      </c>
      <c r="E556" t="str">
        <f t="shared" si="41"/>
        <v>"geo": [-73.935656999999992, 40.697206999999999], 'lng': -73.935656999999992}</v>
      </c>
      <c r="F556">
        <f t="shared" si="42"/>
        <v>21</v>
      </c>
      <c r="G556" t="str">
        <f t="shared" si="43"/>
        <v>{'name': 'Myrtle Av',</v>
      </c>
      <c r="H556" t="str">
        <f t="shared" si="44"/>
        <v>'name': 'Myrtle Av',</v>
      </c>
      <c r="J556" t="s">
        <v>1578</v>
      </c>
      <c r="K556" t="s">
        <v>3530</v>
      </c>
    </row>
    <row r="557" spans="1:11" x14ac:dyDescent="0.2">
      <c r="A557">
        <v>555</v>
      </c>
      <c r="B557" t="s">
        <v>825</v>
      </c>
      <c r="C557" t="s">
        <v>2311</v>
      </c>
      <c r="D557">
        <f t="shared" si="40"/>
        <v>160</v>
      </c>
      <c r="E557" t="str">
        <f t="shared" si="41"/>
        <v>"geo": [-74.011861999999994, 40.707557000000001], 'lng': -74.011861999999994}</v>
      </c>
      <c r="F557">
        <f t="shared" si="42"/>
        <v>19</v>
      </c>
      <c r="G557" t="str">
        <f t="shared" si="43"/>
        <v>{'name': 'Wall St',</v>
      </c>
      <c r="H557" t="str">
        <f t="shared" si="44"/>
        <v>'name': 'Wall St',</v>
      </c>
      <c r="J557" t="s">
        <v>1648</v>
      </c>
      <c r="K557" t="s">
        <v>3529</v>
      </c>
    </row>
    <row r="558" spans="1:11" x14ac:dyDescent="0.2">
      <c r="A558">
        <v>556</v>
      </c>
      <c r="B558" t="s">
        <v>826</v>
      </c>
      <c r="C558" t="s">
        <v>2312</v>
      </c>
      <c r="D558">
        <f t="shared" si="40"/>
        <v>160</v>
      </c>
      <c r="E558" t="str">
        <f t="shared" si="41"/>
        <v>"geo": [-74.011861999999994, 40.707557000000001], 'lng': -74.011861999999994}</v>
      </c>
      <c r="F558">
        <f t="shared" si="42"/>
        <v>19</v>
      </c>
      <c r="G558" t="str">
        <f t="shared" si="43"/>
        <v>{'name': 'Wall St',</v>
      </c>
      <c r="H558" t="str">
        <f t="shared" si="44"/>
        <v>'name': 'Wall St',</v>
      </c>
      <c r="J558" t="s">
        <v>1648</v>
      </c>
      <c r="K558" t="s">
        <v>3529</v>
      </c>
    </row>
    <row r="559" spans="1:11" x14ac:dyDescent="0.2">
      <c r="A559">
        <v>557</v>
      </c>
      <c r="B559" t="s">
        <v>422</v>
      </c>
      <c r="C559" t="s">
        <v>2313</v>
      </c>
      <c r="D559">
        <f t="shared" si="40"/>
        <v>146</v>
      </c>
      <c r="E559" t="str">
        <f t="shared" si="41"/>
        <v>"geo": [-73.961454000000003, 40.796092000000002]}</v>
      </c>
      <c r="F559">
        <f t="shared" si="42"/>
        <v>18</v>
      </c>
      <c r="G559" t="str">
        <f t="shared" si="43"/>
        <v>{'name': '103 St',</v>
      </c>
      <c r="H559" t="str">
        <f t="shared" si="44"/>
        <v>'name': '103 St',</v>
      </c>
      <c r="J559" t="s">
        <v>1550</v>
      </c>
      <c r="K559" t="s">
        <v>3532</v>
      </c>
    </row>
    <row r="560" spans="1:11" x14ac:dyDescent="0.2">
      <c r="A560">
        <v>558</v>
      </c>
      <c r="B560" t="s">
        <v>827</v>
      </c>
      <c r="C560" t="s">
        <v>2314</v>
      </c>
      <c r="D560">
        <f t="shared" si="40"/>
        <v>169</v>
      </c>
      <c r="E560" t="str">
        <f t="shared" si="41"/>
        <v>"geo": [-73.947407999999996, 40.703868999999997], 'lng': -73.947407999999996}</v>
      </c>
      <c r="F560">
        <f t="shared" si="42"/>
        <v>22</v>
      </c>
      <c r="G560" t="str">
        <f t="shared" si="43"/>
        <v>{'name': 'Lorimer St',</v>
      </c>
      <c r="H560" t="str">
        <f t="shared" si="44"/>
        <v>'name': 'Lorimer St',</v>
      </c>
      <c r="J560" t="s">
        <v>1547</v>
      </c>
      <c r="K560" t="s">
        <v>3533</v>
      </c>
    </row>
    <row r="561" spans="1:11" x14ac:dyDescent="0.2">
      <c r="A561">
        <v>559</v>
      </c>
      <c r="B561" t="s">
        <v>828</v>
      </c>
      <c r="C561" t="s">
        <v>2315</v>
      </c>
      <c r="D561">
        <f t="shared" si="40"/>
        <v>169</v>
      </c>
      <c r="E561" t="str">
        <f t="shared" si="41"/>
        <v>"geo": [-73.947407999999996, 40.703868999999997], 'lng': -73.947407999999996}</v>
      </c>
      <c r="F561">
        <f t="shared" si="42"/>
        <v>22</v>
      </c>
      <c r="G561" t="str">
        <f t="shared" si="43"/>
        <v>{'name': 'Lorimer St',</v>
      </c>
      <c r="H561" t="str">
        <f t="shared" si="44"/>
        <v>'name': 'Lorimer St',</v>
      </c>
      <c r="J561" t="s">
        <v>1547</v>
      </c>
      <c r="K561" t="s">
        <v>3533</v>
      </c>
    </row>
    <row r="562" spans="1:11" x14ac:dyDescent="0.2">
      <c r="A562">
        <v>560</v>
      </c>
      <c r="B562" t="s">
        <v>829</v>
      </c>
      <c r="C562" t="s">
        <v>2316</v>
      </c>
      <c r="D562">
        <f t="shared" si="40"/>
        <v>160</v>
      </c>
      <c r="E562" t="str">
        <f t="shared" si="41"/>
        <v>"geo": [-73.914684999999992, 40.844434], 'lng': -73.914684999999992}</v>
      </c>
      <c r="F562">
        <f t="shared" si="42"/>
        <v>22</v>
      </c>
      <c r="G562" t="str">
        <f t="shared" si="43"/>
        <v>{'name': 'Mt Eden Av',</v>
      </c>
      <c r="H562" t="str">
        <f t="shared" si="44"/>
        <v>'name': 'Mt Eden Av',</v>
      </c>
      <c r="J562" t="s">
        <v>1649</v>
      </c>
      <c r="K562" t="s">
        <v>3534</v>
      </c>
    </row>
    <row r="563" spans="1:11" x14ac:dyDescent="0.2">
      <c r="A563">
        <v>561</v>
      </c>
      <c r="B563" t="s">
        <v>226</v>
      </c>
      <c r="C563" t="s">
        <v>2317</v>
      </c>
      <c r="D563">
        <f t="shared" si="40"/>
        <v>160</v>
      </c>
      <c r="E563" t="str">
        <f t="shared" si="41"/>
        <v>"geo": [-73.990172999999999, 40.713715000000001]}</v>
      </c>
      <c r="F563">
        <f t="shared" si="42"/>
        <v>25</v>
      </c>
      <c r="G563" t="str">
        <f t="shared" si="43"/>
        <v>{'name': 'East Broadway',</v>
      </c>
      <c r="H563" t="str">
        <f t="shared" si="44"/>
        <v>'name': 'East Broadway',</v>
      </c>
      <c r="J563" t="s">
        <v>1524</v>
      </c>
      <c r="K563" t="s">
        <v>3535</v>
      </c>
    </row>
    <row r="564" spans="1:11" x14ac:dyDescent="0.2">
      <c r="A564">
        <v>562</v>
      </c>
      <c r="B564" t="s">
        <v>10</v>
      </c>
      <c r="C564" t="s">
        <v>2318</v>
      </c>
      <c r="D564">
        <f t="shared" si="40"/>
        <v>135</v>
      </c>
      <c r="E564" t="str">
        <f t="shared" si="41"/>
        <v>"geo": [-74.003548999999992, 40.655144]}</v>
      </c>
      <c r="F564">
        <f t="shared" si="42"/>
        <v>17</v>
      </c>
      <c r="G564" t="str">
        <f t="shared" si="43"/>
        <v>{'name': '36 St',</v>
      </c>
      <c r="H564" t="str">
        <f t="shared" si="44"/>
        <v>'name': '36 St',</v>
      </c>
      <c r="J564" t="s">
        <v>1414</v>
      </c>
      <c r="K564" t="s">
        <v>3536</v>
      </c>
    </row>
    <row r="565" spans="1:11" x14ac:dyDescent="0.2">
      <c r="A565">
        <v>563</v>
      </c>
      <c r="B565" t="s">
        <v>377</v>
      </c>
      <c r="C565" t="s">
        <v>2319</v>
      </c>
      <c r="D565">
        <f t="shared" si="40"/>
        <v>144</v>
      </c>
      <c r="E565" t="str">
        <f t="shared" si="41"/>
        <v>"geo": [-73.928781000000001, 40.752039000000003]}</v>
      </c>
      <c r="F565">
        <f t="shared" si="42"/>
        <v>17</v>
      </c>
      <c r="G565" t="str">
        <f t="shared" si="43"/>
        <v>{'name': '36 St',</v>
      </c>
      <c r="H565" t="str">
        <f t="shared" si="44"/>
        <v>'name': '36 St',</v>
      </c>
      <c r="J565" t="s">
        <v>1414</v>
      </c>
      <c r="K565" t="s">
        <v>3537</v>
      </c>
    </row>
    <row r="566" spans="1:11" x14ac:dyDescent="0.2">
      <c r="A566">
        <v>564</v>
      </c>
      <c r="B566" t="s">
        <v>211</v>
      </c>
      <c r="C566" t="s">
        <v>2320</v>
      </c>
      <c r="D566">
        <f t="shared" si="40"/>
        <v>160</v>
      </c>
      <c r="E566" t="str">
        <f t="shared" si="41"/>
        <v>"geo": [-73.954448999999997, 40.731352000000001]}</v>
      </c>
      <c r="F566">
        <f t="shared" si="42"/>
        <v>25</v>
      </c>
      <c r="G566" t="str">
        <f t="shared" si="43"/>
        <v>{'name': 'Greenpoint Av',</v>
      </c>
      <c r="H566" t="str">
        <f t="shared" si="44"/>
        <v>'name': 'Greenpoint Av',</v>
      </c>
      <c r="J566" t="s">
        <v>1650</v>
      </c>
      <c r="K566" t="s">
        <v>3538</v>
      </c>
    </row>
    <row r="567" spans="1:11" x14ac:dyDescent="0.2">
      <c r="A567">
        <v>565</v>
      </c>
      <c r="B567" t="s">
        <v>830</v>
      </c>
      <c r="C567" t="s">
        <v>2321</v>
      </c>
      <c r="D567">
        <f t="shared" si="40"/>
        <v>174</v>
      </c>
      <c r="E567" t="str">
        <f t="shared" si="41"/>
        <v>"geo": [-73.955826999999999, 40.680596000000001], 'lng': -73.955826999999999}</v>
      </c>
      <c r="F567">
        <f t="shared" si="42"/>
        <v>23</v>
      </c>
      <c r="G567" t="str">
        <f t="shared" si="43"/>
        <v>{'name': 'Franklin Av',</v>
      </c>
      <c r="H567" t="str">
        <f t="shared" si="44"/>
        <v>'name': 'Franklin Av',</v>
      </c>
      <c r="J567" t="s">
        <v>1621</v>
      </c>
      <c r="K567" t="s">
        <v>3539</v>
      </c>
    </row>
    <row r="568" spans="1:11" x14ac:dyDescent="0.2">
      <c r="A568">
        <v>566</v>
      </c>
      <c r="B568" t="s">
        <v>85</v>
      </c>
      <c r="C568" t="s">
        <v>2322</v>
      </c>
      <c r="D568">
        <f t="shared" si="40"/>
        <v>156</v>
      </c>
      <c r="E568" t="str">
        <f t="shared" si="41"/>
        <v>"geo": [-73.907684000000003, 40.853453000000002]}</v>
      </c>
      <c r="F568">
        <f t="shared" si="42"/>
        <v>23</v>
      </c>
      <c r="G568" t="str">
        <f t="shared" si="43"/>
        <v>{'name': 'Burnside Av',</v>
      </c>
      <c r="H568" t="str">
        <f t="shared" si="44"/>
        <v>'name': 'Burnside Av',</v>
      </c>
      <c r="J568" t="s">
        <v>1574</v>
      </c>
      <c r="K568" t="s">
        <v>3540</v>
      </c>
    </row>
    <row r="569" spans="1:11" x14ac:dyDescent="0.2">
      <c r="A569">
        <v>567</v>
      </c>
      <c r="B569" t="s">
        <v>76</v>
      </c>
      <c r="C569" t="s">
        <v>2323</v>
      </c>
      <c r="D569">
        <f t="shared" si="40"/>
        <v>145</v>
      </c>
      <c r="E569" t="str">
        <f t="shared" si="41"/>
        <v>"geo": [-73.914684999999992, 40.844434]}</v>
      </c>
      <c r="F569">
        <f t="shared" si="42"/>
        <v>22</v>
      </c>
      <c r="G569" t="str">
        <f t="shared" si="43"/>
        <v>{'name': 'Mt Eden Av',</v>
      </c>
      <c r="H569" t="str">
        <f t="shared" si="44"/>
        <v>'name': 'Mt Eden Av',</v>
      </c>
      <c r="J569" t="s">
        <v>1649</v>
      </c>
      <c r="K569" t="s">
        <v>3541</v>
      </c>
    </row>
    <row r="570" spans="1:11" x14ac:dyDescent="0.2">
      <c r="A570">
        <v>568</v>
      </c>
      <c r="B570" t="s">
        <v>189</v>
      </c>
      <c r="C570" t="s">
        <v>2324</v>
      </c>
      <c r="D570">
        <f t="shared" si="40"/>
        <v>138</v>
      </c>
      <c r="E570" t="str">
        <f t="shared" si="41"/>
        <v>"geo": [-73.846384, 40.869526]}</v>
      </c>
      <c r="F570">
        <f t="shared" si="42"/>
        <v>23</v>
      </c>
      <c r="G570" t="str">
        <f t="shared" si="43"/>
        <v>{'name': 'Gun Hill Rd',</v>
      </c>
      <c r="H570" t="str">
        <f t="shared" si="44"/>
        <v>'name': 'Gun Hill Rd',</v>
      </c>
      <c r="J570" t="s">
        <v>1651</v>
      </c>
      <c r="K570" t="s">
        <v>3542</v>
      </c>
    </row>
    <row r="571" spans="1:11" x14ac:dyDescent="0.2">
      <c r="A571">
        <v>569</v>
      </c>
      <c r="B571" t="s">
        <v>166</v>
      </c>
      <c r="C571" t="s">
        <v>2325</v>
      </c>
      <c r="D571">
        <f t="shared" si="40"/>
        <v>156</v>
      </c>
      <c r="E571" t="str">
        <f t="shared" si="41"/>
        <v>"geo": [-73.866256000000007, 40.877850000000002]}</v>
      </c>
      <c r="F571">
        <f t="shared" si="42"/>
        <v>23</v>
      </c>
      <c r="G571" t="str">
        <f t="shared" si="43"/>
        <v>{'name': 'Gun Hill Rd',</v>
      </c>
      <c r="H571" t="str">
        <f t="shared" si="44"/>
        <v>'name': 'Gun Hill Rd',</v>
      </c>
      <c r="J571" t="s">
        <v>1651</v>
      </c>
      <c r="K571" t="s">
        <v>3543</v>
      </c>
    </row>
    <row r="572" spans="1:11" x14ac:dyDescent="0.2">
      <c r="A572">
        <v>570</v>
      </c>
      <c r="B572" t="s">
        <v>275</v>
      </c>
      <c r="C572" t="s">
        <v>2326</v>
      </c>
      <c r="D572">
        <f t="shared" si="40"/>
        <v>144</v>
      </c>
      <c r="E572" t="str">
        <f t="shared" si="41"/>
        <v>"geo": [-73.996208999999993, 40.738227999999999]}</v>
      </c>
      <c r="F572">
        <f t="shared" si="42"/>
        <v>17</v>
      </c>
      <c r="G572" t="str">
        <f t="shared" si="43"/>
        <v>{'name': '14 St',</v>
      </c>
      <c r="H572" t="str">
        <f t="shared" si="44"/>
        <v>'name': '14 St',</v>
      </c>
      <c r="J572" t="s">
        <v>1445</v>
      </c>
      <c r="K572" t="s">
        <v>3544</v>
      </c>
    </row>
    <row r="573" spans="1:11" x14ac:dyDescent="0.2">
      <c r="A573">
        <v>571</v>
      </c>
      <c r="B573" t="s">
        <v>160</v>
      </c>
      <c r="C573" t="s">
        <v>2327</v>
      </c>
      <c r="D573">
        <f t="shared" si="40"/>
        <v>144</v>
      </c>
      <c r="E573" t="str">
        <f t="shared" si="41"/>
        <v>"geo": [-74.000201000000004, 40.737825999999998]}</v>
      </c>
      <c r="F573">
        <f t="shared" si="42"/>
        <v>17</v>
      </c>
      <c r="G573" t="str">
        <f t="shared" si="43"/>
        <v>{'name': '14 St',</v>
      </c>
      <c r="H573" t="str">
        <f t="shared" si="44"/>
        <v>'name': '14 St',</v>
      </c>
      <c r="J573" t="s">
        <v>1445</v>
      </c>
      <c r="K573" t="s">
        <v>3545</v>
      </c>
    </row>
    <row r="574" spans="1:11" x14ac:dyDescent="0.2">
      <c r="A574">
        <v>572</v>
      </c>
      <c r="B574" t="s">
        <v>167</v>
      </c>
      <c r="C574" t="s">
        <v>2328</v>
      </c>
      <c r="D574">
        <f t="shared" si="40"/>
        <v>135</v>
      </c>
      <c r="E574" t="str">
        <f t="shared" si="41"/>
        <v>"geo": [-74.001689999999996, 40.740893]}</v>
      </c>
      <c r="F574">
        <f t="shared" si="42"/>
        <v>17</v>
      </c>
      <c r="G574" t="str">
        <f t="shared" si="43"/>
        <v>{'name': '14 St',</v>
      </c>
      <c r="H574" t="str">
        <f t="shared" si="44"/>
        <v>'name': '14 St',</v>
      </c>
      <c r="J574" t="s">
        <v>1445</v>
      </c>
      <c r="K574" t="s">
        <v>3546</v>
      </c>
    </row>
    <row r="575" spans="1:11" x14ac:dyDescent="0.2">
      <c r="A575">
        <v>573</v>
      </c>
      <c r="B575" t="s">
        <v>332</v>
      </c>
      <c r="C575" t="s">
        <v>2329</v>
      </c>
      <c r="D575">
        <f t="shared" si="40"/>
        <v>147</v>
      </c>
      <c r="E575" t="str">
        <f t="shared" si="41"/>
        <v>"geo": [-73.908946, 40.662548999999999]}</v>
      </c>
      <c r="F575">
        <f t="shared" si="42"/>
        <v>23</v>
      </c>
      <c r="G575" t="str">
        <f t="shared" si="43"/>
        <v>{'name': 'Rockaway Av',</v>
      </c>
      <c r="H575" t="str">
        <f t="shared" si="44"/>
        <v>'name': 'Rockaway Av',</v>
      </c>
      <c r="J575" t="s">
        <v>1447</v>
      </c>
      <c r="K575" t="s">
        <v>3547</v>
      </c>
    </row>
    <row r="576" spans="1:11" x14ac:dyDescent="0.2">
      <c r="A576">
        <v>574</v>
      </c>
      <c r="B576" t="s">
        <v>429</v>
      </c>
      <c r="C576" t="s">
        <v>2330</v>
      </c>
      <c r="D576">
        <f t="shared" si="40"/>
        <v>147</v>
      </c>
      <c r="E576" t="str">
        <f t="shared" si="41"/>
        <v>"geo": [-73.911946, 40.678340000000006]}</v>
      </c>
      <c r="F576">
        <f t="shared" si="42"/>
        <v>23</v>
      </c>
      <c r="G576" t="str">
        <f t="shared" si="43"/>
        <v>{'name': 'Rockaway Av',</v>
      </c>
      <c r="H576" t="str">
        <f t="shared" si="44"/>
        <v>'name': 'Rockaway Av',</v>
      </c>
      <c r="J576" t="s">
        <v>1447</v>
      </c>
      <c r="K576" t="s">
        <v>3548</v>
      </c>
    </row>
    <row r="577" spans="1:11" x14ac:dyDescent="0.2">
      <c r="A577">
        <v>575</v>
      </c>
      <c r="B577" t="s">
        <v>98</v>
      </c>
      <c r="C577" t="s">
        <v>2331</v>
      </c>
      <c r="D577">
        <f t="shared" si="40"/>
        <v>144</v>
      </c>
      <c r="E577" t="str">
        <f t="shared" si="41"/>
        <v>"geo": [-73.984263999999996, 40.743070000000003]}</v>
      </c>
      <c r="F577">
        <f t="shared" si="42"/>
        <v>17</v>
      </c>
      <c r="G577" t="str">
        <f t="shared" si="43"/>
        <v>{'name': '28 St',</v>
      </c>
      <c r="H577" t="str">
        <f t="shared" si="44"/>
        <v>'name': '28 St',</v>
      </c>
      <c r="J577" t="s">
        <v>1630</v>
      </c>
      <c r="K577" t="s">
        <v>3549</v>
      </c>
    </row>
    <row r="578" spans="1:11" x14ac:dyDescent="0.2">
      <c r="A578">
        <v>576</v>
      </c>
      <c r="B578" t="s">
        <v>245</v>
      </c>
      <c r="C578" t="s">
        <v>2332</v>
      </c>
      <c r="D578">
        <f t="shared" si="40"/>
        <v>144</v>
      </c>
      <c r="E578" t="str">
        <f t="shared" si="41"/>
        <v>"geo": [-73.993364999999997, 40.747215000000004]}</v>
      </c>
      <c r="F578">
        <f t="shared" si="42"/>
        <v>17</v>
      </c>
      <c r="G578" t="str">
        <f t="shared" si="43"/>
        <v>{'name': '28 St',</v>
      </c>
      <c r="H578" t="str">
        <f t="shared" si="44"/>
        <v>'name': '28 St',</v>
      </c>
      <c r="J578" t="s">
        <v>1630</v>
      </c>
      <c r="K578" t="s">
        <v>3550</v>
      </c>
    </row>
    <row r="579" spans="1:11" x14ac:dyDescent="0.2">
      <c r="A579">
        <v>577</v>
      </c>
      <c r="B579" t="s">
        <v>150</v>
      </c>
      <c r="C579" t="s">
        <v>2333</v>
      </c>
      <c r="D579">
        <f t="shared" ref="D579:D642" si="45">FIND("geo",C579)</f>
        <v>144</v>
      </c>
      <c r="E579" t="str">
        <f t="shared" ref="E579:E642" si="46">RIGHT(C579,LEN(C579)-D579+2)</f>
        <v>"geo": [-73.988691000000003, 40.745494000000001]}</v>
      </c>
      <c r="F579">
        <f t="shared" ref="F579:F642" si="47">FIND(",",C579)</f>
        <v>17</v>
      </c>
      <c r="G579" t="str">
        <f t="shared" ref="G579:G642" si="48">LEFT(C579,F579)</f>
        <v>{'name': '28 St',</v>
      </c>
      <c r="H579" t="str">
        <f t="shared" ref="H579:J642" si="49">RIGHT(G579,LEN(G579)-1)</f>
        <v>'name': '28 St',</v>
      </c>
      <c r="J579" t="s">
        <v>1630</v>
      </c>
      <c r="K579" t="s">
        <v>3551</v>
      </c>
    </row>
    <row r="580" spans="1:11" x14ac:dyDescent="0.2">
      <c r="A580">
        <v>578</v>
      </c>
      <c r="B580" t="s">
        <v>325</v>
      </c>
      <c r="C580" t="s">
        <v>2334</v>
      </c>
      <c r="D580">
        <f t="shared" si="45"/>
        <v>144</v>
      </c>
      <c r="E580" t="str">
        <f t="shared" si="46"/>
        <v>"geo": [-73.913332999999994, 40.756312000000001]}</v>
      </c>
      <c r="F580">
        <f t="shared" si="47"/>
        <v>17</v>
      </c>
      <c r="G580" t="str">
        <f t="shared" si="48"/>
        <v>{'name': '46 St',</v>
      </c>
      <c r="H580" t="str">
        <f t="shared" si="49"/>
        <v>'name': '46 St',</v>
      </c>
      <c r="J580" t="s">
        <v>1403</v>
      </c>
      <c r="K580" t="s">
        <v>3552</v>
      </c>
    </row>
    <row r="581" spans="1:11" x14ac:dyDescent="0.2">
      <c r="A581">
        <v>579</v>
      </c>
      <c r="B581" t="s">
        <v>297</v>
      </c>
      <c r="C581" t="s">
        <v>2335</v>
      </c>
      <c r="D581">
        <f t="shared" si="45"/>
        <v>144</v>
      </c>
      <c r="E581" t="str">
        <f t="shared" si="46"/>
        <v>"geo": [-73.918435000000002, 40.743132000000003]}</v>
      </c>
      <c r="F581">
        <f t="shared" si="47"/>
        <v>17</v>
      </c>
      <c r="G581" t="str">
        <f t="shared" si="48"/>
        <v>{'name': '46 St',</v>
      </c>
      <c r="H581" t="str">
        <f t="shared" si="49"/>
        <v>'name': '46 St',</v>
      </c>
      <c r="J581" t="s">
        <v>1403</v>
      </c>
      <c r="K581" t="s">
        <v>3553</v>
      </c>
    </row>
    <row r="582" spans="1:11" x14ac:dyDescent="0.2">
      <c r="A582">
        <v>580</v>
      </c>
      <c r="B582" t="s">
        <v>831</v>
      </c>
      <c r="C582" t="s">
        <v>2336</v>
      </c>
      <c r="D582">
        <f t="shared" si="45"/>
        <v>166</v>
      </c>
      <c r="E582" t="str">
        <f t="shared" si="46"/>
        <v>"geo": [-73.918424999999999, 40.703811000000002], 'lng': -73.918424999999999}</v>
      </c>
      <c r="F582">
        <f t="shared" si="47"/>
        <v>21</v>
      </c>
      <c r="G582" t="str">
        <f t="shared" si="48"/>
        <v>{'name': 'DeKalb Av',</v>
      </c>
      <c r="H582" t="str">
        <f t="shared" si="49"/>
        <v>'name': 'DeKalb Av',</v>
      </c>
      <c r="J582" t="s">
        <v>1398</v>
      </c>
      <c r="K582" t="s">
        <v>3554</v>
      </c>
    </row>
    <row r="583" spans="1:11" x14ac:dyDescent="0.2">
      <c r="A583">
        <v>581</v>
      </c>
      <c r="B583" t="s">
        <v>832</v>
      </c>
      <c r="C583" t="s">
        <v>2337</v>
      </c>
      <c r="D583">
        <f t="shared" si="45"/>
        <v>166</v>
      </c>
      <c r="E583" t="str">
        <f t="shared" si="46"/>
        <v>"geo": [-73.997702000000004, 40.724328999999997], 'lng': -73.997702000000004}</v>
      </c>
      <c r="F583">
        <f t="shared" si="47"/>
        <v>21</v>
      </c>
      <c r="G583" t="str">
        <f t="shared" si="48"/>
        <v>{'name': 'Prince St',</v>
      </c>
      <c r="H583" t="str">
        <f t="shared" si="49"/>
        <v>'name': 'Prince St',</v>
      </c>
      <c r="J583" t="s">
        <v>1652</v>
      </c>
      <c r="K583" t="s">
        <v>3555</v>
      </c>
    </row>
    <row r="584" spans="1:11" x14ac:dyDescent="0.2">
      <c r="A584">
        <v>582</v>
      </c>
      <c r="B584" t="s">
        <v>206</v>
      </c>
      <c r="C584" t="s">
        <v>2338</v>
      </c>
      <c r="D584">
        <f t="shared" si="45"/>
        <v>156</v>
      </c>
      <c r="E584" t="str">
        <f t="shared" si="46"/>
        <v>"geo": [-73.916326999999995, 40.661453000000002]}</v>
      </c>
      <c r="F584">
        <f t="shared" si="47"/>
        <v>23</v>
      </c>
      <c r="G584" t="str">
        <f t="shared" si="48"/>
        <v>{'name': 'Saratoga Av',</v>
      </c>
      <c r="H584" t="str">
        <f t="shared" si="49"/>
        <v>'name': 'Saratoga Av',</v>
      </c>
      <c r="J584" t="s">
        <v>1653</v>
      </c>
      <c r="K584" t="s">
        <v>3556</v>
      </c>
    </row>
    <row r="585" spans="1:11" x14ac:dyDescent="0.2">
      <c r="A585">
        <v>583</v>
      </c>
      <c r="B585" t="s">
        <v>833</v>
      </c>
      <c r="C585" t="s">
        <v>2339</v>
      </c>
      <c r="D585">
        <f t="shared" si="45"/>
        <v>166</v>
      </c>
      <c r="E585" t="str">
        <f t="shared" si="46"/>
        <v>"geo": [-73.951277000000005, 40.724634999999999], 'lng': -73.951277000000005}</v>
      </c>
      <c r="F585">
        <f t="shared" si="47"/>
        <v>21</v>
      </c>
      <c r="G585" t="str">
        <f t="shared" si="48"/>
        <v>{'name': 'Nassau Av',</v>
      </c>
      <c r="H585" t="str">
        <f t="shared" si="49"/>
        <v>'name': 'Nassau Av',</v>
      </c>
      <c r="J585" t="s">
        <v>1654</v>
      </c>
      <c r="K585" t="s">
        <v>3557</v>
      </c>
    </row>
    <row r="586" spans="1:11" x14ac:dyDescent="0.2">
      <c r="A586">
        <v>584</v>
      </c>
      <c r="B586" t="s">
        <v>834</v>
      </c>
      <c r="C586" t="s">
        <v>2340</v>
      </c>
      <c r="D586">
        <f t="shared" si="45"/>
        <v>157</v>
      </c>
      <c r="E586" t="str">
        <f t="shared" si="46"/>
        <v>"geo": [-74.000495000000001, 40.732337999999999], 'lng': -74.000495000000001}</v>
      </c>
      <c r="F586">
        <f t="shared" si="47"/>
        <v>18</v>
      </c>
      <c r="G586" t="str">
        <f t="shared" si="48"/>
        <v>{'name': 'W 4 St',</v>
      </c>
      <c r="H586" t="str">
        <f t="shared" si="49"/>
        <v>'name': 'W 4 St',</v>
      </c>
      <c r="J586" t="s">
        <v>1655</v>
      </c>
      <c r="K586" t="s">
        <v>3558</v>
      </c>
    </row>
    <row r="587" spans="1:11" x14ac:dyDescent="0.2">
      <c r="A587">
        <v>585</v>
      </c>
      <c r="B587" t="s">
        <v>835</v>
      </c>
      <c r="C587" t="s">
        <v>2341</v>
      </c>
      <c r="D587">
        <f t="shared" si="45"/>
        <v>178</v>
      </c>
      <c r="E587" t="str">
        <f t="shared" si="46"/>
        <v>"geo": [-73.954448999999997, 40.731352000000001], 'lng': -73.954448999999997}</v>
      </c>
      <c r="F587">
        <f t="shared" si="47"/>
        <v>25</v>
      </c>
      <c r="G587" t="str">
        <f t="shared" si="48"/>
        <v>{'name': 'Greenpoint Av',</v>
      </c>
      <c r="H587" t="str">
        <f t="shared" si="49"/>
        <v>'name': 'Greenpoint Av',</v>
      </c>
      <c r="J587" t="s">
        <v>1650</v>
      </c>
      <c r="K587" t="s">
        <v>3559</v>
      </c>
    </row>
    <row r="588" spans="1:11" x14ac:dyDescent="0.2">
      <c r="A588">
        <v>586</v>
      </c>
      <c r="B588" t="s">
        <v>836</v>
      </c>
      <c r="C588" t="s">
        <v>2342</v>
      </c>
      <c r="D588">
        <f t="shared" si="45"/>
        <v>157</v>
      </c>
      <c r="E588" t="str">
        <f t="shared" si="46"/>
        <v>"geo": [-74.000495000000001, 40.732337999999999], 'lng': -74.000495000000001}</v>
      </c>
      <c r="F588">
        <f t="shared" si="47"/>
        <v>18</v>
      </c>
      <c r="G588" t="str">
        <f t="shared" si="48"/>
        <v>{'name': 'W 4 St',</v>
      </c>
      <c r="H588" t="str">
        <f t="shared" si="49"/>
        <v>'name': 'W 4 St',</v>
      </c>
      <c r="J588" t="s">
        <v>1655</v>
      </c>
      <c r="K588" t="s">
        <v>3558</v>
      </c>
    </row>
    <row r="589" spans="1:11" x14ac:dyDescent="0.2">
      <c r="A589">
        <v>587</v>
      </c>
      <c r="B589" t="s">
        <v>837</v>
      </c>
      <c r="C589" t="s">
        <v>2343</v>
      </c>
      <c r="D589">
        <f t="shared" si="45"/>
        <v>157</v>
      </c>
      <c r="E589" t="str">
        <f t="shared" si="46"/>
        <v>"geo": [-74.000495000000001, 40.732337999999999], 'lng': -74.000495000000001}</v>
      </c>
      <c r="F589">
        <f t="shared" si="47"/>
        <v>18</v>
      </c>
      <c r="G589" t="str">
        <f t="shared" si="48"/>
        <v>{'name': 'W 4 St',</v>
      </c>
      <c r="H589" t="str">
        <f t="shared" si="49"/>
        <v>'name': 'W 4 St',</v>
      </c>
      <c r="J589" t="s">
        <v>1655</v>
      </c>
      <c r="K589" t="s">
        <v>3558</v>
      </c>
    </row>
    <row r="590" spans="1:11" x14ac:dyDescent="0.2">
      <c r="A590">
        <v>588</v>
      </c>
      <c r="B590" t="s">
        <v>838</v>
      </c>
      <c r="C590" t="s">
        <v>2344</v>
      </c>
      <c r="D590">
        <f t="shared" si="45"/>
        <v>157</v>
      </c>
      <c r="E590" t="str">
        <f t="shared" si="46"/>
        <v>"geo": [-74.000495000000001, 40.732337999999999], 'lng': -74.000495000000001}</v>
      </c>
      <c r="F590">
        <f t="shared" si="47"/>
        <v>18</v>
      </c>
      <c r="G590" t="str">
        <f t="shared" si="48"/>
        <v>{'name': 'W 4 St',</v>
      </c>
      <c r="H590" t="str">
        <f t="shared" si="49"/>
        <v>'name': 'W 4 St',</v>
      </c>
      <c r="J590" t="s">
        <v>1655</v>
      </c>
      <c r="K590" t="s">
        <v>3558</v>
      </c>
    </row>
    <row r="591" spans="1:11" x14ac:dyDescent="0.2">
      <c r="A591">
        <v>589</v>
      </c>
      <c r="B591" t="s">
        <v>839</v>
      </c>
      <c r="C591" t="s">
        <v>2345</v>
      </c>
      <c r="D591">
        <f t="shared" si="45"/>
        <v>175</v>
      </c>
      <c r="E591" t="str">
        <f t="shared" si="46"/>
        <v>"geo": [-74.011029000000008, 40.710667999999998], 'lng': -74.011029000000008}</v>
      </c>
      <c r="F591">
        <f t="shared" si="47"/>
        <v>24</v>
      </c>
      <c r="G591" t="str">
        <f t="shared" si="48"/>
        <v>{'name': 'Cortlandt St',</v>
      </c>
      <c r="H591" t="str">
        <f t="shared" si="49"/>
        <v>'name': 'Cortlandt St',</v>
      </c>
      <c r="J591" t="s">
        <v>1388</v>
      </c>
      <c r="K591" t="s">
        <v>3560</v>
      </c>
    </row>
    <row r="592" spans="1:11" x14ac:dyDescent="0.2">
      <c r="A592">
        <v>590</v>
      </c>
      <c r="B592" t="s">
        <v>840</v>
      </c>
      <c r="C592" t="s">
        <v>2346</v>
      </c>
      <c r="D592">
        <f t="shared" si="45"/>
        <v>163</v>
      </c>
      <c r="E592" t="str">
        <f t="shared" si="46"/>
        <v>"geo": [-73.993752999999998, 40.718266999999997], 'lng': -73.993752999999998}</v>
      </c>
      <c r="F592">
        <f t="shared" si="47"/>
        <v>20</v>
      </c>
      <c r="G592" t="str">
        <f t="shared" si="48"/>
        <v>{'name': 'Grand St',</v>
      </c>
      <c r="H592" t="str">
        <f t="shared" si="49"/>
        <v>'name': 'Grand St',</v>
      </c>
      <c r="J592" t="s">
        <v>1421</v>
      </c>
      <c r="K592" t="s">
        <v>3561</v>
      </c>
    </row>
    <row r="593" spans="1:11" x14ac:dyDescent="0.2">
      <c r="A593">
        <v>591</v>
      </c>
      <c r="B593" t="s">
        <v>841</v>
      </c>
      <c r="C593" t="s">
        <v>2347</v>
      </c>
      <c r="D593">
        <f t="shared" si="45"/>
        <v>163</v>
      </c>
      <c r="E593" t="str">
        <f t="shared" si="46"/>
        <v>"geo": [-73.993752999999998, 40.718266999999997], 'lng': -73.993752999999998}</v>
      </c>
      <c r="F593">
        <f t="shared" si="47"/>
        <v>20</v>
      </c>
      <c r="G593" t="str">
        <f t="shared" si="48"/>
        <v>{'name': 'Grand St',</v>
      </c>
      <c r="H593" t="str">
        <f t="shared" si="49"/>
        <v>'name': 'Grand St',</v>
      </c>
      <c r="J593" t="s">
        <v>1421</v>
      </c>
      <c r="K593" t="s">
        <v>3561</v>
      </c>
    </row>
    <row r="594" spans="1:11" x14ac:dyDescent="0.2">
      <c r="A594">
        <v>592</v>
      </c>
      <c r="B594" t="s">
        <v>842</v>
      </c>
      <c r="C594" t="s">
        <v>2348</v>
      </c>
      <c r="D594">
        <f t="shared" si="45"/>
        <v>175</v>
      </c>
      <c r="E594" t="str">
        <f t="shared" si="46"/>
        <v>"geo": [-74.011029000000008, 40.710667999999998], 'lng': -74.011029000000008}</v>
      </c>
      <c r="F594">
        <f t="shared" si="47"/>
        <v>24</v>
      </c>
      <c r="G594" t="str">
        <f t="shared" si="48"/>
        <v>{'name': 'Cortlandt St',</v>
      </c>
      <c r="H594" t="str">
        <f t="shared" si="49"/>
        <v>'name': 'Cortlandt St',</v>
      </c>
      <c r="J594" t="s">
        <v>1388</v>
      </c>
      <c r="K594" t="s">
        <v>3560</v>
      </c>
    </row>
    <row r="595" spans="1:11" x14ac:dyDescent="0.2">
      <c r="A595">
        <v>593</v>
      </c>
      <c r="B595" t="s">
        <v>843</v>
      </c>
      <c r="C595" t="s">
        <v>2349</v>
      </c>
      <c r="D595">
        <f t="shared" si="45"/>
        <v>175</v>
      </c>
      <c r="E595" t="str">
        <f t="shared" si="46"/>
        <v>"geo": [-74.012993999999992, 40.703086999999996], 'lng': -74.012993999999992}</v>
      </c>
      <c r="F595">
        <f t="shared" si="47"/>
        <v>24</v>
      </c>
      <c r="G595" t="str">
        <f t="shared" si="48"/>
        <v>{'name': 'Whitehall St',</v>
      </c>
      <c r="H595" t="str">
        <f t="shared" si="49"/>
        <v>'name': 'Whitehall St',</v>
      </c>
      <c r="J595" t="s">
        <v>1656</v>
      </c>
      <c r="K595" t="s">
        <v>3562</v>
      </c>
    </row>
    <row r="596" spans="1:11" x14ac:dyDescent="0.2">
      <c r="A596">
        <v>594</v>
      </c>
      <c r="B596" t="s">
        <v>844</v>
      </c>
      <c r="C596" t="s">
        <v>2350</v>
      </c>
      <c r="D596">
        <f t="shared" si="45"/>
        <v>175</v>
      </c>
      <c r="E596" t="str">
        <f t="shared" si="46"/>
        <v>"geo": [-74.012993999999992, 40.703086999999996], 'lng': -74.012993999999992}</v>
      </c>
      <c r="F596">
        <f t="shared" si="47"/>
        <v>24</v>
      </c>
      <c r="G596" t="str">
        <f t="shared" si="48"/>
        <v>{'name': 'Whitehall St',</v>
      </c>
      <c r="H596" t="str">
        <f t="shared" si="49"/>
        <v>'name': 'Whitehall St',</v>
      </c>
      <c r="J596" t="s">
        <v>1656</v>
      </c>
      <c r="K596" t="s">
        <v>3562</v>
      </c>
    </row>
    <row r="597" spans="1:11" x14ac:dyDescent="0.2">
      <c r="A597">
        <v>595</v>
      </c>
      <c r="B597" t="s">
        <v>462</v>
      </c>
      <c r="C597" t="s">
        <v>2351</v>
      </c>
      <c r="D597">
        <f t="shared" si="45"/>
        <v>139</v>
      </c>
      <c r="E597" t="str">
        <f t="shared" si="46"/>
        <v>"geo": [-74.071402000000006, 40.621319]}</v>
      </c>
      <c r="F597">
        <f t="shared" si="47"/>
        <v>19</v>
      </c>
      <c r="G597" t="str">
        <f t="shared" si="48"/>
        <v>{'name': 'Clifton',</v>
      </c>
      <c r="H597" t="str">
        <f t="shared" si="49"/>
        <v>'name': 'Clifton',</v>
      </c>
      <c r="J597" t="s">
        <v>1588</v>
      </c>
      <c r="K597" t="s">
        <v>3563</v>
      </c>
    </row>
    <row r="598" spans="1:11" x14ac:dyDescent="0.2">
      <c r="A598">
        <v>596</v>
      </c>
      <c r="B598" t="s">
        <v>845</v>
      </c>
      <c r="C598" t="s">
        <v>2352</v>
      </c>
      <c r="D598">
        <f t="shared" si="45"/>
        <v>166</v>
      </c>
      <c r="E598" t="str">
        <f t="shared" si="46"/>
        <v>"geo": [-73.997140999999999, 40.722301000000002], 'lng': -73.997140999999999}</v>
      </c>
      <c r="F598">
        <f t="shared" si="47"/>
        <v>21</v>
      </c>
      <c r="G598" t="str">
        <f t="shared" si="48"/>
        <v>{'name': 'Spring St',</v>
      </c>
      <c r="H598" t="str">
        <f t="shared" si="49"/>
        <v>'name': 'Spring St',</v>
      </c>
      <c r="J598" t="s">
        <v>1444</v>
      </c>
      <c r="K598" t="s">
        <v>3564</v>
      </c>
    </row>
    <row r="599" spans="1:11" x14ac:dyDescent="0.2">
      <c r="A599">
        <v>597</v>
      </c>
      <c r="B599" t="s">
        <v>846</v>
      </c>
      <c r="C599" t="s">
        <v>2353</v>
      </c>
      <c r="D599">
        <f t="shared" si="45"/>
        <v>166</v>
      </c>
      <c r="E599" t="str">
        <f t="shared" si="46"/>
        <v>"geo": [-73.997140999999999, 40.722301000000002], 'lng': -73.997140999999999}</v>
      </c>
      <c r="F599">
        <f t="shared" si="47"/>
        <v>21</v>
      </c>
      <c r="G599" t="str">
        <f t="shared" si="48"/>
        <v>{'name': 'Spring St',</v>
      </c>
      <c r="H599" t="str">
        <f t="shared" si="49"/>
        <v>'name': 'Spring St',</v>
      </c>
      <c r="J599" t="s">
        <v>1444</v>
      </c>
      <c r="K599" t="s">
        <v>3564</v>
      </c>
    </row>
    <row r="600" spans="1:11" x14ac:dyDescent="0.2">
      <c r="A600">
        <v>598</v>
      </c>
      <c r="B600" t="s">
        <v>847</v>
      </c>
      <c r="C600" t="s">
        <v>2354</v>
      </c>
      <c r="D600">
        <f t="shared" si="45"/>
        <v>211</v>
      </c>
      <c r="E600" t="str">
        <f t="shared" si="46"/>
        <v>"geo": [-73.929849000000004, 40.813223999999998], 'lng': -73.929849000000004}</v>
      </c>
      <c r="F600">
        <f t="shared" si="47"/>
        <v>36</v>
      </c>
      <c r="G600" t="str">
        <f t="shared" si="48"/>
        <v>{'name': '138 St - Grand Concourse',</v>
      </c>
      <c r="H600" t="str">
        <f t="shared" si="49"/>
        <v>'name': '138 St - Grand Concourse',</v>
      </c>
      <c r="J600" t="s">
        <v>1657</v>
      </c>
      <c r="K600" t="s">
        <v>3565</v>
      </c>
    </row>
    <row r="601" spans="1:11" x14ac:dyDescent="0.2">
      <c r="A601">
        <v>599</v>
      </c>
      <c r="B601" t="s">
        <v>848</v>
      </c>
      <c r="C601" t="s">
        <v>2355</v>
      </c>
      <c r="D601">
        <f t="shared" si="45"/>
        <v>211</v>
      </c>
      <c r="E601" t="str">
        <f t="shared" si="46"/>
        <v>"geo": [-73.929849000000004, 40.813223999999998], 'lng': -73.929849000000004}</v>
      </c>
      <c r="F601">
        <f t="shared" si="47"/>
        <v>36</v>
      </c>
      <c r="G601" t="str">
        <f t="shared" si="48"/>
        <v>{'name': '138 St - Grand Concourse',</v>
      </c>
      <c r="H601" t="str">
        <f t="shared" si="49"/>
        <v>'name': '138 St - Grand Concourse',</v>
      </c>
      <c r="J601" t="s">
        <v>1657</v>
      </c>
      <c r="K601" t="s">
        <v>3565</v>
      </c>
    </row>
    <row r="602" spans="1:11" x14ac:dyDescent="0.2">
      <c r="A602">
        <v>600</v>
      </c>
      <c r="B602" t="s">
        <v>849</v>
      </c>
      <c r="C602" t="s">
        <v>2356</v>
      </c>
      <c r="D602">
        <f t="shared" si="45"/>
        <v>211</v>
      </c>
      <c r="E602" t="str">
        <f t="shared" si="46"/>
        <v>"geo": [-73.929849000000004, 40.813223999999998], 'lng': -73.929849000000004}</v>
      </c>
      <c r="F602">
        <f t="shared" si="47"/>
        <v>36</v>
      </c>
      <c r="G602" t="str">
        <f t="shared" si="48"/>
        <v>{'name': '138 St - Grand Concourse',</v>
      </c>
      <c r="H602" t="str">
        <f t="shared" si="49"/>
        <v>'name': '138 St - Grand Concourse',</v>
      </c>
      <c r="J602" t="s">
        <v>1657</v>
      </c>
      <c r="K602" t="s">
        <v>3565</v>
      </c>
    </row>
    <row r="603" spans="1:11" x14ac:dyDescent="0.2">
      <c r="A603">
        <v>601</v>
      </c>
      <c r="B603" t="s">
        <v>850</v>
      </c>
      <c r="C603" t="s">
        <v>2357</v>
      </c>
      <c r="D603">
        <f t="shared" si="45"/>
        <v>208</v>
      </c>
      <c r="E603" t="str">
        <f t="shared" si="46"/>
        <v>"geo": [-73.925831000000002, 40.827993999999997], 'lng': -73.925831000000002}</v>
      </c>
      <c r="F603">
        <f t="shared" si="47"/>
        <v>35</v>
      </c>
      <c r="G603" t="str">
        <f t="shared" si="48"/>
        <v>{'name': '161 St - Yankee Stadium',</v>
      </c>
      <c r="H603" t="str">
        <f t="shared" si="49"/>
        <v>'name': '161 St - Yankee Stadium',</v>
      </c>
      <c r="J603" t="s">
        <v>1658</v>
      </c>
      <c r="K603" t="s">
        <v>3566</v>
      </c>
    </row>
    <row r="604" spans="1:11" x14ac:dyDescent="0.2">
      <c r="A604">
        <v>602</v>
      </c>
      <c r="B604" t="s">
        <v>183</v>
      </c>
      <c r="C604" t="s">
        <v>2358</v>
      </c>
      <c r="D604">
        <f t="shared" si="45"/>
        <v>144</v>
      </c>
      <c r="E604" t="str">
        <f t="shared" si="46"/>
        <v>"geo": [-73.984138999999999, 40.759900999999999]}</v>
      </c>
      <c r="F604">
        <f t="shared" si="47"/>
        <v>17</v>
      </c>
      <c r="G604" t="str">
        <f t="shared" si="48"/>
        <v>{'name': '49 St',</v>
      </c>
      <c r="H604" t="str">
        <f t="shared" si="49"/>
        <v>'name': '49 St',</v>
      </c>
      <c r="J604" t="s">
        <v>1659</v>
      </c>
      <c r="K604" t="s">
        <v>3567</v>
      </c>
    </row>
    <row r="605" spans="1:11" x14ac:dyDescent="0.2">
      <c r="A605">
        <v>603</v>
      </c>
      <c r="B605" t="s">
        <v>851</v>
      </c>
      <c r="C605" t="s">
        <v>2359</v>
      </c>
      <c r="D605">
        <f t="shared" si="45"/>
        <v>160</v>
      </c>
      <c r="E605" t="str">
        <f t="shared" si="46"/>
        <v>"geo": [-73.992629000000008, 40.730328], 'lng': -73.992629000000008}</v>
      </c>
      <c r="F605">
        <f t="shared" si="47"/>
        <v>22</v>
      </c>
      <c r="G605" t="str">
        <f t="shared" si="48"/>
        <v>{'name': '8 St - NYU',</v>
      </c>
      <c r="H605" t="str">
        <f t="shared" si="49"/>
        <v>'name': '8 St - NYU',</v>
      </c>
      <c r="J605" t="s">
        <v>1641</v>
      </c>
      <c r="K605" t="s">
        <v>3568</v>
      </c>
    </row>
    <row r="606" spans="1:11" x14ac:dyDescent="0.2">
      <c r="A606">
        <v>604</v>
      </c>
      <c r="B606" t="s">
        <v>303</v>
      </c>
      <c r="C606" t="s">
        <v>2360</v>
      </c>
      <c r="D606">
        <f t="shared" si="45"/>
        <v>190</v>
      </c>
      <c r="E606" t="str">
        <f t="shared" si="46"/>
        <v>"geo": [-73.964109999999991, 40.807721999999998]}</v>
      </c>
      <c r="F606">
        <f t="shared" si="47"/>
        <v>40</v>
      </c>
      <c r="G606" t="str">
        <f t="shared" si="48"/>
        <v>{'name': '116 St - Columbia University',</v>
      </c>
      <c r="H606" t="str">
        <f t="shared" si="49"/>
        <v>'name': '116 St - Columbia University',</v>
      </c>
      <c r="J606" t="s">
        <v>1562</v>
      </c>
      <c r="K606" t="s">
        <v>3569</v>
      </c>
    </row>
    <row r="607" spans="1:11" x14ac:dyDescent="0.2">
      <c r="A607">
        <v>605</v>
      </c>
      <c r="B607" t="s">
        <v>852</v>
      </c>
      <c r="C607" t="s">
        <v>2361</v>
      </c>
      <c r="D607">
        <f t="shared" si="45"/>
        <v>160</v>
      </c>
      <c r="E607" t="str">
        <f t="shared" si="46"/>
        <v>"geo": [-73.992629000000008, 40.730328], 'lng': -73.992629000000008}</v>
      </c>
      <c r="F607">
        <f t="shared" si="47"/>
        <v>22</v>
      </c>
      <c r="G607" t="str">
        <f t="shared" si="48"/>
        <v>{'name': '8 St - NYU',</v>
      </c>
      <c r="H607" t="str">
        <f t="shared" si="49"/>
        <v>'name': '8 St - NYU',</v>
      </c>
      <c r="J607" t="s">
        <v>1641</v>
      </c>
      <c r="K607" t="s">
        <v>3568</v>
      </c>
    </row>
    <row r="608" spans="1:11" x14ac:dyDescent="0.2">
      <c r="A608">
        <v>606</v>
      </c>
      <c r="B608" t="s">
        <v>853</v>
      </c>
      <c r="C608" t="s">
        <v>2362</v>
      </c>
      <c r="D608">
        <f t="shared" si="45"/>
        <v>163</v>
      </c>
      <c r="E608" t="str">
        <f t="shared" si="46"/>
        <v>"geo": [-74.001774999999995, 40.719526999999999], 'lng': -74.001774999999995}</v>
      </c>
      <c r="F608">
        <f t="shared" si="47"/>
        <v>20</v>
      </c>
      <c r="G608" t="str">
        <f t="shared" si="48"/>
        <v>{'name': 'Canal St',</v>
      </c>
      <c r="H608" t="str">
        <f t="shared" si="49"/>
        <v>'name': 'Canal St',</v>
      </c>
      <c r="J608" t="s">
        <v>1435</v>
      </c>
      <c r="K608" t="s">
        <v>3570</v>
      </c>
    </row>
    <row r="609" spans="1:11" x14ac:dyDescent="0.2">
      <c r="A609">
        <v>607</v>
      </c>
      <c r="B609" t="s">
        <v>854</v>
      </c>
      <c r="C609" t="s">
        <v>2363</v>
      </c>
      <c r="D609">
        <f t="shared" si="45"/>
        <v>160</v>
      </c>
      <c r="E609" t="str">
        <f t="shared" si="46"/>
        <v>"geo": [-73.992629000000008, 40.730328], 'lng': -73.992629000000008}</v>
      </c>
      <c r="F609">
        <f t="shared" si="47"/>
        <v>22</v>
      </c>
      <c r="G609" t="str">
        <f t="shared" si="48"/>
        <v>{'name': '8 St - NYU',</v>
      </c>
      <c r="H609" t="str">
        <f t="shared" si="49"/>
        <v>'name': '8 St - NYU',</v>
      </c>
      <c r="J609" t="s">
        <v>1641</v>
      </c>
      <c r="K609" t="s">
        <v>3568</v>
      </c>
    </row>
    <row r="610" spans="1:11" x14ac:dyDescent="0.2">
      <c r="A610">
        <v>608</v>
      </c>
      <c r="B610" t="s">
        <v>855</v>
      </c>
      <c r="C610" t="s">
        <v>2364</v>
      </c>
      <c r="D610">
        <f t="shared" si="45"/>
        <v>163</v>
      </c>
      <c r="E610" t="str">
        <f t="shared" si="46"/>
        <v>"geo": [-74.001774999999995, 40.719526999999999], 'lng': -74.001774999999995}</v>
      </c>
      <c r="F610">
        <f t="shared" si="47"/>
        <v>20</v>
      </c>
      <c r="G610" t="str">
        <f t="shared" si="48"/>
        <v>{'name': 'Canal St',</v>
      </c>
      <c r="H610" t="str">
        <f t="shared" si="49"/>
        <v>'name': 'Canal St',</v>
      </c>
      <c r="J610" t="s">
        <v>1435</v>
      </c>
      <c r="K610" t="s">
        <v>3570</v>
      </c>
    </row>
    <row r="611" spans="1:11" x14ac:dyDescent="0.2">
      <c r="A611">
        <v>609</v>
      </c>
      <c r="B611" t="s">
        <v>856</v>
      </c>
      <c r="C611" t="s">
        <v>2365</v>
      </c>
      <c r="D611">
        <f t="shared" si="45"/>
        <v>160</v>
      </c>
      <c r="E611" t="str">
        <f t="shared" si="46"/>
        <v>"geo": [-73.992629000000008, 40.730328], 'lng': -73.992629000000008}</v>
      </c>
      <c r="F611">
        <f t="shared" si="47"/>
        <v>22</v>
      </c>
      <c r="G611" t="str">
        <f t="shared" si="48"/>
        <v>{'name': '8 St - NYU',</v>
      </c>
      <c r="H611" t="str">
        <f t="shared" si="49"/>
        <v>'name': '8 St - NYU',</v>
      </c>
      <c r="J611" t="s">
        <v>1641</v>
      </c>
      <c r="K611" t="s">
        <v>3568</v>
      </c>
    </row>
    <row r="612" spans="1:11" x14ac:dyDescent="0.2">
      <c r="A612">
        <v>610</v>
      </c>
      <c r="B612" t="s">
        <v>857</v>
      </c>
      <c r="C612" t="s">
        <v>2366</v>
      </c>
      <c r="D612">
        <f t="shared" si="45"/>
        <v>163</v>
      </c>
      <c r="E612" t="str">
        <f t="shared" si="46"/>
        <v>"geo": [-74.001774999999995, 40.719526999999999], 'lng': -74.001774999999995}</v>
      </c>
      <c r="F612">
        <f t="shared" si="47"/>
        <v>20</v>
      </c>
      <c r="G612" t="str">
        <f t="shared" si="48"/>
        <v>{'name': 'Canal St',</v>
      </c>
      <c r="H612" t="str">
        <f t="shared" si="49"/>
        <v>'name': 'Canal St',</v>
      </c>
      <c r="J612" t="s">
        <v>1435</v>
      </c>
      <c r="K612" t="s">
        <v>3570</v>
      </c>
    </row>
    <row r="613" spans="1:11" x14ac:dyDescent="0.2">
      <c r="A613">
        <v>611</v>
      </c>
      <c r="B613" t="s">
        <v>355</v>
      </c>
      <c r="C613" t="s">
        <v>2367</v>
      </c>
      <c r="D613">
        <f t="shared" si="45"/>
        <v>156</v>
      </c>
      <c r="E613" t="str">
        <f t="shared" si="46"/>
        <v>"geo": [-73.901769999999999, 40.819584999999996]}</v>
      </c>
      <c r="F613">
        <f t="shared" si="47"/>
        <v>23</v>
      </c>
      <c r="G613" t="str">
        <f t="shared" si="48"/>
        <v>{'name': 'Prospect Av',</v>
      </c>
      <c r="H613" t="str">
        <f t="shared" si="49"/>
        <v>'name': 'Prospect Av',</v>
      </c>
      <c r="J613" t="s">
        <v>1409</v>
      </c>
      <c r="K613" t="s">
        <v>3571</v>
      </c>
    </row>
    <row r="614" spans="1:11" x14ac:dyDescent="0.2">
      <c r="A614">
        <v>612</v>
      </c>
      <c r="B614" t="s">
        <v>858</v>
      </c>
      <c r="C614" t="s">
        <v>2368</v>
      </c>
      <c r="D614">
        <f t="shared" si="45"/>
        <v>186</v>
      </c>
      <c r="E614" t="str">
        <f t="shared" si="46"/>
        <v>"geo": [-74.229140999999998, 40.519630999999997], 'lng': -74.229140999999998}</v>
      </c>
      <c r="F614">
        <f t="shared" si="47"/>
        <v>27</v>
      </c>
      <c r="G614" t="str">
        <f t="shared" si="48"/>
        <v>{'name': 'Richmond Valley',</v>
      </c>
      <c r="H614" t="str">
        <f t="shared" si="49"/>
        <v>'name': 'Richmond Valley',</v>
      </c>
      <c r="J614" t="s">
        <v>1389</v>
      </c>
      <c r="K614" t="s">
        <v>3572</v>
      </c>
    </row>
    <row r="615" spans="1:11" x14ac:dyDescent="0.2">
      <c r="A615">
        <v>613</v>
      </c>
      <c r="B615" t="s">
        <v>97</v>
      </c>
      <c r="C615" t="s">
        <v>2369</v>
      </c>
      <c r="D615">
        <f t="shared" si="45"/>
        <v>167</v>
      </c>
      <c r="E615" t="str">
        <f t="shared" si="46"/>
        <v>"geo": [-73.862700000000004, 40.749865]}</v>
      </c>
      <c r="F615">
        <f t="shared" si="47"/>
        <v>33</v>
      </c>
      <c r="G615" t="str">
        <f t="shared" si="48"/>
        <v>{'name': '103 St - Corona Plaza',</v>
      </c>
      <c r="H615" t="str">
        <f t="shared" si="49"/>
        <v>'name': '103 St - Corona Plaza',</v>
      </c>
      <c r="J615" t="s">
        <v>1660</v>
      </c>
      <c r="K615" t="s">
        <v>3573</v>
      </c>
    </row>
    <row r="616" spans="1:11" x14ac:dyDescent="0.2">
      <c r="A616">
        <v>614</v>
      </c>
      <c r="B616" t="s">
        <v>859</v>
      </c>
      <c r="C616" t="s">
        <v>2370</v>
      </c>
      <c r="D616">
        <f t="shared" si="45"/>
        <v>169</v>
      </c>
      <c r="E616" t="str">
        <f t="shared" si="46"/>
        <v>"geo": [-73.905226999999996, 40.850409999999997], 'lng': -73.905226999999996}</v>
      </c>
      <c r="F616">
        <f t="shared" si="47"/>
        <v>22</v>
      </c>
      <c r="G616" t="str">
        <f t="shared" si="48"/>
        <v>{'name': 'Tremont Av',</v>
      </c>
      <c r="H616" t="str">
        <f t="shared" si="49"/>
        <v>'name': 'Tremont Av',</v>
      </c>
      <c r="J616" t="s">
        <v>1661</v>
      </c>
      <c r="K616" t="s">
        <v>3574</v>
      </c>
    </row>
    <row r="617" spans="1:11" x14ac:dyDescent="0.2">
      <c r="A617">
        <v>615</v>
      </c>
      <c r="B617" t="s">
        <v>75</v>
      </c>
      <c r="C617" t="s">
        <v>2371</v>
      </c>
      <c r="D617">
        <f t="shared" si="45"/>
        <v>150</v>
      </c>
      <c r="E617" t="str">
        <f t="shared" si="46"/>
        <v>"geo": [-73.944215999999997, 40.824783000000004]}</v>
      </c>
      <c r="F617">
        <f t="shared" si="47"/>
        <v>18</v>
      </c>
      <c r="G617" t="str">
        <f t="shared" si="48"/>
        <v>{'name': '145 St',</v>
      </c>
      <c r="H617" t="str">
        <f t="shared" si="49"/>
        <v>'name': '145 St',</v>
      </c>
      <c r="J617" t="s">
        <v>1662</v>
      </c>
      <c r="K617" t="s">
        <v>3575</v>
      </c>
    </row>
    <row r="618" spans="1:11" x14ac:dyDescent="0.2">
      <c r="A618">
        <v>616</v>
      </c>
      <c r="B618" t="s">
        <v>423</v>
      </c>
      <c r="C618" t="s">
        <v>2372</v>
      </c>
      <c r="D618">
        <f t="shared" si="45"/>
        <v>146</v>
      </c>
      <c r="E618" t="str">
        <f t="shared" si="46"/>
        <v>"geo": [-73.950360000000003, 40.826551000000002]}</v>
      </c>
      <c r="F618">
        <f t="shared" si="47"/>
        <v>18</v>
      </c>
      <c r="G618" t="str">
        <f t="shared" si="48"/>
        <v>{'name': '145 St',</v>
      </c>
      <c r="H618" t="str">
        <f t="shared" si="49"/>
        <v>'name': '145 St',</v>
      </c>
      <c r="J618" t="s">
        <v>1662</v>
      </c>
      <c r="K618" t="s">
        <v>3576</v>
      </c>
    </row>
    <row r="619" spans="1:11" x14ac:dyDescent="0.2">
      <c r="A619">
        <v>617</v>
      </c>
      <c r="B619" t="s">
        <v>434</v>
      </c>
      <c r="C619" t="s">
        <v>2373</v>
      </c>
      <c r="D619">
        <f t="shared" si="45"/>
        <v>137</v>
      </c>
      <c r="E619" t="str">
        <f t="shared" si="46"/>
        <v>"geo": [-73.936245, 40.820421000000003]}</v>
      </c>
      <c r="F619">
        <f t="shared" si="47"/>
        <v>18</v>
      </c>
      <c r="G619" t="str">
        <f t="shared" si="48"/>
        <v>{'name': '145 St',</v>
      </c>
      <c r="H619" t="str">
        <f t="shared" si="49"/>
        <v>'name': '145 St',</v>
      </c>
      <c r="J619" t="s">
        <v>1662</v>
      </c>
      <c r="K619" t="s">
        <v>3577</v>
      </c>
    </row>
    <row r="620" spans="1:11" x14ac:dyDescent="0.2">
      <c r="A620">
        <v>618</v>
      </c>
      <c r="B620" t="s">
        <v>80</v>
      </c>
      <c r="C620" t="s">
        <v>2374</v>
      </c>
      <c r="D620">
        <f t="shared" si="45"/>
        <v>180</v>
      </c>
      <c r="E620" t="str">
        <f t="shared" si="46"/>
        <v>"geo": [-73.985000999999997, 40.688484000000003]}</v>
      </c>
      <c r="F620">
        <f t="shared" si="47"/>
        <v>35</v>
      </c>
      <c r="G620" t="str">
        <f t="shared" si="48"/>
        <v>{'name': 'Hoyt - Schermerhorn Sts',</v>
      </c>
      <c r="H620" t="str">
        <f t="shared" si="49"/>
        <v>'name': 'Hoyt - Schermerhorn Sts',</v>
      </c>
      <c r="J620" t="s">
        <v>1663</v>
      </c>
      <c r="K620" t="s">
        <v>3578</v>
      </c>
    </row>
    <row r="621" spans="1:11" x14ac:dyDescent="0.2">
      <c r="A621">
        <v>619</v>
      </c>
      <c r="B621" t="s">
        <v>860</v>
      </c>
      <c r="C621" t="s">
        <v>2375</v>
      </c>
      <c r="D621">
        <f t="shared" si="45"/>
        <v>166</v>
      </c>
      <c r="E621" t="str">
        <f t="shared" si="46"/>
        <v>"geo": [-73.962981999999997, 40.650527000000004], 'lng': -73.962981999999997}</v>
      </c>
      <c r="F621">
        <f t="shared" si="47"/>
        <v>21</v>
      </c>
      <c r="G621" t="str">
        <f t="shared" si="48"/>
        <v>{'name': 'Church Av',</v>
      </c>
      <c r="H621" t="str">
        <f t="shared" si="49"/>
        <v>'name': 'Church Av',</v>
      </c>
      <c r="J621" t="s">
        <v>1625</v>
      </c>
      <c r="K621" t="s">
        <v>3579</v>
      </c>
    </row>
    <row r="622" spans="1:11" x14ac:dyDescent="0.2">
      <c r="A622">
        <v>620</v>
      </c>
      <c r="B622" t="s">
        <v>861</v>
      </c>
      <c r="C622" t="s">
        <v>2376</v>
      </c>
      <c r="D622">
        <f t="shared" si="45"/>
        <v>193</v>
      </c>
      <c r="E622" t="str">
        <f t="shared" si="46"/>
        <v>"geo": [-73.966113000000007, 40.764628999999999], 'lng': -73.966113000000007}</v>
      </c>
      <c r="F622">
        <f t="shared" si="47"/>
        <v>30</v>
      </c>
      <c r="G622" t="str">
        <f t="shared" si="48"/>
        <v>{'name': 'Lexington Av/63 St',</v>
      </c>
      <c r="H622" t="str">
        <f t="shared" si="49"/>
        <v>'name': 'Lexington Av/63 St',</v>
      </c>
      <c r="J622" t="s">
        <v>1438</v>
      </c>
      <c r="K622" t="s">
        <v>3193</v>
      </c>
    </row>
    <row r="623" spans="1:11" x14ac:dyDescent="0.2">
      <c r="A623">
        <v>621</v>
      </c>
      <c r="B623" t="s">
        <v>862</v>
      </c>
      <c r="C623" t="s">
        <v>2377</v>
      </c>
      <c r="D623">
        <f t="shared" si="45"/>
        <v>166</v>
      </c>
      <c r="E623" t="str">
        <f t="shared" si="46"/>
        <v>"geo": [-73.962981999999997, 40.650527000000004], 'lng': -73.962981999999997}</v>
      </c>
      <c r="F623">
        <f t="shared" si="47"/>
        <v>21</v>
      </c>
      <c r="G623" t="str">
        <f t="shared" si="48"/>
        <v>{'name': 'Church Av',</v>
      </c>
      <c r="H623" t="str">
        <f t="shared" si="49"/>
        <v>'name': 'Church Av',</v>
      </c>
      <c r="J623" t="s">
        <v>1625</v>
      </c>
      <c r="K623" t="s">
        <v>3579</v>
      </c>
    </row>
    <row r="624" spans="1:11" x14ac:dyDescent="0.2">
      <c r="A624">
        <v>622</v>
      </c>
      <c r="B624" t="s">
        <v>863</v>
      </c>
      <c r="C624" t="s">
        <v>2378</v>
      </c>
      <c r="D624">
        <f t="shared" si="45"/>
        <v>175</v>
      </c>
      <c r="E624" t="str">
        <f t="shared" si="46"/>
        <v>"geo": [-73.937243000000009, 40.748972999999999], 'lng': -73.937243000000009}</v>
      </c>
      <c r="F624">
        <f t="shared" si="47"/>
        <v>24</v>
      </c>
      <c r="G624" t="str">
        <f t="shared" si="48"/>
        <v>{'name': 'Queens Plaza',</v>
      </c>
      <c r="H624" t="str">
        <f t="shared" si="49"/>
        <v>'name': 'Queens Plaza',</v>
      </c>
      <c r="J624" t="s">
        <v>1664</v>
      </c>
      <c r="K624" t="s">
        <v>3580</v>
      </c>
    </row>
    <row r="625" spans="1:11" x14ac:dyDescent="0.2">
      <c r="A625">
        <v>623</v>
      </c>
      <c r="B625" t="s">
        <v>864</v>
      </c>
      <c r="C625" t="s">
        <v>2379</v>
      </c>
      <c r="D625">
        <f t="shared" si="45"/>
        <v>175</v>
      </c>
      <c r="E625" t="str">
        <f t="shared" si="46"/>
        <v>"geo": [-73.937243000000009, 40.748972999999999], 'lng': -73.937243000000009}</v>
      </c>
      <c r="F625">
        <f t="shared" si="47"/>
        <v>24</v>
      </c>
      <c r="G625" t="str">
        <f t="shared" si="48"/>
        <v>{'name': 'Queens Plaza',</v>
      </c>
      <c r="H625" t="str">
        <f t="shared" si="49"/>
        <v>'name': 'Queens Plaza',</v>
      </c>
      <c r="J625" t="s">
        <v>1664</v>
      </c>
      <c r="K625" t="s">
        <v>3580</v>
      </c>
    </row>
    <row r="626" spans="1:11" x14ac:dyDescent="0.2">
      <c r="A626">
        <v>624</v>
      </c>
      <c r="B626" t="s">
        <v>865</v>
      </c>
      <c r="C626" t="s">
        <v>2380</v>
      </c>
      <c r="D626">
        <f t="shared" si="45"/>
        <v>175</v>
      </c>
      <c r="E626" t="str">
        <f t="shared" si="46"/>
        <v>"geo": [-73.937243000000009, 40.748972999999999], 'lng': -73.937243000000009}</v>
      </c>
      <c r="F626">
        <f t="shared" si="47"/>
        <v>24</v>
      </c>
      <c r="G626" t="str">
        <f t="shared" si="48"/>
        <v>{'name': 'Queens Plaza',</v>
      </c>
      <c r="H626" t="str">
        <f t="shared" si="49"/>
        <v>'name': 'Queens Plaza',</v>
      </c>
      <c r="J626" t="s">
        <v>1664</v>
      </c>
      <c r="K626" t="s">
        <v>3580</v>
      </c>
    </row>
    <row r="627" spans="1:11" x14ac:dyDescent="0.2">
      <c r="A627">
        <v>625</v>
      </c>
      <c r="B627" t="s">
        <v>866</v>
      </c>
      <c r="C627" t="s">
        <v>2381</v>
      </c>
      <c r="D627">
        <f t="shared" si="45"/>
        <v>163</v>
      </c>
      <c r="E627" t="str">
        <f t="shared" si="46"/>
        <v>"geo": [-73.975263999999996, 40.620769000000003], 'lng': -73.975263999999996}</v>
      </c>
      <c r="F627">
        <f t="shared" si="47"/>
        <v>20</v>
      </c>
      <c r="G627" t="str">
        <f t="shared" si="48"/>
        <v>{'name': 'Bay Pkwy',</v>
      </c>
      <c r="H627" t="str">
        <f t="shared" si="49"/>
        <v>'name': 'Bay Pkwy',</v>
      </c>
      <c r="J627" t="s">
        <v>1443</v>
      </c>
      <c r="K627" t="s">
        <v>3581</v>
      </c>
    </row>
    <row r="628" spans="1:11" x14ac:dyDescent="0.2">
      <c r="A628">
        <v>626</v>
      </c>
      <c r="B628" t="s">
        <v>143</v>
      </c>
      <c r="C628" t="s">
        <v>2382</v>
      </c>
      <c r="D628">
        <f t="shared" si="45"/>
        <v>154</v>
      </c>
      <c r="E628" t="str">
        <f t="shared" si="46"/>
        <v>"geo": [-73.898654000000008, 40.676991999999998]}</v>
      </c>
      <c r="F628">
        <f t="shared" si="47"/>
        <v>22</v>
      </c>
      <c r="G628" t="str">
        <f t="shared" si="48"/>
        <v>{'name': 'Alabama Av',</v>
      </c>
      <c r="H628" t="str">
        <f t="shared" si="49"/>
        <v>'name': 'Alabama Av',</v>
      </c>
      <c r="J628" t="s">
        <v>1571</v>
      </c>
      <c r="K628" t="s">
        <v>3582</v>
      </c>
    </row>
    <row r="629" spans="1:11" x14ac:dyDescent="0.2">
      <c r="A629">
        <v>627</v>
      </c>
      <c r="B629" t="s">
        <v>107</v>
      </c>
      <c r="C629" t="s">
        <v>2383</v>
      </c>
      <c r="D629">
        <f t="shared" si="45"/>
        <v>133</v>
      </c>
      <c r="E629" t="str">
        <f t="shared" si="46"/>
        <v>"geo": [-73.981628000000001, 40.730953]}</v>
      </c>
      <c r="F629">
        <f t="shared" si="47"/>
        <v>16</v>
      </c>
      <c r="G629" t="str">
        <f t="shared" si="48"/>
        <v>{'name': '1 Av',</v>
      </c>
      <c r="H629" t="str">
        <f t="shared" si="49"/>
        <v>'name': '1 Av',</v>
      </c>
      <c r="J629" t="s">
        <v>1576</v>
      </c>
      <c r="K629" t="s">
        <v>3583</v>
      </c>
    </row>
    <row r="630" spans="1:11" x14ac:dyDescent="0.2">
      <c r="A630">
        <v>628</v>
      </c>
      <c r="B630" t="s">
        <v>867</v>
      </c>
      <c r="C630" t="s">
        <v>2384</v>
      </c>
      <c r="D630">
        <f t="shared" si="45"/>
        <v>199</v>
      </c>
      <c r="E630" t="str">
        <f t="shared" si="46"/>
        <v>"geo": [-73.993391000000003, 40.752287000000003], 'lng': -73.993391000000003}</v>
      </c>
      <c r="F630">
        <f t="shared" si="47"/>
        <v>32</v>
      </c>
      <c r="G630" t="str">
        <f t="shared" si="48"/>
        <v>{'name': '34 St - Penn Station',</v>
      </c>
      <c r="H630" t="str">
        <f t="shared" si="49"/>
        <v>'name': '34 St - Penn Station',</v>
      </c>
      <c r="J630" t="s">
        <v>1469</v>
      </c>
      <c r="K630" t="s">
        <v>3354</v>
      </c>
    </row>
    <row r="631" spans="1:11" x14ac:dyDescent="0.2">
      <c r="A631">
        <v>629</v>
      </c>
      <c r="B631" t="s">
        <v>205</v>
      </c>
      <c r="C631" t="s">
        <v>2385</v>
      </c>
      <c r="D631">
        <f t="shared" si="45"/>
        <v>156</v>
      </c>
      <c r="E631" t="str">
        <f t="shared" si="46"/>
        <v>"geo": [-73.796924000000004, 40.590927000000001]}</v>
      </c>
      <c r="F631">
        <f t="shared" si="47"/>
        <v>23</v>
      </c>
      <c r="G631" t="str">
        <f t="shared" si="48"/>
        <v>{'name': 'Beach 67 St',</v>
      </c>
      <c r="H631" t="str">
        <f t="shared" si="49"/>
        <v>'name': 'Beach 67 St',</v>
      </c>
      <c r="J631" t="s">
        <v>1665</v>
      </c>
      <c r="K631" t="s">
        <v>3584</v>
      </c>
    </row>
    <row r="632" spans="1:11" x14ac:dyDescent="0.2">
      <c r="A632">
        <v>630</v>
      </c>
      <c r="B632" t="s">
        <v>868</v>
      </c>
      <c r="C632" t="s">
        <v>2386</v>
      </c>
      <c r="D632">
        <f t="shared" si="45"/>
        <v>217</v>
      </c>
      <c r="E632" t="str">
        <f t="shared" si="46"/>
        <v>"geo": [-73.891338000000005, 40.746644000000003], 'lng': -73.891338000000005}</v>
      </c>
      <c r="F632">
        <f t="shared" si="47"/>
        <v>38</v>
      </c>
      <c r="G632" t="str">
        <f t="shared" si="48"/>
        <v>{'name': 'Jackson Hts - Roosevelt Av',</v>
      </c>
      <c r="H632" t="str">
        <f t="shared" si="49"/>
        <v>'name': 'Jackson Hts - Roosevelt Av',</v>
      </c>
      <c r="J632" t="s">
        <v>1666</v>
      </c>
      <c r="K632" t="s">
        <v>3585</v>
      </c>
    </row>
    <row r="633" spans="1:11" x14ac:dyDescent="0.2">
      <c r="A633">
        <v>631</v>
      </c>
      <c r="B633" t="s">
        <v>869</v>
      </c>
      <c r="C633" t="s">
        <v>2387</v>
      </c>
      <c r="D633">
        <f t="shared" si="45"/>
        <v>169</v>
      </c>
      <c r="E633" t="str">
        <f t="shared" si="46"/>
        <v>"geo": [-73.92727099999999, 40.865490999999999], 'lng': -73.92727099999999}</v>
      </c>
      <c r="F633">
        <f t="shared" si="47"/>
        <v>22</v>
      </c>
      <c r="G633" t="str">
        <f t="shared" si="48"/>
        <v>{'name': 'Dyckman St',</v>
      </c>
      <c r="H633" t="str">
        <f t="shared" si="49"/>
        <v>'name': 'Dyckman St',</v>
      </c>
      <c r="J633" t="s">
        <v>1638</v>
      </c>
      <c r="K633" t="s">
        <v>3586</v>
      </c>
    </row>
    <row r="634" spans="1:11" x14ac:dyDescent="0.2">
      <c r="A634">
        <v>632</v>
      </c>
      <c r="B634" t="s">
        <v>271</v>
      </c>
      <c r="C634" t="s">
        <v>2388</v>
      </c>
      <c r="D634">
        <f t="shared" si="45"/>
        <v>144</v>
      </c>
      <c r="E634" t="str">
        <f t="shared" si="46"/>
        <v>"geo": [-74.010006000000004, 40.648938999999999]}</v>
      </c>
      <c r="F634">
        <f t="shared" si="47"/>
        <v>17</v>
      </c>
      <c r="G634" t="str">
        <f t="shared" si="48"/>
        <v>{'name': '45 St',</v>
      </c>
      <c r="H634" t="str">
        <f t="shared" si="49"/>
        <v>'name': '45 St',</v>
      </c>
      <c r="J634" t="s">
        <v>1667</v>
      </c>
      <c r="K634" t="s">
        <v>3587</v>
      </c>
    </row>
    <row r="635" spans="1:11" x14ac:dyDescent="0.2">
      <c r="A635">
        <v>633</v>
      </c>
      <c r="B635" t="s">
        <v>870</v>
      </c>
      <c r="C635" t="s">
        <v>2389</v>
      </c>
      <c r="D635">
        <f t="shared" si="45"/>
        <v>204</v>
      </c>
      <c r="E635" t="str">
        <f t="shared" si="46"/>
        <v>"geo": [-73.979189000000005, 40.752769000000001], 'lng': -73.979189000000005}</v>
      </c>
      <c r="F635">
        <f t="shared" si="47"/>
        <v>33</v>
      </c>
      <c r="G635" t="str">
        <f t="shared" si="48"/>
        <v>{'name': 'Grand Central - 42 St',</v>
      </c>
      <c r="H635" t="str">
        <f t="shared" si="49"/>
        <v>'name': 'Grand Central - 42 St',</v>
      </c>
      <c r="J635" t="s">
        <v>1390</v>
      </c>
      <c r="K635" t="s">
        <v>3588</v>
      </c>
    </row>
    <row r="636" spans="1:11" x14ac:dyDescent="0.2">
      <c r="A636">
        <v>634</v>
      </c>
      <c r="B636" t="s">
        <v>871</v>
      </c>
      <c r="C636" t="s">
        <v>2390</v>
      </c>
      <c r="D636">
        <f t="shared" si="45"/>
        <v>187</v>
      </c>
      <c r="E636" t="str">
        <f t="shared" si="46"/>
        <v>"geo": [-73.940201999999999, 40.750582000000001], 'lng': -73.940201999999999}</v>
      </c>
      <c r="F636">
        <f t="shared" si="47"/>
        <v>28</v>
      </c>
      <c r="G636" t="str">
        <f t="shared" si="48"/>
        <v>{'name': 'Queensboro Plaza',</v>
      </c>
      <c r="H636" t="str">
        <f t="shared" si="49"/>
        <v>'name': 'Queensboro Plaza',</v>
      </c>
      <c r="J636" t="s">
        <v>1525</v>
      </c>
      <c r="K636" t="s">
        <v>3318</v>
      </c>
    </row>
    <row r="637" spans="1:11" x14ac:dyDescent="0.2">
      <c r="A637">
        <v>635</v>
      </c>
      <c r="B637" t="s">
        <v>872</v>
      </c>
      <c r="C637" t="s">
        <v>2391</v>
      </c>
      <c r="D637">
        <f t="shared" si="45"/>
        <v>163</v>
      </c>
      <c r="E637" t="str">
        <f t="shared" si="46"/>
        <v>"geo": [-73.973356999999993, 40.596063000000001], 'lng': -73.973356999999993}</v>
      </c>
      <c r="F637">
        <f t="shared" si="47"/>
        <v>20</v>
      </c>
      <c r="G637" t="str">
        <f t="shared" si="48"/>
        <v>{'name': 'Avenue U',</v>
      </c>
      <c r="H637" t="str">
        <f t="shared" si="49"/>
        <v>'name': 'Avenue U',</v>
      </c>
      <c r="J637" t="s">
        <v>1474</v>
      </c>
      <c r="K637" t="s">
        <v>3589</v>
      </c>
    </row>
    <row r="638" spans="1:11" x14ac:dyDescent="0.2">
      <c r="A638">
        <v>636</v>
      </c>
      <c r="B638" t="s">
        <v>873</v>
      </c>
      <c r="C638" t="s">
        <v>2392</v>
      </c>
      <c r="D638">
        <f t="shared" si="45"/>
        <v>154</v>
      </c>
      <c r="E638" t="str">
        <f t="shared" si="46"/>
        <v>"geo": [-73.918435000000002, 40.743132000000003], 'lng': -73.918435000000002}</v>
      </c>
      <c r="F638">
        <f t="shared" si="47"/>
        <v>17</v>
      </c>
      <c r="G638" t="str">
        <f t="shared" si="48"/>
        <v>{'name': '46 St',</v>
      </c>
      <c r="H638" t="str">
        <f t="shared" si="49"/>
        <v>'name': '46 St',</v>
      </c>
      <c r="J638" t="s">
        <v>1403</v>
      </c>
      <c r="K638" t="s">
        <v>3590</v>
      </c>
    </row>
    <row r="639" spans="1:11" x14ac:dyDescent="0.2">
      <c r="A639">
        <v>637</v>
      </c>
      <c r="B639" t="s">
        <v>874</v>
      </c>
      <c r="C639" t="s">
        <v>2393</v>
      </c>
      <c r="D639">
        <f t="shared" si="45"/>
        <v>154</v>
      </c>
      <c r="E639" t="str">
        <f t="shared" si="46"/>
        <v>"geo": [-73.976970999999992, 40.629754999999996], 'lng': -73.976970999999992}</v>
      </c>
      <c r="F639">
        <f t="shared" si="47"/>
        <v>17</v>
      </c>
      <c r="G639" t="str">
        <f t="shared" si="48"/>
        <v>{'name': '18 Av',</v>
      </c>
      <c r="H639" t="str">
        <f t="shared" si="49"/>
        <v>'name': '18 Av',</v>
      </c>
      <c r="J639" t="s">
        <v>1668</v>
      </c>
      <c r="K639" t="s">
        <v>3591</v>
      </c>
    </row>
    <row r="640" spans="1:11" x14ac:dyDescent="0.2">
      <c r="A640">
        <v>638</v>
      </c>
      <c r="B640" t="s">
        <v>875</v>
      </c>
      <c r="C640" t="s">
        <v>2394</v>
      </c>
      <c r="D640">
        <f t="shared" si="45"/>
        <v>178</v>
      </c>
      <c r="E640" t="str">
        <f t="shared" si="46"/>
        <v>"geo": [-73.928814000000003, 40.693342000000001], 'lng': -73.928814000000003}</v>
      </c>
      <c r="F640">
        <f t="shared" si="47"/>
        <v>25</v>
      </c>
      <c r="G640" t="str">
        <f t="shared" si="48"/>
        <v>{'name': 'Kosciuszko St',</v>
      </c>
      <c r="H640" t="str">
        <f t="shared" si="49"/>
        <v>'name': 'Kosciuszko St',</v>
      </c>
      <c r="J640" t="s">
        <v>1669</v>
      </c>
      <c r="K640" t="s">
        <v>3592</v>
      </c>
    </row>
    <row r="641" spans="1:11" x14ac:dyDescent="0.2">
      <c r="A641">
        <v>639</v>
      </c>
      <c r="B641" t="s">
        <v>876</v>
      </c>
      <c r="C641" t="s">
        <v>2395</v>
      </c>
      <c r="D641">
        <f t="shared" si="45"/>
        <v>178</v>
      </c>
      <c r="E641" t="str">
        <f t="shared" si="46"/>
        <v>"geo": [-73.928814000000003, 40.693342000000001], 'lng': -73.928814000000003}</v>
      </c>
      <c r="F641">
        <f t="shared" si="47"/>
        <v>25</v>
      </c>
      <c r="G641" t="str">
        <f t="shared" si="48"/>
        <v>{'name': 'Kosciuszko St',</v>
      </c>
      <c r="H641" t="str">
        <f t="shared" si="49"/>
        <v>'name': 'Kosciuszko St',</v>
      </c>
      <c r="J641" t="s">
        <v>1669</v>
      </c>
      <c r="K641" t="s">
        <v>3592</v>
      </c>
    </row>
    <row r="642" spans="1:11" x14ac:dyDescent="0.2">
      <c r="A642">
        <v>640</v>
      </c>
      <c r="B642" t="s">
        <v>877</v>
      </c>
      <c r="C642" t="s">
        <v>2396</v>
      </c>
      <c r="D642">
        <f t="shared" si="45"/>
        <v>211</v>
      </c>
      <c r="E642" t="str">
        <f t="shared" si="46"/>
        <v>"geo": [-73.965838000000005, 40.683263000000004], 'lng': -73.965838000000005}</v>
      </c>
      <c r="F642">
        <f t="shared" si="47"/>
        <v>36</v>
      </c>
      <c r="G642" t="str">
        <f t="shared" si="48"/>
        <v>{'name': 'Clinton - Washington Avs',</v>
      </c>
      <c r="H642" t="str">
        <f t="shared" si="49"/>
        <v>'name': 'Clinton - Washington Avs',</v>
      </c>
      <c r="J642" t="s">
        <v>1446</v>
      </c>
      <c r="K642" t="s">
        <v>3593</v>
      </c>
    </row>
    <row r="643" spans="1:11" x14ac:dyDescent="0.2">
      <c r="A643">
        <v>641</v>
      </c>
      <c r="B643" t="s">
        <v>878</v>
      </c>
      <c r="C643" t="s">
        <v>2397</v>
      </c>
      <c r="D643">
        <f t="shared" ref="D643:D706" si="50">FIND("geo",C643)</f>
        <v>211</v>
      </c>
      <c r="E643" t="str">
        <f t="shared" ref="E643:E706" si="51">RIGHT(C643,LEN(C643)-D643+2)</f>
        <v>"geo": [-73.965838000000005, 40.683263000000004], 'lng': -73.965838000000005}</v>
      </c>
      <c r="F643">
        <f t="shared" ref="F643:F706" si="52">FIND(",",C643)</f>
        <v>36</v>
      </c>
      <c r="G643" t="str">
        <f t="shared" ref="G643:G706" si="53">LEFT(C643,F643)</f>
        <v>{'name': 'Clinton - Washington Avs',</v>
      </c>
      <c r="H643" t="str">
        <f t="shared" ref="H643:J706" si="54">RIGHT(G643,LEN(G643)-1)</f>
        <v>'name': 'Clinton - Washington Avs',</v>
      </c>
      <c r="J643" t="s">
        <v>1446</v>
      </c>
      <c r="K643" t="s">
        <v>3593</v>
      </c>
    </row>
    <row r="644" spans="1:11" x14ac:dyDescent="0.2">
      <c r="A644">
        <v>642</v>
      </c>
      <c r="B644" t="s">
        <v>879</v>
      </c>
      <c r="C644" t="s">
        <v>2398</v>
      </c>
      <c r="D644">
        <f t="shared" si="50"/>
        <v>169</v>
      </c>
      <c r="E644" t="str">
        <f t="shared" si="51"/>
        <v>"geo": [-73.948959000000002, 40.645097999999997], 'lng': -73.948959000000002}</v>
      </c>
      <c r="F644">
        <f t="shared" si="52"/>
        <v>22</v>
      </c>
      <c r="G644" t="str">
        <f t="shared" si="53"/>
        <v>{'name': 'Beverly Rd',</v>
      </c>
      <c r="H644" t="str">
        <f t="shared" si="54"/>
        <v>'name': 'Beverly Rd',</v>
      </c>
      <c r="J644" t="s">
        <v>1670</v>
      </c>
      <c r="K644" t="s">
        <v>3594</v>
      </c>
    </row>
    <row r="645" spans="1:11" x14ac:dyDescent="0.2">
      <c r="A645">
        <v>643</v>
      </c>
      <c r="B645" t="s">
        <v>880</v>
      </c>
      <c r="C645" t="s">
        <v>2399</v>
      </c>
      <c r="D645">
        <f t="shared" si="50"/>
        <v>223</v>
      </c>
      <c r="E645" t="str">
        <f t="shared" si="51"/>
        <v>"geo": [-73.835592000000005, 40.580902999999999], 'lng': -73.835592000000005}</v>
      </c>
      <c r="F645">
        <f t="shared" si="52"/>
        <v>40</v>
      </c>
      <c r="G645" t="str">
        <f t="shared" si="53"/>
        <v>{'name': 'Rockaway Park - Beach 116 St',</v>
      </c>
      <c r="H645" t="str">
        <f t="shared" si="54"/>
        <v>'name': 'Rockaway Park - Beach 116 St',</v>
      </c>
      <c r="J645" t="s">
        <v>1631</v>
      </c>
      <c r="K645" t="s">
        <v>3493</v>
      </c>
    </row>
    <row r="646" spans="1:11" x14ac:dyDescent="0.2">
      <c r="A646">
        <v>644</v>
      </c>
      <c r="B646" t="s">
        <v>57</v>
      </c>
      <c r="C646" t="s">
        <v>2400</v>
      </c>
      <c r="D646">
        <f t="shared" si="50"/>
        <v>156</v>
      </c>
      <c r="E646" t="str">
        <f t="shared" si="51"/>
        <v>"geo": [-73.899231999999998, 40.658733000000005]}</v>
      </c>
      <c r="F646">
        <f t="shared" si="52"/>
        <v>23</v>
      </c>
      <c r="G646" t="str">
        <f t="shared" si="53"/>
        <v>{'name': 'New Lots Av',</v>
      </c>
      <c r="H646" t="str">
        <f t="shared" si="54"/>
        <v>'name': 'New Lots Av',</v>
      </c>
      <c r="J646" t="s">
        <v>1450</v>
      </c>
      <c r="K646" t="s">
        <v>3595</v>
      </c>
    </row>
    <row r="647" spans="1:11" x14ac:dyDescent="0.2">
      <c r="A647">
        <v>645</v>
      </c>
      <c r="B647" t="s">
        <v>427</v>
      </c>
      <c r="C647" t="s">
        <v>2401</v>
      </c>
      <c r="D647">
        <f t="shared" si="50"/>
        <v>138</v>
      </c>
      <c r="E647" t="str">
        <f t="shared" si="51"/>
        <v>"geo": [-73.884079, 40.666235]}</v>
      </c>
      <c r="F647">
        <f t="shared" si="52"/>
        <v>23</v>
      </c>
      <c r="G647" t="str">
        <f t="shared" si="53"/>
        <v>{'name': 'New Lots Av',</v>
      </c>
      <c r="H647" t="str">
        <f t="shared" si="54"/>
        <v>'name': 'New Lots Av',</v>
      </c>
      <c r="J647" t="s">
        <v>1450</v>
      </c>
      <c r="K647" t="s">
        <v>3596</v>
      </c>
    </row>
    <row r="648" spans="1:11" x14ac:dyDescent="0.2">
      <c r="A648">
        <v>646</v>
      </c>
      <c r="B648" t="s">
        <v>881</v>
      </c>
      <c r="C648" t="s">
        <v>2402</v>
      </c>
      <c r="D648">
        <f t="shared" si="50"/>
        <v>166</v>
      </c>
      <c r="E648" t="str">
        <f t="shared" si="51"/>
        <v>"geo": [-73.972360999999992, 40.603217000000001], 'lng': -73.972360999999992}</v>
      </c>
      <c r="F648">
        <f t="shared" si="52"/>
        <v>21</v>
      </c>
      <c r="G648" t="str">
        <f t="shared" si="53"/>
        <v>{'name': 'Kings Hwy',</v>
      </c>
      <c r="H648" t="str">
        <f t="shared" si="54"/>
        <v>'name': 'Kings Hwy',</v>
      </c>
      <c r="J648" t="s">
        <v>1472</v>
      </c>
      <c r="K648" t="s">
        <v>3597</v>
      </c>
    </row>
    <row r="649" spans="1:11" x14ac:dyDescent="0.2">
      <c r="A649">
        <v>647</v>
      </c>
      <c r="B649" t="s">
        <v>882</v>
      </c>
      <c r="C649" t="s">
        <v>2403</v>
      </c>
      <c r="D649">
        <f t="shared" si="50"/>
        <v>172</v>
      </c>
      <c r="E649" t="str">
        <f t="shared" si="51"/>
        <v>"geo": [-73.950199999999995, 40.656652000000001], 'lng': -73.950199999999995}</v>
      </c>
      <c r="F649">
        <f t="shared" si="52"/>
        <v>23</v>
      </c>
      <c r="G649" t="str">
        <f t="shared" si="53"/>
        <v>{'name': 'Winthrop St',</v>
      </c>
      <c r="H649" t="str">
        <f t="shared" si="54"/>
        <v>'name': 'Winthrop St',</v>
      </c>
      <c r="J649" t="s">
        <v>1611</v>
      </c>
      <c r="K649" t="s">
        <v>3598</v>
      </c>
    </row>
    <row r="650" spans="1:11" x14ac:dyDescent="0.2">
      <c r="A650">
        <v>648</v>
      </c>
      <c r="B650" t="s">
        <v>375</v>
      </c>
      <c r="C650" t="s">
        <v>2404</v>
      </c>
      <c r="D650">
        <f t="shared" si="50"/>
        <v>166</v>
      </c>
      <c r="E650" t="str">
        <f t="shared" si="51"/>
        <v>"geo": [-73.971046000000001, 40.675235000000001]}</v>
      </c>
      <c r="F650">
        <f t="shared" si="52"/>
        <v>28</v>
      </c>
      <c r="G650" t="str">
        <f t="shared" si="53"/>
        <v>{'name': 'Grand Army Plaza',</v>
      </c>
      <c r="H650" t="str">
        <f t="shared" si="54"/>
        <v>'name': 'Grand Army Plaza',</v>
      </c>
      <c r="J650" t="s">
        <v>1623</v>
      </c>
      <c r="K650" t="s">
        <v>3599</v>
      </c>
    </row>
    <row r="651" spans="1:11" x14ac:dyDescent="0.2">
      <c r="A651">
        <v>649</v>
      </c>
      <c r="B651" t="s">
        <v>883</v>
      </c>
      <c r="C651" t="s">
        <v>2405</v>
      </c>
      <c r="D651">
        <f t="shared" si="50"/>
        <v>157</v>
      </c>
      <c r="E651" t="str">
        <f t="shared" si="51"/>
        <v>"geo": [-73.937968999999995, 40.851694999999999], 'lng': -73.937968999999995}</v>
      </c>
      <c r="F651">
        <f t="shared" si="52"/>
        <v>18</v>
      </c>
      <c r="G651" t="str">
        <f t="shared" si="53"/>
        <v>{'name': '181 St',</v>
      </c>
      <c r="H651" t="str">
        <f t="shared" si="54"/>
        <v>'name': '181 St',</v>
      </c>
      <c r="J651" t="s">
        <v>1671</v>
      </c>
      <c r="K651" t="s">
        <v>3600</v>
      </c>
    </row>
    <row r="652" spans="1:11" x14ac:dyDescent="0.2">
      <c r="A652">
        <v>650</v>
      </c>
      <c r="B652" t="s">
        <v>884</v>
      </c>
      <c r="C652" t="s">
        <v>2406</v>
      </c>
      <c r="D652">
        <f t="shared" si="50"/>
        <v>157</v>
      </c>
      <c r="E652" t="str">
        <f t="shared" si="51"/>
        <v>"geo": [-73.944052999999997, 40.714565], 'lng': -73.944052999999997}</v>
      </c>
      <c r="F652">
        <f t="shared" si="52"/>
        <v>21</v>
      </c>
      <c r="G652" t="str">
        <f t="shared" si="53"/>
        <v>{'name': 'Graham Av',</v>
      </c>
      <c r="H652" t="str">
        <f t="shared" si="54"/>
        <v>'name': 'Graham Av',</v>
      </c>
      <c r="J652" t="s">
        <v>1672</v>
      </c>
      <c r="K652" t="s">
        <v>3601</v>
      </c>
    </row>
    <row r="653" spans="1:11" x14ac:dyDescent="0.2">
      <c r="A653">
        <v>651</v>
      </c>
      <c r="B653" t="s">
        <v>885</v>
      </c>
      <c r="C653" t="s">
        <v>2407</v>
      </c>
      <c r="D653">
        <f t="shared" si="50"/>
        <v>172</v>
      </c>
      <c r="E653" t="str">
        <f t="shared" si="51"/>
        <v>"geo": [-73.994658999999999, 40.725915000000001], 'lng': -73.994658999999999}</v>
      </c>
      <c r="F653">
        <f t="shared" si="52"/>
        <v>23</v>
      </c>
      <c r="G653" t="str">
        <f t="shared" si="53"/>
        <v>{'name': 'Bleecker St',</v>
      </c>
      <c r="H653" t="str">
        <f t="shared" si="54"/>
        <v>'name': 'Bleecker St',</v>
      </c>
      <c r="J653" t="s">
        <v>1587</v>
      </c>
      <c r="K653" t="s">
        <v>3405</v>
      </c>
    </row>
    <row r="654" spans="1:11" x14ac:dyDescent="0.2">
      <c r="A654">
        <v>652</v>
      </c>
      <c r="B654" t="s">
        <v>886</v>
      </c>
      <c r="C654" t="s">
        <v>2408</v>
      </c>
      <c r="D654">
        <f t="shared" si="50"/>
        <v>187</v>
      </c>
      <c r="E654" t="str">
        <f t="shared" si="51"/>
        <v>"geo": [-73.987690999999998, 40.755476999999999], 'lng': -73.987690999999998}</v>
      </c>
      <c r="F654">
        <f t="shared" si="52"/>
        <v>28</v>
      </c>
      <c r="G654" t="str">
        <f t="shared" si="53"/>
        <v>{'name': 'Times Sq - 42 St',</v>
      </c>
      <c r="H654" t="str">
        <f t="shared" si="54"/>
        <v>'name': 'Times Sq - 42 St',</v>
      </c>
      <c r="J654" t="s">
        <v>1463</v>
      </c>
      <c r="K654" t="s">
        <v>3602</v>
      </c>
    </row>
    <row r="655" spans="1:11" x14ac:dyDescent="0.2">
      <c r="A655">
        <v>653</v>
      </c>
      <c r="B655" t="s">
        <v>887</v>
      </c>
      <c r="C655" t="s">
        <v>2409</v>
      </c>
      <c r="D655">
        <f t="shared" si="50"/>
        <v>151</v>
      </c>
      <c r="E655" t="str">
        <f t="shared" si="51"/>
        <v>"geo": [-73.990531000000004, 40.699337], 'lng': -73.990531000000004}</v>
      </c>
      <c r="F655">
        <f t="shared" si="52"/>
        <v>19</v>
      </c>
      <c r="G655" t="str">
        <f t="shared" si="53"/>
        <v>{'name': 'High St',</v>
      </c>
      <c r="H655" t="str">
        <f t="shared" si="54"/>
        <v>'name': 'High St',</v>
      </c>
      <c r="J655" t="s">
        <v>1584</v>
      </c>
      <c r="K655" t="s">
        <v>3603</v>
      </c>
    </row>
    <row r="656" spans="1:11" x14ac:dyDescent="0.2">
      <c r="A656">
        <v>654</v>
      </c>
      <c r="B656" t="s">
        <v>888</v>
      </c>
      <c r="C656" t="s">
        <v>2410</v>
      </c>
      <c r="D656">
        <f t="shared" si="50"/>
        <v>151</v>
      </c>
      <c r="E656" t="str">
        <f t="shared" si="51"/>
        <v>"geo": [-73.990531000000004, 40.699337], 'lng': -73.990531000000004}</v>
      </c>
      <c r="F656">
        <f t="shared" si="52"/>
        <v>19</v>
      </c>
      <c r="G656" t="str">
        <f t="shared" si="53"/>
        <v>{'name': 'High St',</v>
      </c>
      <c r="H656" t="str">
        <f t="shared" si="54"/>
        <v>'name': 'High St',</v>
      </c>
      <c r="J656" t="s">
        <v>1584</v>
      </c>
      <c r="K656" t="s">
        <v>3603</v>
      </c>
    </row>
    <row r="657" spans="1:11" x14ac:dyDescent="0.2">
      <c r="A657">
        <v>655</v>
      </c>
      <c r="B657" t="s">
        <v>359</v>
      </c>
      <c r="C657" t="s">
        <v>2411</v>
      </c>
      <c r="D657">
        <f t="shared" si="50"/>
        <v>173</v>
      </c>
      <c r="E657" t="str">
        <f t="shared" si="51"/>
        <v>"geo": [-73.953581, 40.742626000000001]}</v>
      </c>
      <c r="F657">
        <f t="shared" si="52"/>
        <v>36</v>
      </c>
      <c r="G657" t="str">
        <f t="shared" si="53"/>
        <v>{'name': 'Vernon Blvd - Jackson Av',</v>
      </c>
      <c r="H657" t="str">
        <f t="shared" si="54"/>
        <v>'name': 'Vernon Blvd - Jackson Av',</v>
      </c>
      <c r="J657" t="s">
        <v>1673</v>
      </c>
      <c r="K657" t="s">
        <v>3604</v>
      </c>
    </row>
    <row r="658" spans="1:11" x14ac:dyDescent="0.2">
      <c r="A658">
        <v>656</v>
      </c>
      <c r="B658" t="s">
        <v>889</v>
      </c>
      <c r="C658" t="s">
        <v>2412</v>
      </c>
      <c r="D658">
        <f t="shared" si="50"/>
        <v>169</v>
      </c>
      <c r="E658" t="str">
        <f t="shared" si="51"/>
        <v>"geo": [-73.974574000000004, 40.581010999999997], 'lng': -73.974574000000004}</v>
      </c>
      <c r="F658">
        <f t="shared" si="52"/>
        <v>22</v>
      </c>
      <c r="G658" t="str">
        <f t="shared" si="53"/>
        <v>{'name': 'Neptune Av',</v>
      </c>
      <c r="H658" t="str">
        <f t="shared" si="54"/>
        <v>'name': 'Neptune Av',</v>
      </c>
      <c r="J658" t="s">
        <v>1392</v>
      </c>
      <c r="K658" t="s">
        <v>3605</v>
      </c>
    </row>
    <row r="659" spans="1:11" x14ac:dyDescent="0.2">
      <c r="A659">
        <v>657</v>
      </c>
      <c r="B659" t="s">
        <v>890</v>
      </c>
      <c r="C659" t="s">
        <v>2413</v>
      </c>
      <c r="D659">
        <f t="shared" si="50"/>
        <v>229</v>
      </c>
      <c r="E659" t="str">
        <f t="shared" si="51"/>
        <v>"geo": [-73.947642000000002, 40.632835999999998], 'lng': -73.947642000000002}</v>
      </c>
      <c r="F659">
        <f t="shared" si="52"/>
        <v>42</v>
      </c>
      <c r="G659" t="str">
        <f t="shared" si="53"/>
        <v>{'name': 'Flatbush Av - Brooklyn College',</v>
      </c>
      <c r="H659" t="str">
        <f t="shared" si="54"/>
        <v>'name': 'Flatbush Av - Brooklyn College',</v>
      </c>
      <c r="J659" t="s">
        <v>1555</v>
      </c>
      <c r="K659" t="s">
        <v>3606</v>
      </c>
    </row>
    <row r="660" spans="1:11" x14ac:dyDescent="0.2">
      <c r="A660">
        <v>658</v>
      </c>
      <c r="B660" t="s">
        <v>891</v>
      </c>
      <c r="C660" t="s">
        <v>2414</v>
      </c>
      <c r="D660">
        <f t="shared" si="50"/>
        <v>172</v>
      </c>
      <c r="E660" t="str">
        <f t="shared" si="51"/>
        <v>"geo": [-73.950426000000007, 40.680438000000002], 'lng': -73.950426000000007}</v>
      </c>
      <c r="F660">
        <f t="shared" si="52"/>
        <v>23</v>
      </c>
      <c r="G660" t="str">
        <f t="shared" si="53"/>
        <v>{'name': 'Nostrand Av',</v>
      </c>
      <c r="H660" t="str">
        <f t="shared" si="54"/>
        <v>'name': 'Nostrand Av',</v>
      </c>
      <c r="J660" t="s">
        <v>1558</v>
      </c>
      <c r="K660" t="s">
        <v>3607</v>
      </c>
    </row>
    <row r="661" spans="1:11" x14ac:dyDescent="0.2">
      <c r="A661">
        <v>659</v>
      </c>
      <c r="B661" t="s">
        <v>892</v>
      </c>
      <c r="C661" t="s">
        <v>2415</v>
      </c>
      <c r="D661">
        <f t="shared" si="50"/>
        <v>172</v>
      </c>
      <c r="E661" t="str">
        <f t="shared" si="51"/>
        <v>"geo": [-73.950426000000007, 40.680438000000002], 'lng': -73.950426000000007}</v>
      </c>
      <c r="F661">
        <f t="shared" si="52"/>
        <v>23</v>
      </c>
      <c r="G661" t="str">
        <f t="shared" si="53"/>
        <v>{'name': 'Nostrand Av',</v>
      </c>
      <c r="H661" t="str">
        <f t="shared" si="54"/>
        <v>'name': 'Nostrand Av',</v>
      </c>
      <c r="J661" t="s">
        <v>1558</v>
      </c>
      <c r="K661" t="s">
        <v>3607</v>
      </c>
    </row>
    <row r="662" spans="1:11" x14ac:dyDescent="0.2">
      <c r="A662">
        <v>660</v>
      </c>
      <c r="B662" t="s">
        <v>234</v>
      </c>
      <c r="C662" t="s">
        <v>2416</v>
      </c>
      <c r="D662">
        <f t="shared" si="50"/>
        <v>144</v>
      </c>
      <c r="E662" t="str">
        <f t="shared" si="51"/>
        <v>"geo": [-73.990414000000001, 40.620671000000002]}</v>
      </c>
      <c r="F662">
        <f t="shared" si="52"/>
        <v>17</v>
      </c>
      <c r="G662" t="str">
        <f t="shared" si="53"/>
        <v>{'name': '18 Av',</v>
      </c>
      <c r="H662" t="str">
        <f t="shared" si="54"/>
        <v>'name': '18 Av',</v>
      </c>
      <c r="J662" t="s">
        <v>1668</v>
      </c>
      <c r="K662" t="s">
        <v>3608</v>
      </c>
    </row>
    <row r="663" spans="1:11" x14ac:dyDescent="0.2">
      <c r="A663">
        <v>661</v>
      </c>
      <c r="B663" t="s">
        <v>893</v>
      </c>
      <c r="C663" t="s">
        <v>2417</v>
      </c>
      <c r="D663">
        <f t="shared" si="50"/>
        <v>148</v>
      </c>
      <c r="E663" t="str">
        <f t="shared" si="51"/>
        <v>"geo": [-73.939560999999998, 40.840719], 'lng': -73.939560999999998}</v>
      </c>
      <c r="F663">
        <f t="shared" si="52"/>
        <v>18</v>
      </c>
      <c r="G663" t="str">
        <f t="shared" si="53"/>
        <v>{'name': '168 St',</v>
      </c>
      <c r="H663" t="str">
        <f t="shared" si="54"/>
        <v>'name': '168 St',</v>
      </c>
      <c r="J663" t="s">
        <v>1674</v>
      </c>
      <c r="K663" t="s">
        <v>3609</v>
      </c>
    </row>
    <row r="664" spans="1:11" x14ac:dyDescent="0.2">
      <c r="A664">
        <v>662</v>
      </c>
      <c r="B664" t="s">
        <v>248</v>
      </c>
      <c r="C664" t="s">
        <v>2418</v>
      </c>
      <c r="D664">
        <f t="shared" si="50"/>
        <v>144</v>
      </c>
      <c r="E664" t="str">
        <f t="shared" si="51"/>
        <v>"geo": [-74.001735999999994, 40.607953999999999]}</v>
      </c>
      <c r="F664">
        <f t="shared" si="52"/>
        <v>17</v>
      </c>
      <c r="G664" t="str">
        <f t="shared" si="53"/>
        <v>{'name': '18 Av',</v>
      </c>
      <c r="H664" t="str">
        <f t="shared" si="54"/>
        <v>'name': '18 Av',</v>
      </c>
      <c r="J664" t="s">
        <v>1668</v>
      </c>
      <c r="K664" t="s">
        <v>3610</v>
      </c>
    </row>
    <row r="665" spans="1:11" x14ac:dyDescent="0.2">
      <c r="A665">
        <v>663</v>
      </c>
      <c r="B665" t="s">
        <v>331</v>
      </c>
      <c r="C665" t="s">
        <v>2419</v>
      </c>
      <c r="D665">
        <f t="shared" si="50"/>
        <v>144</v>
      </c>
      <c r="E665" t="str">
        <f t="shared" si="51"/>
        <v>"geo": [-73.976970999999992, 40.629754999999996]}</v>
      </c>
      <c r="F665">
        <f t="shared" si="52"/>
        <v>17</v>
      </c>
      <c r="G665" t="str">
        <f t="shared" si="53"/>
        <v>{'name': '18 Av',</v>
      </c>
      <c r="H665" t="str">
        <f t="shared" si="54"/>
        <v>'name': '18 Av',</v>
      </c>
      <c r="J665" t="s">
        <v>1668</v>
      </c>
      <c r="K665" t="s">
        <v>3611</v>
      </c>
    </row>
    <row r="666" spans="1:11" x14ac:dyDescent="0.2">
      <c r="A666">
        <v>664</v>
      </c>
      <c r="B666" t="s">
        <v>894</v>
      </c>
      <c r="C666" t="s">
        <v>2420</v>
      </c>
      <c r="D666">
        <f t="shared" si="50"/>
        <v>151</v>
      </c>
      <c r="E666" t="str">
        <f t="shared" si="51"/>
        <v>"geo": [-73.972367000000006, 40.677050000000001], 'lng': -73.972367000000006}</v>
      </c>
      <c r="F666">
        <f t="shared" si="52"/>
        <v>16</v>
      </c>
      <c r="G666" t="str">
        <f t="shared" si="53"/>
        <v>{'name': '7 Av',</v>
      </c>
      <c r="H666" t="str">
        <f t="shared" si="54"/>
        <v>'name': '7 Av',</v>
      </c>
      <c r="J666" t="s">
        <v>1491</v>
      </c>
      <c r="K666" t="s">
        <v>3612</v>
      </c>
    </row>
    <row r="667" spans="1:11" x14ac:dyDescent="0.2">
      <c r="A667">
        <v>665</v>
      </c>
      <c r="B667" t="s">
        <v>895</v>
      </c>
      <c r="C667" t="s">
        <v>2421</v>
      </c>
      <c r="D667">
        <f t="shared" si="50"/>
        <v>172</v>
      </c>
      <c r="E667" t="str">
        <f t="shared" si="51"/>
        <v>"geo": [-73.860816, 40.833226000000003], 'lng': -73.860816}</v>
      </c>
      <c r="F667">
        <f t="shared" si="52"/>
        <v>23</v>
      </c>
      <c r="G667" t="str">
        <f t="shared" si="53"/>
        <v>{'name': 'Parkchester',</v>
      </c>
      <c r="H667" t="str">
        <f t="shared" si="54"/>
        <v>'name': 'Parkchester',</v>
      </c>
      <c r="J667" t="s">
        <v>1675</v>
      </c>
      <c r="K667" t="s">
        <v>3613</v>
      </c>
    </row>
    <row r="668" spans="1:11" x14ac:dyDescent="0.2">
      <c r="A668">
        <v>666</v>
      </c>
      <c r="B668" t="s">
        <v>896</v>
      </c>
      <c r="C668" t="s">
        <v>2422</v>
      </c>
      <c r="D668">
        <f t="shared" si="50"/>
        <v>151</v>
      </c>
      <c r="E668" t="str">
        <f t="shared" si="51"/>
        <v>"geo": [-73.972367000000006, 40.677050000000001], 'lng': -73.972367000000006}</v>
      </c>
      <c r="F668">
        <f t="shared" si="52"/>
        <v>16</v>
      </c>
      <c r="G668" t="str">
        <f t="shared" si="53"/>
        <v>{'name': '7 Av',</v>
      </c>
      <c r="H668" t="str">
        <f t="shared" si="54"/>
        <v>'name': '7 Av',</v>
      </c>
      <c r="J668" t="s">
        <v>1491</v>
      </c>
      <c r="K668" t="s">
        <v>3612</v>
      </c>
    </row>
    <row r="669" spans="1:11" x14ac:dyDescent="0.2">
      <c r="A669">
        <v>667</v>
      </c>
      <c r="B669" t="s">
        <v>897</v>
      </c>
      <c r="C669" t="s">
        <v>2423</v>
      </c>
      <c r="D669">
        <f t="shared" si="50"/>
        <v>175</v>
      </c>
      <c r="E669" t="str">
        <f t="shared" si="51"/>
        <v>"geo": [-73.973945999999998, 40.686112999999999], 'lng': -73.973945999999998}</v>
      </c>
      <c r="F669">
        <f t="shared" si="52"/>
        <v>24</v>
      </c>
      <c r="G669" t="str">
        <f t="shared" si="53"/>
        <v>{'name': 'Lafayette Av',</v>
      </c>
      <c r="H669" t="str">
        <f t="shared" si="54"/>
        <v>'name': 'Lafayette Av',</v>
      </c>
      <c r="J669" t="s">
        <v>1395</v>
      </c>
      <c r="K669" t="s">
        <v>3144</v>
      </c>
    </row>
    <row r="670" spans="1:11" x14ac:dyDescent="0.2">
      <c r="A670">
        <v>668</v>
      </c>
      <c r="B670" t="s">
        <v>253</v>
      </c>
      <c r="C670" t="s">
        <v>2424</v>
      </c>
      <c r="D670">
        <f t="shared" si="50"/>
        <v>156</v>
      </c>
      <c r="E670" t="str">
        <f t="shared" si="51"/>
        <v>"geo": [-73.964492000000007, 40.644030999999998]}</v>
      </c>
      <c r="F670">
        <f t="shared" si="52"/>
        <v>23</v>
      </c>
      <c r="G670" t="str">
        <f t="shared" si="53"/>
        <v>{'name': 'Beverley Rd',</v>
      </c>
      <c r="H670" t="str">
        <f t="shared" si="54"/>
        <v>'name': 'Beverley Rd',</v>
      </c>
      <c r="J670" t="s">
        <v>1393</v>
      </c>
      <c r="K670" t="s">
        <v>3614</v>
      </c>
    </row>
    <row r="671" spans="1:11" x14ac:dyDescent="0.2">
      <c r="A671">
        <v>669</v>
      </c>
      <c r="B671" t="s">
        <v>341</v>
      </c>
      <c r="C671" t="s">
        <v>2425</v>
      </c>
      <c r="D671">
        <f t="shared" si="50"/>
        <v>151</v>
      </c>
      <c r="E671" t="str">
        <f t="shared" si="51"/>
        <v>"geo": [-74.001909999999995, 40.755882]}</v>
      </c>
      <c r="F671">
        <f t="shared" si="52"/>
        <v>25</v>
      </c>
      <c r="G671" t="str">
        <f t="shared" si="53"/>
        <v>{'name': '34 St - 11 Av',</v>
      </c>
      <c r="H671" t="str">
        <f t="shared" si="54"/>
        <v>'name': '34 St - 11 Av',</v>
      </c>
      <c r="J671" t="s">
        <v>1415</v>
      </c>
      <c r="K671" t="s">
        <v>3615</v>
      </c>
    </row>
    <row r="672" spans="1:11" x14ac:dyDescent="0.2">
      <c r="A672">
        <v>670</v>
      </c>
      <c r="B672" t="s">
        <v>898</v>
      </c>
      <c r="C672" t="s">
        <v>2426</v>
      </c>
      <c r="D672">
        <f t="shared" si="50"/>
        <v>154</v>
      </c>
      <c r="E672" t="str">
        <f t="shared" si="51"/>
        <v>"geo": [-73.995475999999996, 40.631434999999996], 'lng': -73.995475999999996}</v>
      </c>
      <c r="F672">
        <f t="shared" si="52"/>
        <v>17</v>
      </c>
      <c r="G672" t="str">
        <f t="shared" si="53"/>
        <v>{'name': '55 St',</v>
      </c>
      <c r="H672" t="str">
        <f t="shared" si="54"/>
        <v>'name': '55 St',</v>
      </c>
      <c r="J672" t="s">
        <v>1676</v>
      </c>
      <c r="K672" t="s">
        <v>3616</v>
      </c>
    </row>
    <row r="673" spans="1:11" x14ac:dyDescent="0.2">
      <c r="A673">
        <v>671</v>
      </c>
      <c r="B673" t="s">
        <v>899</v>
      </c>
      <c r="C673" t="s">
        <v>2427</v>
      </c>
      <c r="D673">
        <f t="shared" si="50"/>
        <v>189</v>
      </c>
      <c r="E673" t="str">
        <f t="shared" si="51"/>
        <v>"geo": [-73.912385, 40.69943], 'lng': -73.912385}</v>
      </c>
      <c r="F673">
        <f t="shared" si="52"/>
        <v>32</v>
      </c>
      <c r="G673" t="str">
        <f t="shared" si="53"/>
        <v>{'name': 'Myrtle - Wyckoff Avs',</v>
      </c>
      <c r="H673" t="str">
        <f t="shared" si="54"/>
        <v>'name': 'Myrtle - Wyckoff Avs',</v>
      </c>
      <c r="J673" t="s">
        <v>1677</v>
      </c>
      <c r="K673" t="s">
        <v>3617</v>
      </c>
    </row>
    <row r="674" spans="1:11" x14ac:dyDescent="0.2">
      <c r="A674">
        <v>672</v>
      </c>
      <c r="B674" t="s">
        <v>900</v>
      </c>
      <c r="C674" t="s">
        <v>2428</v>
      </c>
      <c r="D674">
        <f t="shared" si="50"/>
        <v>202</v>
      </c>
      <c r="E674" t="str">
        <f t="shared" si="51"/>
        <v>"geo": [-73.996204000000006, 40.725296999999998], 'lng': -73.996204000000006}</v>
      </c>
      <c r="F674">
        <f t="shared" si="52"/>
        <v>33</v>
      </c>
      <c r="G674" t="str">
        <f t="shared" si="53"/>
        <v>{'name': 'Broadway-Lafayette St',</v>
      </c>
      <c r="H674" t="str">
        <f t="shared" si="54"/>
        <v>'name': 'Broadway-Lafayette St',</v>
      </c>
      <c r="J674" t="s">
        <v>1482</v>
      </c>
      <c r="K674" t="s">
        <v>3462</v>
      </c>
    </row>
    <row r="675" spans="1:11" x14ac:dyDescent="0.2">
      <c r="A675">
        <v>673</v>
      </c>
      <c r="B675" t="s">
        <v>901</v>
      </c>
      <c r="C675" t="s">
        <v>2429</v>
      </c>
      <c r="D675">
        <f t="shared" si="50"/>
        <v>172</v>
      </c>
      <c r="E675" t="str">
        <f t="shared" si="51"/>
        <v>"geo": [-73.950466000000006, 40.669846999999997], 'lng': -73.950466000000006}</v>
      </c>
      <c r="F675">
        <f t="shared" si="52"/>
        <v>23</v>
      </c>
      <c r="G675" t="str">
        <f t="shared" si="53"/>
        <v>{'name': 'Nostrand Av',</v>
      </c>
      <c r="H675" t="str">
        <f t="shared" si="54"/>
        <v>'name': 'Nostrand Av',</v>
      </c>
      <c r="J675" t="s">
        <v>1558</v>
      </c>
      <c r="K675" t="s">
        <v>3618</v>
      </c>
    </row>
    <row r="676" spans="1:11" x14ac:dyDescent="0.2">
      <c r="A676">
        <v>674</v>
      </c>
      <c r="B676" t="s">
        <v>902</v>
      </c>
      <c r="C676" t="s">
        <v>2430</v>
      </c>
      <c r="D676">
        <f t="shared" si="50"/>
        <v>172</v>
      </c>
      <c r="E676" t="str">
        <f t="shared" si="51"/>
        <v>"geo": [-73.950466000000006, 40.669846999999997], 'lng': -73.950466000000006}</v>
      </c>
      <c r="F676">
        <f t="shared" si="52"/>
        <v>23</v>
      </c>
      <c r="G676" t="str">
        <f t="shared" si="53"/>
        <v>{'name': 'Nostrand Av',</v>
      </c>
      <c r="H676" t="str">
        <f t="shared" si="54"/>
        <v>'name': 'Nostrand Av',</v>
      </c>
      <c r="J676" t="s">
        <v>1558</v>
      </c>
      <c r="K676" t="s">
        <v>3618</v>
      </c>
    </row>
    <row r="677" spans="1:11" x14ac:dyDescent="0.2">
      <c r="A677">
        <v>675</v>
      </c>
      <c r="B677" t="s">
        <v>903</v>
      </c>
      <c r="C677" t="s">
        <v>2431</v>
      </c>
      <c r="D677">
        <f t="shared" si="50"/>
        <v>202</v>
      </c>
      <c r="E677" t="str">
        <f t="shared" si="51"/>
        <v>"geo": [-73.996204000000006, 40.725296999999998], 'lng': -73.996204000000006}</v>
      </c>
      <c r="F677">
        <f t="shared" si="52"/>
        <v>33</v>
      </c>
      <c r="G677" t="str">
        <f t="shared" si="53"/>
        <v>{'name': 'Broadway-Lafayette St',</v>
      </c>
      <c r="H677" t="str">
        <f t="shared" si="54"/>
        <v>'name': 'Broadway-Lafayette St',</v>
      </c>
      <c r="J677" t="s">
        <v>1482</v>
      </c>
      <c r="K677" t="s">
        <v>3462</v>
      </c>
    </row>
    <row r="678" spans="1:11" x14ac:dyDescent="0.2">
      <c r="A678">
        <v>676</v>
      </c>
      <c r="B678" t="s">
        <v>904</v>
      </c>
      <c r="C678" t="s">
        <v>2432</v>
      </c>
      <c r="D678">
        <f t="shared" si="50"/>
        <v>172</v>
      </c>
      <c r="E678" t="str">
        <f t="shared" si="51"/>
        <v>"geo": [-73.961494999999999, 40.655291999999996], 'lng': -73.961494999999999}</v>
      </c>
      <c r="F678">
        <f t="shared" si="52"/>
        <v>23</v>
      </c>
      <c r="G678" t="str">
        <f t="shared" si="53"/>
        <v>{'name': 'Parkside Av',</v>
      </c>
      <c r="H678" t="str">
        <f t="shared" si="54"/>
        <v>'name': 'Parkside Av',</v>
      </c>
      <c r="J678" t="s">
        <v>1567</v>
      </c>
      <c r="K678" t="s">
        <v>3619</v>
      </c>
    </row>
    <row r="679" spans="1:11" x14ac:dyDescent="0.2">
      <c r="A679">
        <v>677</v>
      </c>
      <c r="B679" t="s">
        <v>905</v>
      </c>
      <c r="C679" t="s">
        <v>2433</v>
      </c>
      <c r="D679">
        <f t="shared" si="50"/>
        <v>202</v>
      </c>
      <c r="E679" t="str">
        <f t="shared" si="51"/>
        <v>"geo": [-73.996204000000006, 40.725296999999998], 'lng': -73.996204000000006}</v>
      </c>
      <c r="F679">
        <f t="shared" si="52"/>
        <v>33</v>
      </c>
      <c r="G679" t="str">
        <f t="shared" si="53"/>
        <v>{'name': 'Broadway-Lafayette St',</v>
      </c>
      <c r="H679" t="str">
        <f t="shared" si="54"/>
        <v>'name': 'Broadway-Lafayette St',</v>
      </c>
      <c r="J679" t="s">
        <v>1482</v>
      </c>
      <c r="K679" t="s">
        <v>3462</v>
      </c>
    </row>
    <row r="680" spans="1:11" x14ac:dyDescent="0.2">
      <c r="A680">
        <v>678</v>
      </c>
      <c r="B680" t="s">
        <v>906</v>
      </c>
      <c r="C680" t="s">
        <v>2434</v>
      </c>
      <c r="D680">
        <f t="shared" si="50"/>
        <v>172</v>
      </c>
      <c r="E680" t="str">
        <f t="shared" si="51"/>
        <v>"geo": [-73.950466000000006, 40.669846999999997], 'lng': -73.950466000000006}</v>
      </c>
      <c r="F680">
        <f t="shared" si="52"/>
        <v>23</v>
      </c>
      <c r="G680" t="str">
        <f t="shared" si="53"/>
        <v>{'name': 'Nostrand Av',</v>
      </c>
      <c r="H680" t="str">
        <f t="shared" si="54"/>
        <v>'name': 'Nostrand Av',</v>
      </c>
      <c r="J680" t="s">
        <v>1558</v>
      </c>
      <c r="K680" t="s">
        <v>3618</v>
      </c>
    </row>
    <row r="681" spans="1:11" x14ac:dyDescent="0.2">
      <c r="A681">
        <v>679</v>
      </c>
      <c r="B681" t="s">
        <v>907</v>
      </c>
      <c r="C681" t="s">
        <v>2435</v>
      </c>
      <c r="D681">
        <f t="shared" si="50"/>
        <v>172</v>
      </c>
      <c r="E681" t="str">
        <f t="shared" si="51"/>
        <v>"geo": [-73.950466000000006, 40.669846999999997], 'lng': -73.950466000000006}</v>
      </c>
      <c r="F681">
        <f t="shared" si="52"/>
        <v>23</v>
      </c>
      <c r="G681" t="str">
        <f t="shared" si="53"/>
        <v>{'name': 'Nostrand Av',</v>
      </c>
      <c r="H681" t="str">
        <f t="shared" si="54"/>
        <v>'name': 'Nostrand Av',</v>
      </c>
      <c r="J681" t="s">
        <v>1558</v>
      </c>
      <c r="K681" t="s">
        <v>3618</v>
      </c>
    </row>
    <row r="682" spans="1:11" x14ac:dyDescent="0.2">
      <c r="A682">
        <v>680</v>
      </c>
      <c r="B682" t="s">
        <v>908</v>
      </c>
      <c r="C682" t="s">
        <v>2436</v>
      </c>
      <c r="D682">
        <f t="shared" si="50"/>
        <v>157</v>
      </c>
      <c r="E682" t="str">
        <f t="shared" si="51"/>
        <v>"geo": [-73.862633000000002, 40.883895000000003], 'lng': -73.862633000000002}</v>
      </c>
      <c r="F682">
        <f t="shared" si="52"/>
        <v>18</v>
      </c>
      <c r="G682" t="str">
        <f t="shared" si="53"/>
        <v>{'name': '219 St',</v>
      </c>
      <c r="H682" t="str">
        <f t="shared" si="54"/>
        <v>'name': '219 St',</v>
      </c>
      <c r="J682" t="s">
        <v>1595</v>
      </c>
      <c r="K682" t="s">
        <v>3620</v>
      </c>
    </row>
    <row r="683" spans="1:11" x14ac:dyDescent="0.2">
      <c r="A683">
        <v>681</v>
      </c>
      <c r="B683" t="s">
        <v>390</v>
      </c>
      <c r="C683" t="s">
        <v>2437</v>
      </c>
      <c r="D683">
        <f t="shared" si="50"/>
        <v>160</v>
      </c>
      <c r="E683" t="str">
        <f t="shared" si="51"/>
        <v>"geo": [-73.872550000000004, 40.689940999999997]}</v>
      </c>
      <c r="F683">
        <f t="shared" si="52"/>
        <v>25</v>
      </c>
      <c r="G683" t="str">
        <f t="shared" si="53"/>
        <v>{'name': 'Cypress Hills',</v>
      </c>
      <c r="H683" t="str">
        <f t="shared" si="54"/>
        <v>'name': 'Cypress Hills',</v>
      </c>
      <c r="J683" t="s">
        <v>1538</v>
      </c>
      <c r="K683" t="s">
        <v>3621</v>
      </c>
    </row>
    <row r="684" spans="1:11" x14ac:dyDescent="0.2">
      <c r="A684">
        <v>682</v>
      </c>
      <c r="B684" t="s">
        <v>909</v>
      </c>
      <c r="C684" t="s">
        <v>2438</v>
      </c>
      <c r="D684">
        <f t="shared" si="50"/>
        <v>157</v>
      </c>
      <c r="E684" t="str">
        <f t="shared" si="51"/>
        <v>"geo": [-73.862633000000002, 40.883895000000003], 'lng': -73.862633000000002}</v>
      </c>
      <c r="F684">
        <f t="shared" si="52"/>
        <v>18</v>
      </c>
      <c r="G684" t="str">
        <f t="shared" si="53"/>
        <v>{'name': '219 St',</v>
      </c>
      <c r="H684" t="str">
        <f t="shared" si="54"/>
        <v>'name': '219 St',</v>
      </c>
      <c r="J684" t="s">
        <v>1595</v>
      </c>
      <c r="K684" t="s">
        <v>3620</v>
      </c>
    </row>
    <row r="685" spans="1:11" x14ac:dyDescent="0.2">
      <c r="A685">
        <v>683</v>
      </c>
      <c r="B685" t="s">
        <v>276</v>
      </c>
      <c r="C685" t="s">
        <v>2439</v>
      </c>
      <c r="D685">
        <f t="shared" si="50"/>
        <v>133</v>
      </c>
      <c r="E685" t="str">
        <f t="shared" si="51"/>
        <v>"geo": [-74.002578, 40.739777000000004]}</v>
      </c>
      <c r="F685">
        <f t="shared" si="52"/>
        <v>16</v>
      </c>
      <c r="G685" t="str">
        <f t="shared" si="53"/>
        <v>{'name': '8 Av',</v>
      </c>
      <c r="H685" t="str">
        <f t="shared" si="54"/>
        <v>'name': '8 Av',</v>
      </c>
      <c r="J685" t="s">
        <v>1490</v>
      </c>
      <c r="K685" t="s">
        <v>3622</v>
      </c>
    </row>
    <row r="686" spans="1:11" x14ac:dyDescent="0.2">
      <c r="A686">
        <v>684</v>
      </c>
      <c r="B686" t="s">
        <v>251</v>
      </c>
      <c r="C686" t="s">
        <v>2440</v>
      </c>
      <c r="D686">
        <f t="shared" si="50"/>
        <v>133</v>
      </c>
      <c r="E686" t="str">
        <f t="shared" si="51"/>
        <v>"geo": [-74.011718999999999, 40.635064]}</v>
      </c>
      <c r="F686">
        <f t="shared" si="52"/>
        <v>16</v>
      </c>
      <c r="G686" t="str">
        <f t="shared" si="53"/>
        <v>{'name': '8 Av',</v>
      </c>
      <c r="H686" t="str">
        <f t="shared" si="54"/>
        <v>'name': '8 Av',</v>
      </c>
      <c r="J686" t="s">
        <v>1490</v>
      </c>
      <c r="K686" t="s">
        <v>3623</v>
      </c>
    </row>
    <row r="687" spans="1:11" x14ac:dyDescent="0.2">
      <c r="A687">
        <v>685</v>
      </c>
      <c r="B687" t="s">
        <v>910</v>
      </c>
      <c r="C687" t="s">
        <v>2441</v>
      </c>
      <c r="D687">
        <f t="shared" si="50"/>
        <v>156</v>
      </c>
      <c r="E687" t="str">
        <f t="shared" si="51"/>
        <v>"geo": [-74.087368000000012, 40.596612], 'lng': -74.087368000000012}</v>
      </c>
      <c r="F687">
        <f t="shared" si="52"/>
        <v>20</v>
      </c>
      <c r="G687" t="str">
        <f t="shared" si="53"/>
        <v>{'name': 'Old Town',</v>
      </c>
      <c r="H687" t="str">
        <f t="shared" si="54"/>
        <v>'name': 'Old Town',</v>
      </c>
      <c r="J687" t="s">
        <v>1678</v>
      </c>
      <c r="K687" t="s">
        <v>3624</v>
      </c>
    </row>
    <row r="688" spans="1:11" x14ac:dyDescent="0.2">
      <c r="A688">
        <v>686</v>
      </c>
      <c r="B688" t="s">
        <v>911</v>
      </c>
      <c r="C688" t="s">
        <v>2442</v>
      </c>
      <c r="D688">
        <f t="shared" si="50"/>
        <v>184</v>
      </c>
      <c r="E688" t="str">
        <f t="shared" si="51"/>
        <v>"geo": [-73.919899000000001, 40.868071999999998], 'lng': -73.919899000000001}</v>
      </c>
      <c r="F688">
        <f t="shared" si="52"/>
        <v>27</v>
      </c>
      <c r="G688" t="str">
        <f t="shared" si="53"/>
        <v>{'name': 'Inwood - 207 St',</v>
      </c>
      <c r="H688" t="str">
        <f t="shared" si="54"/>
        <v>'name': 'Inwood - 207 St',</v>
      </c>
      <c r="J688" t="s">
        <v>1679</v>
      </c>
      <c r="K688" t="s">
        <v>3625</v>
      </c>
    </row>
    <row r="689" spans="1:11" x14ac:dyDescent="0.2">
      <c r="A689">
        <v>687</v>
      </c>
      <c r="B689" t="s">
        <v>912</v>
      </c>
      <c r="C689" t="s">
        <v>2443</v>
      </c>
      <c r="D689">
        <f t="shared" si="50"/>
        <v>163</v>
      </c>
      <c r="E689" t="str">
        <f t="shared" si="51"/>
        <v>"geo": [-73.920785999999993, 40.678821999999997], 'lng': -73.920785999999993}</v>
      </c>
      <c r="F689">
        <f t="shared" si="52"/>
        <v>20</v>
      </c>
      <c r="G689" t="str">
        <f t="shared" si="53"/>
        <v>{'name': 'Ralph Av',</v>
      </c>
      <c r="H689" t="str">
        <f t="shared" si="54"/>
        <v>'name': 'Ralph Av',</v>
      </c>
      <c r="J689" t="s">
        <v>1680</v>
      </c>
      <c r="K689" t="s">
        <v>3626</v>
      </c>
    </row>
    <row r="690" spans="1:11" x14ac:dyDescent="0.2">
      <c r="A690">
        <v>688</v>
      </c>
      <c r="B690" t="s">
        <v>913</v>
      </c>
      <c r="C690" t="s">
        <v>2444</v>
      </c>
      <c r="D690">
        <f t="shared" si="50"/>
        <v>163</v>
      </c>
      <c r="E690" t="str">
        <f t="shared" si="51"/>
        <v>"geo": [-73.920785999999993, 40.678821999999997], 'lng': -73.920785999999993}</v>
      </c>
      <c r="F690">
        <f t="shared" si="52"/>
        <v>20</v>
      </c>
      <c r="G690" t="str">
        <f t="shared" si="53"/>
        <v>{'name': 'Ralph Av',</v>
      </c>
      <c r="H690" t="str">
        <f t="shared" si="54"/>
        <v>'name': 'Ralph Av',</v>
      </c>
      <c r="J690" t="s">
        <v>1680</v>
      </c>
      <c r="K690" t="s">
        <v>3626</v>
      </c>
    </row>
    <row r="691" spans="1:11" x14ac:dyDescent="0.2">
      <c r="A691">
        <v>689</v>
      </c>
      <c r="B691" t="s">
        <v>914</v>
      </c>
      <c r="C691" t="s">
        <v>2445</v>
      </c>
      <c r="D691">
        <f t="shared" si="50"/>
        <v>157</v>
      </c>
      <c r="E691" t="str">
        <f t="shared" si="51"/>
        <v>"geo": [-73.857472999999999, 40.893192999999997], 'lng': -73.857472999999999}</v>
      </c>
      <c r="F691">
        <f t="shared" si="52"/>
        <v>18</v>
      </c>
      <c r="G691" t="str">
        <f t="shared" si="53"/>
        <v>{'name': '233 St',</v>
      </c>
      <c r="H691" t="str">
        <f t="shared" si="54"/>
        <v>'name': '233 St',</v>
      </c>
      <c r="J691" t="s">
        <v>1599</v>
      </c>
      <c r="K691" t="s">
        <v>3627</v>
      </c>
    </row>
    <row r="692" spans="1:11" x14ac:dyDescent="0.2">
      <c r="A692">
        <v>690</v>
      </c>
      <c r="B692" t="s">
        <v>915</v>
      </c>
      <c r="C692" t="s">
        <v>2446</v>
      </c>
      <c r="D692">
        <f t="shared" si="50"/>
        <v>187</v>
      </c>
      <c r="E692" t="str">
        <f t="shared" si="51"/>
        <v>"geo": [-73.95326, 40.759145000000004], 'lng': -73.95326}</v>
      </c>
      <c r="F692">
        <f t="shared" si="52"/>
        <v>28</v>
      </c>
      <c r="G692" t="str">
        <f t="shared" si="53"/>
        <v>{'name': 'Roosevelt Island',</v>
      </c>
      <c r="H692" t="str">
        <f t="shared" si="54"/>
        <v>'name': 'Roosevelt Island',</v>
      </c>
      <c r="J692" t="s">
        <v>1437</v>
      </c>
      <c r="K692" t="s">
        <v>3628</v>
      </c>
    </row>
    <row r="693" spans="1:11" x14ac:dyDescent="0.2">
      <c r="A693">
        <v>691</v>
      </c>
      <c r="B693" t="s">
        <v>916</v>
      </c>
      <c r="C693" t="s">
        <v>2447</v>
      </c>
      <c r="D693">
        <f t="shared" si="50"/>
        <v>157</v>
      </c>
      <c r="E693" t="str">
        <f t="shared" si="51"/>
        <v>"geo": [-73.857472999999999, 40.893192999999997], 'lng': -73.857472999999999}</v>
      </c>
      <c r="F693">
        <f t="shared" si="52"/>
        <v>18</v>
      </c>
      <c r="G693" t="str">
        <f t="shared" si="53"/>
        <v>{'name': '233 St',</v>
      </c>
      <c r="H693" t="str">
        <f t="shared" si="54"/>
        <v>'name': '233 St',</v>
      </c>
      <c r="J693" t="s">
        <v>1599</v>
      </c>
      <c r="K693" t="s">
        <v>3627</v>
      </c>
    </row>
    <row r="694" spans="1:11" x14ac:dyDescent="0.2">
      <c r="A694">
        <v>692</v>
      </c>
      <c r="B694" t="s">
        <v>917</v>
      </c>
      <c r="C694" t="s">
        <v>2448</v>
      </c>
      <c r="D694">
        <f t="shared" si="50"/>
        <v>178</v>
      </c>
      <c r="E694" t="str">
        <f t="shared" si="51"/>
        <v>"geo": [-73.836321999999996, 40.843862999999999], 'lng': -73.836321999999996}</v>
      </c>
      <c r="F694">
        <f t="shared" si="52"/>
        <v>25</v>
      </c>
      <c r="G694" t="str">
        <f t="shared" si="53"/>
        <v>{'name': 'Middletown Rd',</v>
      </c>
      <c r="H694" t="str">
        <f t="shared" si="54"/>
        <v>'name': 'Middletown Rd',</v>
      </c>
      <c r="J694" t="s">
        <v>1573</v>
      </c>
      <c r="K694" t="s">
        <v>3629</v>
      </c>
    </row>
    <row r="695" spans="1:11" x14ac:dyDescent="0.2">
      <c r="A695">
        <v>693</v>
      </c>
      <c r="B695" t="s">
        <v>50</v>
      </c>
      <c r="C695" t="s">
        <v>2449</v>
      </c>
      <c r="D695">
        <f t="shared" si="50"/>
        <v>170</v>
      </c>
      <c r="E695" t="str">
        <f t="shared" si="51"/>
        <v>"geo": [-73.830030000000008, 40.759599999999999]}</v>
      </c>
      <c r="F695">
        <f t="shared" si="52"/>
        <v>30</v>
      </c>
      <c r="G695" t="str">
        <f t="shared" si="53"/>
        <v>{'name': 'Flushing - Main St',</v>
      </c>
      <c r="H695" t="str">
        <f t="shared" si="54"/>
        <v>'name': 'Flushing - Main St',</v>
      </c>
      <c r="J695" t="s">
        <v>1681</v>
      </c>
      <c r="K695" t="s">
        <v>3630</v>
      </c>
    </row>
    <row r="696" spans="1:11" x14ac:dyDescent="0.2">
      <c r="A696">
        <v>694</v>
      </c>
      <c r="B696" t="s">
        <v>918</v>
      </c>
      <c r="C696" t="s">
        <v>2450</v>
      </c>
      <c r="D696">
        <f t="shared" si="50"/>
        <v>172</v>
      </c>
      <c r="E696" t="str">
        <f t="shared" si="51"/>
        <v>"geo": [-73.908946, 40.662548999999999], 'lng': -73.908946}</v>
      </c>
      <c r="F696">
        <f t="shared" si="52"/>
        <v>23</v>
      </c>
      <c r="G696" t="str">
        <f t="shared" si="53"/>
        <v>{'name': 'Rockaway Av',</v>
      </c>
      <c r="H696" t="str">
        <f t="shared" si="54"/>
        <v>'name': 'Rockaway Av',</v>
      </c>
      <c r="J696" t="s">
        <v>1447</v>
      </c>
      <c r="K696" t="s">
        <v>3203</v>
      </c>
    </row>
    <row r="697" spans="1:11" x14ac:dyDescent="0.2">
      <c r="A697">
        <v>695</v>
      </c>
      <c r="B697" t="s">
        <v>919</v>
      </c>
      <c r="C697" t="s">
        <v>2451</v>
      </c>
      <c r="D697">
        <f t="shared" si="50"/>
        <v>172</v>
      </c>
      <c r="E697" t="str">
        <f t="shared" si="51"/>
        <v>"geo": [-73.908946, 40.662548999999999], 'lng': -73.908946}</v>
      </c>
      <c r="F697">
        <f t="shared" si="52"/>
        <v>23</v>
      </c>
      <c r="G697" t="str">
        <f t="shared" si="53"/>
        <v>{'name': 'Rockaway Av',</v>
      </c>
      <c r="H697" t="str">
        <f t="shared" si="54"/>
        <v>'name': 'Rockaway Av',</v>
      </c>
      <c r="J697" t="s">
        <v>1447</v>
      </c>
      <c r="K697" t="s">
        <v>3203</v>
      </c>
    </row>
    <row r="698" spans="1:11" x14ac:dyDescent="0.2">
      <c r="A698">
        <v>696</v>
      </c>
      <c r="B698" t="s">
        <v>920</v>
      </c>
      <c r="C698" t="s">
        <v>2452</v>
      </c>
      <c r="D698">
        <f t="shared" si="50"/>
        <v>186</v>
      </c>
      <c r="E698" t="str">
        <f t="shared" si="51"/>
        <v>"geo": [-74.126319999999993, 40.565109999999997], 'lng': -74.126319999999993}</v>
      </c>
      <c r="F698">
        <f t="shared" si="52"/>
        <v>27</v>
      </c>
      <c r="G698" t="str">
        <f t="shared" si="53"/>
        <v>{'name': 'Oakwood Heights',</v>
      </c>
      <c r="H698" t="str">
        <f t="shared" si="54"/>
        <v>'name': 'Oakwood Heights',</v>
      </c>
      <c r="J698" t="s">
        <v>1426</v>
      </c>
      <c r="K698" t="s">
        <v>3631</v>
      </c>
    </row>
    <row r="699" spans="1:11" x14ac:dyDescent="0.2">
      <c r="A699">
        <v>697</v>
      </c>
      <c r="B699" t="s">
        <v>366</v>
      </c>
      <c r="C699" t="s">
        <v>2453</v>
      </c>
      <c r="D699">
        <f t="shared" si="50"/>
        <v>150</v>
      </c>
      <c r="E699" t="str">
        <f t="shared" si="51"/>
        <v>"geo": [-73.879159000000001, 40.828583999999999]}</v>
      </c>
      <c r="F699">
        <f t="shared" si="52"/>
        <v>20</v>
      </c>
      <c r="G699" t="str">
        <f t="shared" si="53"/>
        <v>{'name': 'Elder Av',</v>
      </c>
      <c r="H699" t="str">
        <f t="shared" si="54"/>
        <v>'name': 'Elder Av',</v>
      </c>
      <c r="J699" t="s">
        <v>1682</v>
      </c>
      <c r="K699" t="s">
        <v>3632</v>
      </c>
    </row>
    <row r="700" spans="1:11" x14ac:dyDescent="0.2">
      <c r="A700">
        <v>698</v>
      </c>
      <c r="B700" t="s">
        <v>307</v>
      </c>
      <c r="C700" t="s">
        <v>2454</v>
      </c>
      <c r="D700">
        <f t="shared" si="50"/>
        <v>146</v>
      </c>
      <c r="E700" t="str">
        <f t="shared" si="51"/>
        <v>"geo": [-73.944249999999997, 40.795020000000001]}</v>
      </c>
      <c r="F700">
        <f t="shared" si="52"/>
        <v>18</v>
      </c>
      <c r="G700" t="str">
        <f t="shared" si="53"/>
        <v>{'name': '110 St',</v>
      </c>
      <c r="H700" t="str">
        <f t="shared" si="54"/>
        <v>'name': '110 St',</v>
      </c>
      <c r="J700" t="s">
        <v>1566</v>
      </c>
      <c r="K700" t="s">
        <v>3633</v>
      </c>
    </row>
    <row r="701" spans="1:11" x14ac:dyDescent="0.2">
      <c r="A701">
        <v>699</v>
      </c>
      <c r="B701" t="s">
        <v>921</v>
      </c>
      <c r="C701" t="s">
        <v>2455</v>
      </c>
      <c r="D701">
        <f t="shared" si="50"/>
        <v>184</v>
      </c>
      <c r="E701" t="str">
        <f t="shared" si="51"/>
        <v>"geo": [-73.828120999999996, 40.852462000000003], 'lng': -73.828120999999996}</v>
      </c>
      <c r="F701">
        <f t="shared" si="52"/>
        <v>27</v>
      </c>
      <c r="G701" t="str">
        <f t="shared" si="53"/>
        <v>{'name': 'Pelham Bay Park',</v>
      </c>
      <c r="H701" t="str">
        <f t="shared" si="54"/>
        <v>'name': 'Pelham Bay Park',</v>
      </c>
      <c r="J701" t="s">
        <v>1554</v>
      </c>
      <c r="K701" t="s">
        <v>3634</v>
      </c>
    </row>
    <row r="702" spans="1:11" x14ac:dyDescent="0.2">
      <c r="A702">
        <v>700</v>
      </c>
      <c r="B702" t="s">
        <v>922</v>
      </c>
      <c r="C702" t="s">
        <v>2456</v>
      </c>
      <c r="D702">
        <f t="shared" si="50"/>
        <v>193</v>
      </c>
      <c r="E702" t="str">
        <f t="shared" si="51"/>
        <v>"geo": [-73.850619999999992, 40.903125000000003], 'lng': -73.850619999999992}</v>
      </c>
      <c r="F702">
        <f t="shared" si="52"/>
        <v>30</v>
      </c>
      <c r="G702" t="str">
        <f t="shared" si="53"/>
        <v>{'name': 'Wakefield - 241 St',</v>
      </c>
      <c r="H702" t="str">
        <f t="shared" si="54"/>
        <v>'name': 'Wakefield - 241 St',</v>
      </c>
      <c r="J702" t="s">
        <v>1546</v>
      </c>
      <c r="K702" t="s">
        <v>3635</v>
      </c>
    </row>
    <row r="703" spans="1:11" x14ac:dyDescent="0.2">
      <c r="A703">
        <v>701</v>
      </c>
      <c r="B703" t="s">
        <v>923</v>
      </c>
      <c r="C703" t="s">
        <v>2457</v>
      </c>
      <c r="D703">
        <f t="shared" si="50"/>
        <v>193</v>
      </c>
      <c r="E703" t="str">
        <f t="shared" si="51"/>
        <v>"geo": [-73.850619999999992, 40.903125000000003], 'lng': -73.850619999999992}</v>
      </c>
      <c r="F703">
        <f t="shared" si="52"/>
        <v>30</v>
      </c>
      <c r="G703" t="str">
        <f t="shared" si="53"/>
        <v>{'name': 'Wakefield - 241 St',</v>
      </c>
      <c r="H703" t="str">
        <f t="shared" si="54"/>
        <v>'name': 'Wakefield - 241 St',</v>
      </c>
      <c r="J703" t="s">
        <v>1546</v>
      </c>
      <c r="K703" t="s">
        <v>3635</v>
      </c>
    </row>
    <row r="704" spans="1:11" x14ac:dyDescent="0.2">
      <c r="A704">
        <v>702</v>
      </c>
      <c r="B704" t="s">
        <v>924</v>
      </c>
      <c r="C704" t="s">
        <v>2458</v>
      </c>
      <c r="D704">
        <f t="shared" si="50"/>
        <v>151</v>
      </c>
      <c r="E704" t="str">
        <f t="shared" si="51"/>
        <v>"geo": [-73.988302000000004, 40.670846999999995], 'lng': -73.988302000000004}</v>
      </c>
      <c r="F704">
        <f t="shared" si="52"/>
        <v>16</v>
      </c>
      <c r="G704" t="str">
        <f t="shared" si="53"/>
        <v>{'name': '9 St',</v>
      </c>
      <c r="H704" t="str">
        <f t="shared" si="54"/>
        <v>'name': '9 St',</v>
      </c>
      <c r="J704" t="s">
        <v>1493</v>
      </c>
      <c r="K704" t="s">
        <v>3636</v>
      </c>
    </row>
    <row r="705" spans="1:11" x14ac:dyDescent="0.2">
      <c r="A705">
        <v>703</v>
      </c>
      <c r="B705" t="s">
        <v>343</v>
      </c>
      <c r="C705" t="s">
        <v>2459</v>
      </c>
      <c r="D705">
        <f t="shared" si="50"/>
        <v>150</v>
      </c>
      <c r="E705" t="str">
        <f t="shared" si="51"/>
        <v>"geo": [-73.953431000000009, 40.706870000000002]}</v>
      </c>
      <c r="F705">
        <f t="shared" si="52"/>
        <v>20</v>
      </c>
      <c r="G705" t="str">
        <f t="shared" si="53"/>
        <v>{'name': 'Hewes St',</v>
      </c>
      <c r="H705" t="str">
        <f t="shared" si="54"/>
        <v>'name': 'Hewes St',</v>
      </c>
      <c r="J705" t="s">
        <v>1634</v>
      </c>
      <c r="K705" t="s">
        <v>3637</v>
      </c>
    </row>
    <row r="706" spans="1:11" x14ac:dyDescent="0.2">
      <c r="A706">
        <v>704</v>
      </c>
      <c r="B706" t="s">
        <v>925</v>
      </c>
      <c r="C706" t="s">
        <v>2460</v>
      </c>
      <c r="D706">
        <f t="shared" si="50"/>
        <v>154</v>
      </c>
      <c r="E706" t="str">
        <f t="shared" si="51"/>
        <v>"geo": [-74.000201000000004, 40.737825999999998], 'lng': -74.000201000000004}</v>
      </c>
      <c r="F706">
        <f t="shared" si="52"/>
        <v>17</v>
      </c>
      <c r="G706" t="str">
        <f t="shared" si="53"/>
        <v>{'name': '14 St',</v>
      </c>
      <c r="H706" t="str">
        <f t="shared" si="54"/>
        <v>'name': '14 St',</v>
      </c>
      <c r="J706" t="s">
        <v>1445</v>
      </c>
      <c r="K706" t="s">
        <v>3638</v>
      </c>
    </row>
    <row r="707" spans="1:11" x14ac:dyDescent="0.2">
      <c r="A707">
        <v>705</v>
      </c>
      <c r="B707" t="s">
        <v>926</v>
      </c>
      <c r="C707" t="s">
        <v>2461</v>
      </c>
      <c r="D707">
        <f t="shared" ref="D707:D770" si="55">FIND("geo",C707)</f>
        <v>154</v>
      </c>
      <c r="E707" t="str">
        <f t="shared" ref="E707:E770" si="56">RIGHT(C707,LEN(C707)-D707+2)</f>
        <v>"geo": [-74.000201000000004, 40.737825999999998], 'lng': -74.000201000000004}</v>
      </c>
      <c r="F707">
        <f t="shared" ref="F707:F770" si="57">FIND(",",C707)</f>
        <v>17</v>
      </c>
      <c r="G707" t="str">
        <f t="shared" ref="G707:G770" si="58">LEFT(C707,F707)</f>
        <v>{'name': '14 St',</v>
      </c>
      <c r="H707" t="str">
        <f t="shared" ref="H707:J770" si="59">RIGHT(G707,LEN(G707)-1)</f>
        <v>'name': '14 St',</v>
      </c>
      <c r="J707" t="s">
        <v>1445</v>
      </c>
      <c r="K707" t="s">
        <v>3638</v>
      </c>
    </row>
    <row r="708" spans="1:11" x14ac:dyDescent="0.2">
      <c r="A708">
        <v>706</v>
      </c>
      <c r="B708" t="s">
        <v>927</v>
      </c>
      <c r="C708" t="s">
        <v>2462</v>
      </c>
      <c r="D708">
        <f t="shared" si="55"/>
        <v>154</v>
      </c>
      <c r="E708" t="str">
        <f t="shared" si="56"/>
        <v>"geo": [-74.000201000000004, 40.737825999999998], 'lng': -74.000201000000004}</v>
      </c>
      <c r="F708">
        <f t="shared" si="57"/>
        <v>17</v>
      </c>
      <c r="G708" t="str">
        <f t="shared" si="58"/>
        <v>{'name': '14 St',</v>
      </c>
      <c r="H708" t="str">
        <f t="shared" si="59"/>
        <v>'name': '14 St',</v>
      </c>
      <c r="J708" t="s">
        <v>1445</v>
      </c>
      <c r="K708" t="s">
        <v>3638</v>
      </c>
    </row>
    <row r="709" spans="1:11" x14ac:dyDescent="0.2">
      <c r="A709">
        <v>707</v>
      </c>
      <c r="B709" t="s">
        <v>928</v>
      </c>
      <c r="C709" t="s">
        <v>2463</v>
      </c>
      <c r="D709">
        <f t="shared" si="55"/>
        <v>154</v>
      </c>
      <c r="E709" t="str">
        <f t="shared" si="56"/>
        <v>"geo": [-74.000201000000004, 40.737825999999998], 'lng': -74.000201000000004}</v>
      </c>
      <c r="F709">
        <f t="shared" si="57"/>
        <v>17</v>
      </c>
      <c r="G709" t="str">
        <f t="shared" si="58"/>
        <v>{'name': '14 St',</v>
      </c>
      <c r="H709" t="str">
        <f t="shared" si="59"/>
        <v>'name': '14 St',</v>
      </c>
      <c r="J709" t="s">
        <v>1445</v>
      </c>
      <c r="K709" t="s">
        <v>3638</v>
      </c>
    </row>
    <row r="710" spans="1:11" x14ac:dyDescent="0.2">
      <c r="A710">
        <v>708</v>
      </c>
      <c r="B710" t="s">
        <v>929</v>
      </c>
      <c r="C710" t="s">
        <v>2464</v>
      </c>
      <c r="D710">
        <f t="shared" si="55"/>
        <v>160</v>
      </c>
      <c r="E710" t="str">
        <f t="shared" si="56"/>
        <v>"geo": [-74.005367000000007, 40.728251], 'lng': -74.005367000000007}</v>
      </c>
      <c r="F710">
        <f t="shared" si="57"/>
        <v>22</v>
      </c>
      <c r="G710" t="str">
        <f t="shared" si="58"/>
        <v>{'name': 'Houston St',</v>
      </c>
      <c r="H710" t="str">
        <f t="shared" si="59"/>
        <v>'name': 'Houston St',</v>
      </c>
      <c r="J710" t="s">
        <v>1683</v>
      </c>
      <c r="K710" t="s">
        <v>3639</v>
      </c>
    </row>
    <row r="711" spans="1:11" x14ac:dyDescent="0.2">
      <c r="A711">
        <v>709</v>
      </c>
      <c r="B711" t="s">
        <v>930</v>
      </c>
      <c r="C711" t="s">
        <v>2465</v>
      </c>
      <c r="D711">
        <f t="shared" si="55"/>
        <v>160</v>
      </c>
      <c r="E711" t="str">
        <f t="shared" si="56"/>
        <v>"geo": [-74.005367000000007, 40.728251], 'lng': -74.005367000000007}</v>
      </c>
      <c r="F711">
        <f t="shared" si="57"/>
        <v>22</v>
      </c>
      <c r="G711" t="str">
        <f t="shared" si="58"/>
        <v>{'name': 'Houston St',</v>
      </c>
      <c r="H711" t="str">
        <f t="shared" si="59"/>
        <v>'name': 'Houston St',</v>
      </c>
      <c r="J711" t="s">
        <v>1683</v>
      </c>
      <c r="K711" t="s">
        <v>3639</v>
      </c>
    </row>
    <row r="712" spans="1:11" x14ac:dyDescent="0.2">
      <c r="A712">
        <v>710</v>
      </c>
      <c r="B712" t="s">
        <v>931</v>
      </c>
      <c r="C712" t="s">
        <v>2466</v>
      </c>
      <c r="D712">
        <f t="shared" si="55"/>
        <v>160</v>
      </c>
      <c r="E712" t="str">
        <f t="shared" si="56"/>
        <v>"geo": [-74.005367000000007, 40.728251], 'lng': -74.005367000000007}</v>
      </c>
      <c r="F712">
        <f t="shared" si="57"/>
        <v>22</v>
      </c>
      <c r="G712" t="str">
        <f t="shared" si="58"/>
        <v>{'name': 'Houston St',</v>
      </c>
      <c r="H712" t="str">
        <f t="shared" si="59"/>
        <v>'name': 'Houston St',</v>
      </c>
      <c r="J712" t="s">
        <v>1683</v>
      </c>
      <c r="K712" t="s">
        <v>3639</v>
      </c>
    </row>
    <row r="713" spans="1:11" x14ac:dyDescent="0.2">
      <c r="A713">
        <v>711</v>
      </c>
      <c r="B713" t="s">
        <v>932</v>
      </c>
      <c r="C713" t="s">
        <v>2467</v>
      </c>
      <c r="D713">
        <f t="shared" si="55"/>
        <v>181</v>
      </c>
      <c r="E713" t="str">
        <f t="shared" si="56"/>
        <v>"geo": [-73.851221999999993, 40.834254999999999], 'lng': -73.851221999999993}</v>
      </c>
      <c r="F713">
        <f t="shared" si="57"/>
        <v>26</v>
      </c>
      <c r="G713" t="str">
        <f t="shared" si="58"/>
        <v>{'name': 'Castle Hill Av',</v>
      </c>
      <c r="H713" t="str">
        <f t="shared" si="59"/>
        <v>'name': 'Castle Hill Av',</v>
      </c>
      <c r="J713" t="s">
        <v>1615</v>
      </c>
      <c r="K713" t="s">
        <v>3640</v>
      </c>
    </row>
    <row r="714" spans="1:11" x14ac:dyDescent="0.2">
      <c r="A714">
        <v>712</v>
      </c>
      <c r="B714" t="s">
        <v>933</v>
      </c>
      <c r="C714" t="s">
        <v>2468</v>
      </c>
      <c r="D714">
        <f t="shared" si="55"/>
        <v>172</v>
      </c>
      <c r="E714" t="str">
        <f t="shared" si="56"/>
        <v>"geo": [-74.008584999999997, 40.714110999999995], 'lng': -74.008584999999997}</v>
      </c>
      <c r="F714">
        <f t="shared" si="57"/>
        <v>23</v>
      </c>
      <c r="G714" t="str">
        <f t="shared" si="58"/>
        <v>{'name': 'Chambers St',</v>
      </c>
      <c r="H714" t="str">
        <f t="shared" si="59"/>
        <v>'name': 'Chambers St',</v>
      </c>
      <c r="J714" t="s">
        <v>1684</v>
      </c>
      <c r="K714" t="s">
        <v>3641</v>
      </c>
    </row>
    <row r="715" spans="1:11" x14ac:dyDescent="0.2">
      <c r="A715">
        <v>713</v>
      </c>
      <c r="B715" t="s">
        <v>934</v>
      </c>
      <c r="C715" t="s">
        <v>2469</v>
      </c>
      <c r="D715">
        <f t="shared" si="55"/>
        <v>172</v>
      </c>
      <c r="E715" t="str">
        <f t="shared" si="56"/>
        <v>"geo": [-74.008584999999997, 40.714110999999995], 'lng': -74.008584999999997}</v>
      </c>
      <c r="F715">
        <f t="shared" si="57"/>
        <v>23</v>
      </c>
      <c r="G715" t="str">
        <f t="shared" si="58"/>
        <v>{'name': 'Chambers St',</v>
      </c>
      <c r="H715" t="str">
        <f t="shared" si="59"/>
        <v>'name': 'Chambers St',</v>
      </c>
      <c r="J715" t="s">
        <v>1684</v>
      </c>
      <c r="K715" t="s">
        <v>3641</v>
      </c>
    </row>
    <row r="716" spans="1:11" x14ac:dyDescent="0.2">
      <c r="A716">
        <v>714</v>
      </c>
      <c r="B716" t="s">
        <v>935</v>
      </c>
      <c r="C716" t="s">
        <v>2470</v>
      </c>
      <c r="D716">
        <f t="shared" si="55"/>
        <v>154</v>
      </c>
      <c r="E716" t="str">
        <f t="shared" si="56"/>
        <v>"geo": [-73.998091000000002, 40.660396999999996], 'lng': -73.998091000000002}</v>
      </c>
      <c r="F716">
        <f t="shared" si="57"/>
        <v>17</v>
      </c>
      <c r="G716" t="str">
        <f t="shared" si="58"/>
        <v>{'name': '25 St',</v>
      </c>
      <c r="H716" t="str">
        <f t="shared" si="59"/>
        <v>'name': '25 St',</v>
      </c>
      <c r="J716" t="s">
        <v>1632</v>
      </c>
      <c r="K716" t="s">
        <v>3642</v>
      </c>
    </row>
    <row r="717" spans="1:11" x14ac:dyDescent="0.2">
      <c r="A717">
        <v>715</v>
      </c>
      <c r="B717" t="s">
        <v>90</v>
      </c>
      <c r="C717" t="s">
        <v>2471</v>
      </c>
      <c r="D717">
        <f t="shared" si="55"/>
        <v>143</v>
      </c>
      <c r="E717" t="str">
        <f t="shared" si="56"/>
        <v>"geo": [-73.944052999999997, 40.714565]}</v>
      </c>
      <c r="F717">
        <f t="shared" si="57"/>
        <v>21</v>
      </c>
      <c r="G717" t="str">
        <f t="shared" si="58"/>
        <v>{'name': 'Graham Av',</v>
      </c>
      <c r="H717" t="str">
        <f t="shared" si="59"/>
        <v>'name': 'Graham Av',</v>
      </c>
      <c r="J717" t="s">
        <v>1672</v>
      </c>
      <c r="K717" t="s">
        <v>3643</v>
      </c>
    </row>
    <row r="718" spans="1:11" x14ac:dyDescent="0.2">
      <c r="A718">
        <v>716</v>
      </c>
      <c r="B718" t="s">
        <v>936</v>
      </c>
      <c r="C718" t="s">
        <v>2472</v>
      </c>
      <c r="D718">
        <f t="shared" si="55"/>
        <v>154</v>
      </c>
      <c r="E718" t="str">
        <f t="shared" si="56"/>
        <v>"geo": [-74.005229, 40.720824], 'lng': -74.005229}</v>
      </c>
      <c r="F718">
        <f t="shared" si="57"/>
        <v>20</v>
      </c>
      <c r="G718" t="str">
        <f t="shared" si="58"/>
        <v>{'name': 'Canal St',</v>
      </c>
      <c r="H718" t="str">
        <f t="shared" si="59"/>
        <v>'name': 'Canal St',</v>
      </c>
      <c r="J718" t="s">
        <v>1435</v>
      </c>
      <c r="K718" t="s">
        <v>3644</v>
      </c>
    </row>
    <row r="719" spans="1:11" x14ac:dyDescent="0.2">
      <c r="A719">
        <v>717</v>
      </c>
      <c r="B719" t="s">
        <v>937</v>
      </c>
      <c r="C719" t="s">
        <v>2473</v>
      </c>
      <c r="D719">
        <f t="shared" si="55"/>
        <v>154</v>
      </c>
      <c r="E719" t="str">
        <f t="shared" si="56"/>
        <v>"geo": [-74.005229, 40.720824], 'lng': -74.005229}</v>
      </c>
      <c r="F719">
        <f t="shared" si="57"/>
        <v>20</v>
      </c>
      <c r="G719" t="str">
        <f t="shared" si="58"/>
        <v>{'name': 'Canal St',</v>
      </c>
      <c r="H719" t="str">
        <f t="shared" si="59"/>
        <v>'name': 'Canal St',</v>
      </c>
      <c r="J719" t="s">
        <v>1435</v>
      </c>
      <c r="K719" t="s">
        <v>3644</v>
      </c>
    </row>
    <row r="720" spans="1:11" x14ac:dyDescent="0.2">
      <c r="A720">
        <v>718</v>
      </c>
      <c r="B720" t="s">
        <v>938</v>
      </c>
      <c r="C720" t="s">
        <v>2474</v>
      </c>
      <c r="D720">
        <f t="shared" si="55"/>
        <v>154</v>
      </c>
      <c r="E720" t="str">
        <f t="shared" si="56"/>
        <v>"geo": [-74.005229, 40.720824], 'lng': -74.005229}</v>
      </c>
      <c r="F720">
        <f t="shared" si="57"/>
        <v>20</v>
      </c>
      <c r="G720" t="str">
        <f t="shared" si="58"/>
        <v>{'name': 'Canal St',</v>
      </c>
      <c r="H720" t="str">
        <f t="shared" si="59"/>
        <v>'name': 'Canal St',</v>
      </c>
      <c r="J720" t="s">
        <v>1435</v>
      </c>
      <c r="K720" t="s">
        <v>3644</v>
      </c>
    </row>
    <row r="721" spans="1:11" x14ac:dyDescent="0.2">
      <c r="A721">
        <v>719</v>
      </c>
      <c r="B721" t="s">
        <v>939</v>
      </c>
      <c r="C721" t="s">
        <v>2475</v>
      </c>
      <c r="D721">
        <f t="shared" si="55"/>
        <v>157</v>
      </c>
      <c r="E721" t="str">
        <f t="shared" si="56"/>
        <v>"geo": [-74.000495000000001, 40.732337999999999], 'lng': -74.000495000000001}</v>
      </c>
      <c r="F721">
        <f t="shared" si="57"/>
        <v>18</v>
      </c>
      <c r="G721" t="str">
        <f t="shared" si="58"/>
        <v>{'name': 'W 4 St',</v>
      </c>
      <c r="H721" t="str">
        <f t="shared" si="59"/>
        <v>'name': 'W 4 St',</v>
      </c>
      <c r="J721" t="s">
        <v>1655</v>
      </c>
      <c r="K721" t="s">
        <v>3558</v>
      </c>
    </row>
    <row r="722" spans="1:11" x14ac:dyDescent="0.2">
      <c r="A722">
        <v>720</v>
      </c>
      <c r="B722" t="s">
        <v>940</v>
      </c>
      <c r="C722" t="s">
        <v>2476</v>
      </c>
      <c r="D722">
        <f t="shared" si="55"/>
        <v>157</v>
      </c>
      <c r="E722" t="str">
        <f t="shared" si="56"/>
        <v>"geo": [-74.000495000000001, 40.732337999999999], 'lng': -74.000495000000001}</v>
      </c>
      <c r="F722">
        <f t="shared" si="57"/>
        <v>18</v>
      </c>
      <c r="G722" t="str">
        <f t="shared" si="58"/>
        <v>{'name': 'W 4 St',</v>
      </c>
      <c r="H722" t="str">
        <f t="shared" si="59"/>
        <v>'name': 'W 4 St',</v>
      </c>
      <c r="J722" t="s">
        <v>1655</v>
      </c>
      <c r="K722" t="s">
        <v>3558</v>
      </c>
    </row>
    <row r="723" spans="1:11" x14ac:dyDescent="0.2">
      <c r="A723">
        <v>721</v>
      </c>
      <c r="B723" t="s">
        <v>941</v>
      </c>
      <c r="C723" t="s">
        <v>2477</v>
      </c>
      <c r="D723">
        <f t="shared" si="55"/>
        <v>157</v>
      </c>
      <c r="E723" t="str">
        <f t="shared" si="56"/>
        <v>"geo": [-74.000495000000001, 40.732337999999999], 'lng': -74.000495000000001}</v>
      </c>
      <c r="F723">
        <f t="shared" si="57"/>
        <v>18</v>
      </c>
      <c r="G723" t="str">
        <f t="shared" si="58"/>
        <v>{'name': 'W 4 St',</v>
      </c>
      <c r="H723" t="str">
        <f t="shared" si="59"/>
        <v>'name': 'W 4 St',</v>
      </c>
      <c r="J723" t="s">
        <v>1655</v>
      </c>
      <c r="K723" t="s">
        <v>3558</v>
      </c>
    </row>
    <row r="724" spans="1:11" x14ac:dyDescent="0.2">
      <c r="A724">
        <v>722</v>
      </c>
      <c r="B724" t="s">
        <v>942</v>
      </c>
      <c r="C724" t="s">
        <v>2478</v>
      </c>
      <c r="D724">
        <f t="shared" si="55"/>
        <v>154</v>
      </c>
      <c r="E724" t="str">
        <f t="shared" si="56"/>
        <v>"geo": [-73.995656999999994, 40.744081000000001], 'lng': -73.995656999999994}</v>
      </c>
      <c r="F724">
        <f t="shared" si="57"/>
        <v>17</v>
      </c>
      <c r="G724" t="str">
        <f t="shared" si="58"/>
        <v>{'name': '23 St',</v>
      </c>
      <c r="H724" t="str">
        <f t="shared" si="59"/>
        <v>'name': '23 St',</v>
      </c>
      <c r="J724" t="s">
        <v>1539</v>
      </c>
      <c r="K724" t="s">
        <v>3645</v>
      </c>
    </row>
    <row r="725" spans="1:11" x14ac:dyDescent="0.2">
      <c r="A725">
        <v>723</v>
      </c>
      <c r="B725" t="s">
        <v>943</v>
      </c>
      <c r="C725" t="s">
        <v>2479</v>
      </c>
      <c r="D725">
        <f t="shared" si="55"/>
        <v>154</v>
      </c>
      <c r="E725" t="str">
        <f t="shared" si="56"/>
        <v>"geo": [-73.995656999999994, 40.744081000000001], 'lng': -73.995656999999994}</v>
      </c>
      <c r="F725">
        <f t="shared" si="57"/>
        <v>17</v>
      </c>
      <c r="G725" t="str">
        <f t="shared" si="58"/>
        <v>{'name': '23 St',</v>
      </c>
      <c r="H725" t="str">
        <f t="shared" si="59"/>
        <v>'name': '23 St',</v>
      </c>
      <c r="J725" t="s">
        <v>1539</v>
      </c>
      <c r="K725" t="s">
        <v>3645</v>
      </c>
    </row>
    <row r="726" spans="1:11" x14ac:dyDescent="0.2">
      <c r="A726">
        <v>724</v>
      </c>
      <c r="B726" t="s">
        <v>944</v>
      </c>
      <c r="C726" t="s">
        <v>2480</v>
      </c>
      <c r="D726">
        <f t="shared" si="55"/>
        <v>154</v>
      </c>
      <c r="E726" t="str">
        <f t="shared" si="56"/>
        <v>"geo": [-73.998041000000001, 40.745905999999998], 'lng': -73.998041000000001}</v>
      </c>
      <c r="F726">
        <f t="shared" si="57"/>
        <v>17</v>
      </c>
      <c r="G726" t="str">
        <f t="shared" si="58"/>
        <v>{'name': '23 St',</v>
      </c>
      <c r="H726" t="str">
        <f t="shared" si="59"/>
        <v>'name': '23 St',</v>
      </c>
      <c r="J726" t="s">
        <v>1539</v>
      </c>
      <c r="K726" t="s">
        <v>3334</v>
      </c>
    </row>
    <row r="727" spans="1:11" x14ac:dyDescent="0.2">
      <c r="A727">
        <v>725</v>
      </c>
      <c r="B727" t="s">
        <v>945</v>
      </c>
      <c r="C727" t="s">
        <v>2481</v>
      </c>
      <c r="D727">
        <f t="shared" si="55"/>
        <v>154</v>
      </c>
      <c r="E727" t="str">
        <f t="shared" si="56"/>
        <v>"geo": [-73.995656999999994, 40.744081000000001], 'lng': -73.995656999999994}</v>
      </c>
      <c r="F727">
        <f t="shared" si="57"/>
        <v>17</v>
      </c>
      <c r="G727" t="str">
        <f t="shared" si="58"/>
        <v>{'name': '23 St',</v>
      </c>
      <c r="H727" t="str">
        <f t="shared" si="59"/>
        <v>'name': '23 St',</v>
      </c>
      <c r="J727" t="s">
        <v>1539</v>
      </c>
      <c r="K727" t="s">
        <v>3645</v>
      </c>
    </row>
    <row r="728" spans="1:11" x14ac:dyDescent="0.2">
      <c r="A728">
        <v>726</v>
      </c>
      <c r="B728" t="s">
        <v>946</v>
      </c>
      <c r="C728" t="s">
        <v>2482</v>
      </c>
      <c r="D728">
        <f t="shared" si="55"/>
        <v>166</v>
      </c>
      <c r="E728" t="str">
        <f t="shared" si="56"/>
        <v>"geo": [-74.013782999999989, 40.707512999999999], 'lng': -74.013782999999989}</v>
      </c>
      <c r="F728">
        <f t="shared" si="57"/>
        <v>21</v>
      </c>
      <c r="G728" t="str">
        <f t="shared" si="58"/>
        <v>{'name': 'Rector St',</v>
      </c>
      <c r="H728" t="str">
        <f t="shared" si="59"/>
        <v>'name': 'Rector St',</v>
      </c>
      <c r="J728" t="s">
        <v>1685</v>
      </c>
      <c r="K728" t="s">
        <v>3646</v>
      </c>
    </row>
    <row r="729" spans="1:11" x14ac:dyDescent="0.2">
      <c r="A729">
        <v>727</v>
      </c>
      <c r="B729" t="s">
        <v>947</v>
      </c>
      <c r="C729" t="s">
        <v>2483</v>
      </c>
      <c r="D729">
        <f t="shared" si="55"/>
        <v>166</v>
      </c>
      <c r="E729" t="str">
        <f t="shared" si="56"/>
        <v>"geo": [-74.013782999999989, 40.707512999999999], 'lng': -74.013782999999989}</v>
      </c>
      <c r="F729">
        <f t="shared" si="57"/>
        <v>21</v>
      </c>
      <c r="G729" t="str">
        <f t="shared" si="58"/>
        <v>{'name': 'Rector St',</v>
      </c>
      <c r="H729" t="str">
        <f t="shared" si="59"/>
        <v>'name': 'Rector St',</v>
      </c>
      <c r="J729" t="s">
        <v>1685</v>
      </c>
      <c r="K729" t="s">
        <v>3646</v>
      </c>
    </row>
    <row r="730" spans="1:11" x14ac:dyDescent="0.2">
      <c r="A730">
        <v>728</v>
      </c>
      <c r="B730" t="s">
        <v>948</v>
      </c>
      <c r="C730" t="s">
        <v>2484</v>
      </c>
      <c r="D730">
        <f t="shared" si="55"/>
        <v>160</v>
      </c>
      <c r="E730" t="str">
        <f t="shared" si="56"/>
        <v>"geo": [-73.955161000000004, 40.595246000000003], 'lng': -73.955161000000004}</v>
      </c>
      <c r="F730">
        <f t="shared" si="57"/>
        <v>19</v>
      </c>
      <c r="G730" t="str">
        <f t="shared" si="58"/>
        <v>{'name': 'Neck Rd',</v>
      </c>
      <c r="H730" t="str">
        <f t="shared" si="59"/>
        <v>'name': 'Neck Rd',</v>
      </c>
      <c r="J730" t="s">
        <v>1560</v>
      </c>
      <c r="K730" t="s">
        <v>3647</v>
      </c>
    </row>
    <row r="731" spans="1:11" x14ac:dyDescent="0.2">
      <c r="A731">
        <v>729</v>
      </c>
      <c r="B731" t="s">
        <v>949</v>
      </c>
      <c r="C731" t="s">
        <v>2485</v>
      </c>
      <c r="D731">
        <f t="shared" si="55"/>
        <v>154</v>
      </c>
      <c r="E731" t="str">
        <f t="shared" si="56"/>
        <v>"geo": [-73.896403000000007, 40.746324999999999], 'lng': -73.896403000000007}</v>
      </c>
      <c r="F731">
        <f t="shared" si="57"/>
        <v>17</v>
      </c>
      <c r="G731" t="str">
        <f t="shared" si="58"/>
        <v>{'name': '69 St',</v>
      </c>
      <c r="H731" t="str">
        <f t="shared" si="59"/>
        <v>'name': '69 St',</v>
      </c>
      <c r="J731" t="s">
        <v>1478</v>
      </c>
      <c r="K731" t="s">
        <v>3648</v>
      </c>
    </row>
    <row r="732" spans="1:11" x14ac:dyDescent="0.2">
      <c r="A732">
        <v>730</v>
      </c>
      <c r="B732" t="s">
        <v>41</v>
      </c>
      <c r="C732" t="s">
        <v>2486</v>
      </c>
      <c r="D732">
        <f t="shared" si="55"/>
        <v>144</v>
      </c>
      <c r="E732" t="str">
        <f t="shared" si="56"/>
        <v>"geo": [-74.017881000000003, 40.641362000000001]}</v>
      </c>
      <c r="F732">
        <f t="shared" si="57"/>
        <v>17</v>
      </c>
      <c r="G732" t="str">
        <f t="shared" si="58"/>
        <v>{'name': '59 St',</v>
      </c>
      <c r="H732" t="str">
        <f t="shared" si="59"/>
        <v>'name': '59 St',</v>
      </c>
      <c r="J732" t="s">
        <v>1500</v>
      </c>
      <c r="K732" t="s">
        <v>3649</v>
      </c>
    </row>
    <row r="733" spans="1:11" x14ac:dyDescent="0.2">
      <c r="A733">
        <v>731</v>
      </c>
      <c r="B733" t="s">
        <v>14</v>
      </c>
      <c r="C733" t="s">
        <v>2487</v>
      </c>
      <c r="D733">
        <f t="shared" si="55"/>
        <v>144</v>
      </c>
      <c r="E733" t="str">
        <f t="shared" si="56"/>
        <v>"geo": [-73.967967000000002, 40.762526000000001]}</v>
      </c>
      <c r="F733">
        <f t="shared" si="57"/>
        <v>17</v>
      </c>
      <c r="G733" t="str">
        <f t="shared" si="58"/>
        <v>{'name': '59 St',</v>
      </c>
      <c r="H733" t="str">
        <f t="shared" si="59"/>
        <v>'name': '59 St',</v>
      </c>
      <c r="J733" t="s">
        <v>1500</v>
      </c>
      <c r="K733" t="s">
        <v>3650</v>
      </c>
    </row>
    <row r="734" spans="1:11" x14ac:dyDescent="0.2">
      <c r="A734">
        <v>732</v>
      </c>
      <c r="B734" t="s">
        <v>6</v>
      </c>
      <c r="C734" t="s">
        <v>2488</v>
      </c>
      <c r="D734">
        <f t="shared" si="55"/>
        <v>186</v>
      </c>
      <c r="E734" t="str">
        <f t="shared" si="56"/>
        <v>"geo": [-73.926929000000001, 40.818398333299996]}</v>
      </c>
      <c r="F734">
        <f t="shared" si="57"/>
        <v>36</v>
      </c>
      <c r="G734" t="str">
        <f t="shared" si="58"/>
        <v>{'name': '149 St - Grand Concourse',</v>
      </c>
      <c r="H734" t="str">
        <f t="shared" si="59"/>
        <v>'name': '149 St - Grand Concourse',</v>
      </c>
      <c r="J734" t="s">
        <v>1686</v>
      </c>
      <c r="K734" t="s">
        <v>3651</v>
      </c>
    </row>
    <row r="735" spans="1:11" x14ac:dyDescent="0.2">
      <c r="A735">
        <v>733</v>
      </c>
      <c r="B735" t="s">
        <v>950</v>
      </c>
      <c r="C735" t="s">
        <v>2489</v>
      </c>
      <c r="D735">
        <f t="shared" si="55"/>
        <v>145</v>
      </c>
      <c r="E735" t="str">
        <f t="shared" si="56"/>
        <v>"geo": [-73.912548999999999, 40.744149], 'lng': -73.912548999999999}</v>
      </c>
      <c r="F735">
        <f t="shared" si="57"/>
        <v>17</v>
      </c>
      <c r="G735" t="str">
        <f t="shared" si="58"/>
        <v>{'name': '52 St',</v>
      </c>
      <c r="H735" t="str">
        <f t="shared" si="59"/>
        <v>'name': '52 St',</v>
      </c>
      <c r="J735" t="s">
        <v>1601</v>
      </c>
      <c r="K735" t="s">
        <v>3652</v>
      </c>
    </row>
    <row r="736" spans="1:11" x14ac:dyDescent="0.2">
      <c r="A736">
        <v>734</v>
      </c>
      <c r="B736" t="s">
        <v>951</v>
      </c>
      <c r="C736" t="s">
        <v>2490</v>
      </c>
      <c r="D736">
        <f t="shared" si="55"/>
        <v>166</v>
      </c>
      <c r="E736" t="str">
        <f t="shared" si="56"/>
        <v>"geo": [-74.007691000000008, 40.710196999999994], 'lng': -74.007691000000008}</v>
      </c>
      <c r="F736">
        <f t="shared" si="57"/>
        <v>21</v>
      </c>
      <c r="G736" t="str">
        <f t="shared" si="58"/>
        <v>{'name': 'Fulton St',</v>
      </c>
      <c r="H736" t="str">
        <f t="shared" si="59"/>
        <v>'name': 'Fulton St',</v>
      </c>
      <c r="J736" t="s">
        <v>1501</v>
      </c>
      <c r="K736" t="s">
        <v>3653</v>
      </c>
    </row>
    <row r="737" spans="1:11" x14ac:dyDescent="0.2">
      <c r="A737">
        <v>735</v>
      </c>
      <c r="B737" t="s">
        <v>952</v>
      </c>
      <c r="C737" t="s">
        <v>2491</v>
      </c>
      <c r="D737">
        <f t="shared" si="55"/>
        <v>166</v>
      </c>
      <c r="E737" t="str">
        <f t="shared" si="56"/>
        <v>"geo": [-74.007691000000008, 40.710196999999994], 'lng': -74.007691000000008}</v>
      </c>
      <c r="F737">
        <f t="shared" si="57"/>
        <v>21</v>
      </c>
      <c r="G737" t="str">
        <f t="shared" si="58"/>
        <v>{'name': 'Fulton St',</v>
      </c>
      <c r="H737" t="str">
        <f t="shared" si="59"/>
        <v>'name': 'Fulton St',</v>
      </c>
      <c r="J737" t="s">
        <v>1501</v>
      </c>
      <c r="K737" t="s">
        <v>3653</v>
      </c>
    </row>
    <row r="738" spans="1:11" x14ac:dyDescent="0.2">
      <c r="A738">
        <v>736</v>
      </c>
      <c r="B738" t="s">
        <v>23</v>
      </c>
      <c r="C738" t="s">
        <v>2492</v>
      </c>
      <c r="D738">
        <f t="shared" si="55"/>
        <v>158</v>
      </c>
      <c r="E738" t="str">
        <f t="shared" si="56"/>
        <v>"geo": [-73.803325999999998, 40.707563999999998]}</v>
      </c>
      <c r="F738">
        <f t="shared" si="57"/>
        <v>24</v>
      </c>
      <c r="G738" t="str">
        <f t="shared" si="58"/>
        <v>{'name': 'Parsons Blvd',</v>
      </c>
      <c r="H738" t="str">
        <f t="shared" si="59"/>
        <v>'name': 'Parsons Blvd',</v>
      </c>
      <c r="J738" t="s">
        <v>1420</v>
      </c>
      <c r="K738" t="s">
        <v>3654</v>
      </c>
    </row>
    <row r="739" spans="1:11" x14ac:dyDescent="0.2">
      <c r="A739">
        <v>737</v>
      </c>
      <c r="B739" t="s">
        <v>145</v>
      </c>
      <c r="C739" t="s">
        <v>2493</v>
      </c>
      <c r="D739">
        <f t="shared" si="55"/>
        <v>160</v>
      </c>
      <c r="E739" t="str">
        <f t="shared" si="56"/>
        <v>"geo": [-74.014065000000002, 40.704816999999998]}</v>
      </c>
      <c r="F739">
        <f t="shared" si="57"/>
        <v>25</v>
      </c>
      <c r="G739" t="str">
        <f t="shared" si="58"/>
        <v>{'name': 'Bowling Green',</v>
      </c>
      <c r="H739" t="str">
        <f t="shared" si="59"/>
        <v>'name': 'Bowling Green',</v>
      </c>
      <c r="J739" t="s">
        <v>1454</v>
      </c>
      <c r="K739" t="s">
        <v>3655</v>
      </c>
    </row>
    <row r="740" spans="1:11" x14ac:dyDescent="0.2">
      <c r="A740">
        <v>738</v>
      </c>
      <c r="B740" t="s">
        <v>333</v>
      </c>
      <c r="C740" t="s">
        <v>2494</v>
      </c>
      <c r="D740">
        <f t="shared" si="55"/>
        <v>160</v>
      </c>
      <c r="E740" t="str">
        <f t="shared" si="56"/>
        <v>"geo": [-73.956507666700006, 40.681118666700002]}</v>
      </c>
      <c r="F740">
        <f t="shared" si="57"/>
        <v>23</v>
      </c>
      <c r="G740" t="str">
        <f t="shared" si="58"/>
        <v>{'name': 'Franklin Av',</v>
      </c>
      <c r="H740" t="str">
        <f t="shared" si="59"/>
        <v>'name': 'Franklin Av',</v>
      </c>
      <c r="J740" t="s">
        <v>1621</v>
      </c>
      <c r="K740" t="s">
        <v>3656</v>
      </c>
    </row>
    <row r="741" spans="1:11" x14ac:dyDescent="0.2">
      <c r="A741">
        <v>739</v>
      </c>
      <c r="B741" t="s">
        <v>15</v>
      </c>
      <c r="C741" t="s">
        <v>2495</v>
      </c>
      <c r="D741">
        <f t="shared" si="55"/>
        <v>156</v>
      </c>
      <c r="E741" t="str">
        <f t="shared" si="56"/>
        <v>"geo": [-73.958131000000009, 40.670681999999999]}</v>
      </c>
      <c r="F741">
        <f t="shared" si="57"/>
        <v>23</v>
      </c>
      <c r="G741" t="str">
        <f t="shared" si="58"/>
        <v>{'name': 'Franklin Av',</v>
      </c>
      <c r="H741" t="str">
        <f t="shared" si="59"/>
        <v>'name': 'Franklin Av',</v>
      </c>
      <c r="J741" t="s">
        <v>1621</v>
      </c>
      <c r="K741" t="s">
        <v>3657</v>
      </c>
    </row>
    <row r="742" spans="1:11" x14ac:dyDescent="0.2">
      <c r="A742">
        <v>740</v>
      </c>
      <c r="B742" t="s">
        <v>56</v>
      </c>
      <c r="C742" t="s">
        <v>2496</v>
      </c>
      <c r="D742">
        <f t="shared" si="55"/>
        <v>166</v>
      </c>
      <c r="E742" t="str">
        <f t="shared" si="56"/>
        <v>"geo": [-73.986781999999991, 40.6922748]}</v>
      </c>
      <c r="F742">
        <f t="shared" si="57"/>
        <v>30</v>
      </c>
      <c r="G742" t="str">
        <f t="shared" si="58"/>
        <v>{'name': 'Jay St - MetroTech',</v>
      </c>
      <c r="H742" t="str">
        <f t="shared" si="59"/>
        <v>'name': 'Jay St - MetroTech',</v>
      </c>
      <c r="J742" t="s">
        <v>1687</v>
      </c>
      <c r="K742" t="s">
        <v>3658</v>
      </c>
    </row>
    <row r="743" spans="1:11" x14ac:dyDescent="0.2">
      <c r="A743">
        <v>741</v>
      </c>
      <c r="B743" t="s">
        <v>953</v>
      </c>
      <c r="C743" t="s">
        <v>2497</v>
      </c>
      <c r="D743">
        <f t="shared" si="55"/>
        <v>175</v>
      </c>
      <c r="E743" t="str">
        <f t="shared" si="56"/>
        <v>"geo": [-73.827558999999994, 40.583209000000004], 'lng': -73.827558999999994}</v>
      </c>
      <c r="F743">
        <f t="shared" si="57"/>
        <v>24</v>
      </c>
      <c r="G743" t="str">
        <f t="shared" si="58"/>
        <v>{'name': 'Beach 105 St',</v>
      </c>
      <c r="H743" t="str">
        <f t="shared" si="59"/>
        <v>'name': 'Beach 105 St',</v>
      </c>
      <c r="J743" t="s">
        <v>1688</v>
      </c>
      <c r="K743" t="s">
        <v>3659</v>
      </c>
    </row>
    <row r="744" spans="1:11" x14ac:dyDescent="0.2">
      <c r="A744">
        <v>742</v>
      </c>
      <c r="B744" t="s">
        <v>954</v>
      </c>
      <c r="C744" t="s">
        <v>2498</v>
      </c>
      <c r="D744">
        <f t="shared" si="55"/>
        <v>175</v>
      </c>
      <c r="E744" t="str">
        <f t="shared" si="56"/>
        <v>"geo": [-73.990150999999997, 40.692403999999996], 'lng': -73.990150999999997}</v>
      </c>
      <c r="F744">
        <f t="shared" si="57"/>
        <v>24</v>
      </c>
      <c r="G744" t="str">
        <f t="shared" si="58"/>
        <v>{'name': 'Borough Hall',</v>
      </c>
      <c r="H744" t="str">
        <f t="shared" si="59"/>
        <v>'name': 'Borough Hall',</v>
      </c>
      <c r="J744" t="s">
        <v>1643</v>
      </c>
      <c r="K744" t="s">
        <v>3660</v>
      </c>
    </row>
    <row r="745" spans="1:11" x14ac:dyDescent="0.2">
      <c r="A745">
        <v>743</v>
      </c>
      <c r="B745" t="s">
        <v>955</v>
      </c>
      <c r="C745" t="s">
        <v>2499</v>
      </c>
      <c r="D745">
        <f t="shared" si="55"/>
        <v>175</v>
      </c>
      <c r="E745" t="str">
        <f t="shared" si="56"/>
        <v>"geo": [-73.990150999999997, 40.692403999999996], 'lng': -73.990150999999997}</v>
      </c>
      <c r="F745">
        <f t="shared" si="57"/>
        <v>24</v>
      </c>
      <c r="G745" t="str">
        <f t="shared" si="58"/>
        <v>{'name': 'Borough Hall',</v>
      </c>
      <c r="H745" t="str">
        <f t="shared" si="59"/>
        <v>'name': 'Borough Hall',</v>
      </c>
      <c r="J745" t="s">
        <v>1643</v>
      </c>
      <c r="K745" t="s">
        <v>3660</v>
      </c>
    </row>
    <row r="746" spans="1:11" x14ac:dyDescent="0.2">
      <c r="A746">
        <v>744</v>
      </c>
      <c r="B746" t="s">
        <v>956</v>
      </c>
      <c r="C746" t="s">
        <v>2500</v>
      </c>
      <c r="D746">
        <f t="shared" si="55"/>
        <v>175</v>
      </c>
      <c r="E746" t="str">
        <f t="shared" si="56"/>
        <v>"geo": [-73.990150999999997, 40.692403999999996], 'lng': -73.990150999999997}</v>
      </c>
      <c r="F746">
        <f t="shared" si="57"/>
        <v>24</v>
      </c>
      <c r="G746" t="str">
        <f t="shared" si="58"/>
        <v>{'name': 'Borough Hall',</v>
      </c>
      <c r="H746" t="str">
        <f t="shared" si="59"/>
        <v>'name': 'Borough Hall',</v>
      </c>
      <c r="J746" t="s">
        <v>1643</v>
      </c>
      <c r="K746" t="s">
        <v>3660</v>
      </c>
    </row>
    <row r="747" spans="1:11" x14ac:dyDescent="0.2">
      <c r="A747">
        <v>745</v>
      </c>
      <c r="B747" t="s">
        <v>957</v>
      </c>
      <c r="C747" t="s">
        <v>2501</v>
      </c>
      <c r="D747">
        <f t="shared" si="55"/>
        <v>172</v>
      </c>
      <c r="E747" t="str">
        <f t="shared" si="56"/>
        <v>"geo": [-74.009265999999997, 40.715478000000004], 'lng': -74.009265999999997}</v>
      </c>
      <c r="F747">
        <f t="shared" si="57"/>
        <v>23</v>
      </c>
      <c r="G747" t="str">
        <f t="shared" si="58"/>
        <v>{'name': 'Chambers St',</v>
      </c>
      <c r="H747" t="str">
        <f t="shared" si="59"/>
        <v>'name': 'Chambers St',</v>
      </c>
      <c r="J747" t="s">
        <v>1684</v>
      </c>
      <c r="K747" t="s">
        <v>3661</v>
      </c>
    </row>
    <row r="748" spans="1:11" x14ac:dyDescent="0.2">
      <c r="A748">
        <v>746</v>
      </c>
      <c r="B748" t="s">
        <v>958</v>
      </c>
      <c r="C748" t="s">
        <v>2502</v>
      </c>
      <c r="D748">
        <f t="shared" si="55"/>
        <v>172</v>
      </c>
      <c r="E748" t="str">
        <f t="shared" si="56"/>
        <v>"geo": [-74.009265999999997, 40.715478000000004], 'lng': -74.009265999999997}</v>
      </c>
      <c r="F748">
        <f t="shared" si="57"/>
        <v>23</v>
      </c>
      <c r="G748" t="str">
        <f t="shared" si="58"/>
        <v>{'name': 'Chambers St',</v>
      </c>
      <c r="H748" t="str">
        <f t="shared" si="59"/>
        <v>'name': 'Chambers St',</v>
      </c>
      <c r="J748" t="s">
        <v>1684</v>
      </c>
      <c r="K748" t="s">
        <v>3661</v>
      </c>
    </row>
    <row r="749" spans="1:11" x14ac:dyDescent="0.2">
      <c r="A749">
        <v>747</v>
      </c>
      <c r="B749" t="s">
        <v>959</v>
      </c>
      <c r="C749" t="s">
        <v>2503</v>
      </c>
      <c r="D749">
        <f t="shared" si="55"/>
        <v>172</v>
      </c>
      <c r="E749" t="str">
        <f t="shared" si="56"/>
        <v>"geo": [-74.009265999999997, 40.715478000000004], 'lng': -74.009265999999997}</v>
      </c>
      <c r="F749">
        <f t="shared" si="57"/>
        <v>23</v>
      </c>
      <c r="G749" t="str">
        <f t="shared" si="58"/>
        <v>{'name': 'Chambers St',</v>
      </c>
      <c r="H749" t="str">
        <f t="shared" si="59"/>
        <v>'name': 'Chambers St',</v>
      </c>
      <c r="J749" t="s">
        <v>1684</v>
      </c>
      <c r="K749" t="s">
        <v>3661</v>
      </c>
    </row>
    <row r="750" spans="1:11" x14ac:dyDescent="0.2">
      <c r="A750">
        <v>748</v>
      </c>
      <c r="B750" t="s">
        <v>960</v>
      </c>
      <c r="C750" t="s">
        <v>2504</v>
      </c>
      <c r="D750">
        <f t="shared" si="55"/>
        <v>172</v>
      </c>
      <c r="E750" t="str">
        <f t="shared" si="56"/>
        <v>"geo": [-74.009265999999997, 40.715478000000004], 'lng': -74.009265999999997}</v>
      </c>
      <c r="F750">
        <f t="shared" si="57"/>
        <v>23</v>
      </c>
      <c r="G750" t="str">
        <f t="shared" si="58"/>
        <v>{'name': 'Chambers St',</v>
      </c>
      <c r="H750" t="str">
        <f t="shared" si="59"/>
        <v>'name': 'Chambers St',</v>
      </c>
      <c r="J750" t="s">
        <v>1684</v>
      </c>
      <c r="K750" t="s">
        <v>3661</v>
      </c>
    </row>
    <row r="751" spans="1:11" x14ac:dyDescent="0.2">
      <c r="A751">
        <v>749</v>
      </c>
      <c r="B751" t="s">
        <v>961</v>
      </c>
      <c r="C751" t="s">
        <v>2505</v>
      </c>
      <c r="D751">
        <f t="shared" si="55"/>
        <v>235</v>
      </c>
      <c r="E751" t="str">
        <f t="shared" si="56"/>
        <v>"geo": [-73.889600999999999, 40.711396000000001], 'lng': -73.889600999999999}</v>
      </c>
      <c r="F751">
        <f t="shared" si="57"/>
        <v>44</v>
      </c>
      <c r="G751" t="str">
        <f t="shared" si="58"/>
        <v>{'name': 'Middle Village - Metropolitan Av',</v>
      </c>
      <c r="H751" t="str">
        <f t="shared" si="59"/>
        <v>'name': 'Middle Village - Metropolitan Av',</v>
      </c>
      <c r="J751" t="s">
        <v>1689</v>
      </c>
      <c r="K751" t="s">
        <v>3662</v>
      </c>
    </row>
    <row r="752" spans="1:11" x14ac:dyDescent="0.2">
      <c r="A752">
        <v>750</v>
      </c>
      <c r="B752" t="s">
        <v>458</v>
      </c>
      <c r="C752" t="s">
        <v>2506</v>
      </c>
      <c r="D752">
        <f t="shared" si="55"/>
        <v>152</v>
      </c>
      <c r="E752" t="str">
        <f t="shared" si="56"/>
        <v>"geo": [-74.075162000000006, 40.627915000000002]}</v>
      </c>
      <c r="F752">
        <f t="shared" si="57"/>
        <v>21</v>
      </c>
      <c r="G752" t="str">
        <f t="shared" si="58"/>
        <v>{'name': 'Stapleton',</v>
      </c>
      <c r="H752" t="str">
        <f t="shared" si="59"/>
        <v>'name': 'Stapleton',</v>
      </c>
      <c r="J752" t="s">
        <v>1690</v>
      </c>
      <c r="K752" t="s">
        <v>3663</v>
      </c>
    </row>
    <row r="753" spans="1:11" x14ac:dyDescent="0.2">
      <c r="A753">
        <v>751</v>
      </c>
      <c r="B753" t="s">
        <v>962</v>
      </c>
      <c r="C753" t="s">
        <v>2507</v>
      </c>
      <c r="D753">
        <f t="shared" si="55"/>
        <v>166</v>
      </c>
      <c r="E753" t="str">
        <f t="shared" si="56"/>
        <v>"geo": [-73.903076999999996, 40.704422999999998], 'lng': -73.903076999999996}</v>
      </c>
      <c r="F753">
        <f t="shared" si="57"/>
        <v>21</v>
      </c>
      <c r="G753" t="str">
        <f t="shared" si="58"/>
        <v>{'name': 'Forest Av',</v>
      </c>
      <c r="H753" t="str">
        <f t="shared" si="59"/>
        <v>'name': 'Forest Av',</v>
      </c>
      <c r="J753" t="s">
        <v>1691</v>
      </c>
      <c r="K753" t="s">
        <v>3664</v>
      </c>
    </row>
    <row r="754" spans="1:11" x14ac:dyDescent="0.2">
      <c r="A754">
        <v>752</v>
      </c>
      <c r="B754" t="s">
        <v>4</v>
      </c>
      <c r="C754" t="s">
        <v>2508</v>
      </c>
      <c r="D754">
        <f t="shared" si="55"/>
        <v>182</v>
      </c>
      <c r="E754" t="str">
        <f t="shared" si="56"/>
        <v>"geo": [-73.831007999999997, 40.714441000000001]}</v>
      </c>
      <c r="F754">
        <f t="shared" si="57"/>
        <v>36</v>
      </c>
      <c r="G754" t="str">
        <f t="shared" si="58"/>
        <v>{'name': 'Kew Gardens - Union Tpke',</v>
      </c>
      <c r="H754" t="str">
        <f t="shared" si="59"/>
        <v>'name': 'Kew Gardens - Union Tpke',</v>
      </c>
      <c r="J754" t="s">
        <v>1692</v>
      </c>
      <c r="K754" t="s">
        <v>3665</v>
      </c>
    </row>
    <row r="755" spans="1:11" x14ac:dyDescent="0.2">
      <c r="A755">
        <v>753</v>
      </c>
      <c r="B755" t="s">
        <v>963</v>
      </c>
      <c r="C755" t="s">
        <v>2509</v>
      </c>
      <c r="D755">
        <f t="shared" si="55"/>
        <v>217</v>
      </c>
      <c r="E755" t="str">
        <f t="shared" si="56"/>
        <v>"geo": [-73.978809999999996, 40.683665999999995], 'lng': -73.978809999999996}</v>
      </c>
      <c r="F755">
        <f t="shared" si="57"/>
        <v>38</v>
      </c>
      <c r="G755" t="str">
        <f t="shared" si="58"/>
        <v>{'name': 'Atlantic Av - Barclays Ctr',</v>
      </c>
      <c r="H755" t="str">
        <f t="shared" si="59"/>
        <v>'name': 'Atlantic Av - Barclays Ctr',</v>
      </c>
      <c r="J755" t="s">
        <v>1386</v>
      </c>
      <c r="K755" t="s">
        <v>3666</v>
      </c>
    </row>
    <row r="756" spans="1:11" x14ac:dyDescent="0.2">
      <c r="A756">
        <v>754</v>
      </c>
      <c r="B756" t="s">
        <v>964</v>
      </c>
      <c r="C756" t="s">
        <v>2510</v>
      </c>
      <c r="D756">
        <f t="shared" si="55"/>
        <v>217</v>
      </c>
      <c r="E756" t="str">
        <f t="shared" si="56"/>
        <v>"geo": [-73.978809999999996, 40.683665999999995], 'lng': -73.978809999999996}</v>
      </c>
      <c r="F756">
        <f t="shared" si="57"/>
        <v>38</v>
      </c>
      <c r="G756" t="str">
        <f t="shared" si="58"/>
        <v>{'name': 'Atlantic Av - Barclays Ctr',</v>
      </c>
      <c r="H756" t="str">
        <f t="shared" si="59"/>
        <v>'name': 'Atlantic Av - Barclays Ctr',</v>
      </c>
      <c r="J756" t="s">
        <v>1386</v>
      </c>
      <c r="K756" t="s">
        <v>3666</v>
      </c>
    </row>
    <row r="757" spans="1:11" x14ac:dyDescent="0.2">
      <c r="A757">
        <v>755</v>
      </c>
      <c r="B757" t="s">
        <v>965</v>
      </c>
      <c r="C757" t="s">
        <v>2511</v>
      </c>
      <c r="D757">
        <f t="shared" si="55"/>
        <v>217</v>
      </c>
      <c r="E757" t="str">
        <f t="shared" si="56"/>
        <v>"geo": [-73.978809999999996, 40.683665999999995], 'lng': -73.978809999999996}</v>
      </c>
      <c r="F757">
        <f t="shared" si="57"/>
        <v>38</v>
      </c>
      <c r="G757" t="str">
        <f t="shared" si="58"/>
        <v>{'name': 'Atlantic Av - Barclays Ctr',</v>
      </c>
      <c r="H757" t="str">
        <f t="shared" si="59"/>
        <v>'name': 'Atlantic Av - Barclays Ctr',</v>
      </c>
      <c r="J757" t="s">
        <v>1386</v>
      </c>
      <c r="K757" t="s">
        <v>3666</v>
      </c>
    </row>
    <row r="758" spans="1:11" x14ac:dyDescent="0.2">
      <c r="A758">
        <v>756</v>
      </c>
      <c r="B758" t="s">
        <v>392</v>
      </c>
      <c r="C758" t="s">
        <v>2512</v>
      </c>
      <c r="D758">
        <f t="shared" si="55"/>
        <v>147</v>
      </c>
      <c r="E758" t="str">
        <f t="shared" si="56"/>
        <v>"geo": [-73.910456000000011, 40.682893]}</v>
      </c>
      <c r="F758">
        <f t="shared" si="57"/>
        <v>23</v>
      </c>
      <c r="G758" t="str">
        <f t="shared" si="58"/>
        <v>{'name': 'Chauncey St',</v>
      </c>
      <c r="H758" t="str">
        <f t="shared" si="59"/>
        <v>'name': 'Chauncey St',</v>
      </c>
      <c r="J758" t="s">
        <v>1693</v>
      </c>
      <c r="K758" t="s">
        <v>3667</v>
      </c>
    </row>
    <row r="759" spans="1:11" x14ac:dyDescent="0.2">
      <c r="A759">
        <v>757</v>
      </c>
      <c r="B759" t="s">
        <v>428</v>
      </c>
      <c r="C759" t="s">
        <v>2513</v>
      </c>
      <c r="D759">
        <f t="shared" si="55"/>
        <v>150</v>
      </c>
      <c r="E759" t="str">
        <f t="shared" si="56"/>
        <v>"geo": [-73.973356999999993, 40.596063000000001]}</v>
      </c>
      <c r="F759">
        <f t="shared" si="57"/>
        <v>20</v>
      </c>
      <c r="G759" t="str">
        <f t="shared" si="58"/>
        <v>{'name': 'Avenue U',</v>
      </c>
      <c r="H759" t="str">
        <f t="shared" si="59"/>
        <v>'name': 'Avenue U',</v>
      </c>
      <c r="J759" t="s">
        <v>1474</v>
      </c>
      <c r="K759" t="s">
        <v>3668</v>
      </c>
    </row>
    <row r="760" spans="1:11" x14ac:dyDescent="0.2">
      <c r="A760">
        <v>758</v>
      </c>
      <c r="B760" t="s">
        <v>420</v>
      </c>
      <c r="C760" t="s">
        <v>2514</v>
      </c>
      <c r="D760">
        <f t="shared" si="55"/>
        <v>150</v>
      </c>
      <c r="E760" t="str">
        <f t="shared" si="56"/>
        <v>"geo": [-73.979136999999994, 40.597473000000001]}</v>
      </c>
      <c r="F760">
        <f t="shared" si="57"/>
        <v>20</v>
      </c>
      <c r="G760" t="str">
        <f t="shared" si="58"/>
        <v>{'name': 'Avenue U',</v>
      </c>
      <c r="H760" t="str">
        <f t="shared" si="59"/>
        <v>'name': 'Avenue U',</v>
      </c>
      <c r="J760" t="s">
        <v>1474</v>
      </c>
      <c r="K760" t="s">
        <v>3669</v>
      </c>
    </row>
    <row r="761" spans="1:11" x14ac:dyDescent="0.2">
      <c r="A761">
        <v>759</v>
      </c>
      <c r="B761" t="s">
        <v>247</v>
      </c>
      <c r="C761" t="s">
        <v>2515</v>
      </c>
      <c r="D761">
        <f t="shared" si="55"/>
        <v>150</v>
      </c>
      <c r="E761" t="str">
        <f t="shared" si="56"/>
        <v>"geo": [-73.955928999999998, 40.599299999999999]}</v>
      </c>
      <c r="F761">
        <f t="shared" si="57"/>
        <v>20</v>
      </c>
      <c r="G761" t="str">
        <f t="shared" si="58"/>
        <v>{'name': 'Avenue U',</v>
      </c>
      <c r="H761" t="str">
        <f t="shared" si="59"/>
        <v>'name': 'Avenue U',</v>
      </c>
      <c r="J761" t="s">
        <v>1474</v>
      </c>
      <c r="K761" t="s">
        <v>3670</v>
      </c>
    </row>
    <row r="762" spans="1:11" x14ac:dyDescent="0.2">
      <c r="A762">
        <v>760</v>
      </c>
      <c r="B762" t="s">
        <v>966</v>
      </c>
      <c r="C762" t="s">
        <v>2516</v>
      </c>
      <c r="D762">
        <f t="shared" si="55"/>
        <v>172</v>
      </c>
      <c r="E762" t="str">
        <f t="shared" si="56"/>
        <v>"geo": [-73.920740000000009, 40.756878999999998], 'lng': -73.920740000000009}</v>
      </c>
      <c r="F762">
        <f t="shared" si="57"/>
        <v>23</v>
      </c>
      <c r="G762" t="str">
        <f t="shared" si="58"/>
        <v>{'name': 'Steinway St',</v>
      </c>
      <c r="H762" t="str">
        <f t="shared" si="59"/>
        <v>'name': 'Steinway St',</v>
      </c>
      <c r="J762" t="s">
        <v>1608</v>
      </c>
      <c r="K762" t="s">
        <v>3671</v>
      </c>
    </row>
    <row r="763" spans="1:11" x14ac:dyDescent="0.2">
      <c r="A763">
        <v>761</v>
      </c>
      <c r="B763" t="s">
        <v>967</v>
      </c>
      <c r="C763" t="s">
        <v>2517</v>
      </c>
      <c r="D763">
        <f t="shared" si="55"/>
        <v>172</v>
      </c>
      <c r="E763" t="str">
        <f t="shared" si="56"/>
        <v>"geo": [-73.920740000000009, 40.756878999999998], 'lng': -73.920740000000009}</v>
      </c>
      <c r="F763">
        <f t="shared" si="57"/>
        <v>23</v>
      </c>
      <c r="G763" t="str">
        <f t="shared" si="58"/>
        <v>{'name': 'Steinway St',</v>
      </c>
      <c r="H763" t="str">
        <f t="shared" si="59"/>
        <v>'name': 'Steinway St',</v>
      </c>
      <c r="J763" t="s">
        <v>1608</v>
      </c>
      <c r="K763" t="s">
        <v>3671</v>
      </c>
    </row>
    <row r="764" spans="1:11" x14ac:dyDescent="0.2">
      <c r="A764">
        <v>762</v>
      </c>
      <c r="B764" t="s">
        <v>40</v>
      </c>
      <c r="C764" t="s">
        <v>2518</v>
      </c>
      <c r="D764">
        <f t="shared" si="55"/>
        <v>156</v>
      </c>
      <c r="E764" t="str">
        <f t="shared" si="56"/>
        <v>"geo": [-73.950850000000003, 40.662742000000001]}</v>
      </c>
      <c r="F764">
        <f t="shared" si="57"/>
        <v>23</v>
      </c>
      <c r="G764" t="str">
        <f t="shared" si="58"/>
        <v>{'name': 'Sterling St',</v>
      </c>
      <c r="H764" t="str">
        <f t="shared" si="59"/>
        <v>'name': 'Sterling St',</v>
      </c>
      <c r="J764" t="s">
        <v>1694</v>
      </c>
      <c r="K764" t="s">
        <v>3672</v>
      </c>
    </row>
    <row r="765" spans="1:11" x14ac:dyDescent="0.2">
      <c r="A765">
        <v>763</v>
      </c>
      <c r="B765" t="s">
        <v>968</v>
      </c>
      <c r="C765" t="s">
        <v>2519</v>
      </c>
      <c r="D765">
        <f t="shared" si="55"/>
        <v>172</v>
      </c>
      <c r="E765" t="str">
        <f t="shared" si="56"/>
        <v>"geo": [-73.920740000000009, 40.756878999999998], 'lng': -73.920740000000009}</v>
      </c>
      <c r="F765">
        <f t="shared" si="57"/>
        <v>23</v>
      </c>
      <c r="G765" t="str">
        <f t="shared" si="58"/>
        <v>{'name': 'Steinway St',</v>
      </c>
      <c r="H765" t="str">
        <f t="shared" si="59"/>
        <v>'name': 'Steinway St',</v>
      </c>
      <c r="J765" t="s">
        <v>1608</v>
      </c>
      <c r="K765" t="s">
        <v>3671</v>
      </c>
    </row>
    <row r="766" spans="1:11" x14ac:dyDescent="0.2">
      <c r="A766">
        <v>764</v>
      </c>
      <c r="B766" t="s">
        <v>405</v>
      </c>
      <c r="C766" t="s">
        <v>2520</v>
      </c>
      <c r="D766">
        <f t="shared" si="55"/>
        <v>144</v>
      </c>
      <c r="E766" t="str">
        <f t="shared" si="56"/>
        <v>"geo": [-73.995475999999996, 40.631434999999996]}</v>
      </c>
      <c r="F766">
        <f t="shared" si="57"/>
        <v>17</v>
      </c>
      <c r="G766" t="str">
        <f t="shared" si="58"/>
        <v>{'name': '55 St',</v>
      </c>
      <c r="H766" t="str">
        <f t="shared" si="59"/>
        <v>'name': '55 St',</v>
      </c>
      <c r="J766" t="s">
        <v>1676</v>
      </c>
      <c r="K766" t="s">
        <v>3673</v>
      </c>
    </row>
    <row r="767" spans="1:11" x14ac:dyDescent="0.2">
      <c r="A767">
        <v>765</v>
      </c>
      <c r="B767" t="s">
        <v>18</v>
      </c>
      <c r="C767" t="s">
        <v>2521</v>
      </c>
      <c r="D767">
        <f t="shared" si="55"/>
        <v>184</v>
      </c>
      <c r="E767" t="str">
        <f t="shared" si="56"/>
        <v>"geo": [-73.925710999999993, 40.827934666700003]}</v>
      </c>
      <c r="F767">
        <f t="shared" si="57"/>
        <v>35</v>
      </c>
      <c r="G767" t="str">
        <f t="shared" si="58"/>
        <v>{'name': '161 St - Yankee Stadium',</v>
      </c>
      <c r="H767" t="str">
        <f t="shared" si="59"/>
        <v>'name': '161 St - Yankee Stadium',</v>
      </c>
      <c r="J767" t="s">
        <v>1658</v>
      </c>
      <c r="K767" t="s">
        <v>3674</v>
      </c>
    </row>
    <row r="768" spans="1:11" x14ac:dyDescent="0.2">
      <c r="A768">
        <v>766</v>
      </c>
      <c r="B768" t="s">
        <v>354</v>
      </c>
      <c r="C768" t="s">
        <v>2522</v>
      </c>
      <c r="D768">
        <f t="shared" si="55"/>
        <v>160</v>
      </c>
      <c r="E768" t="str">
        <f t="shared" si="56"/>
        <v>"geo": [-73.995958999999999, 40.673580000000001]}</v>
      </c>
      <c r="F768">
        <f t="shared" si="57"/>
        <v>25</v>
      </c>
      <c r="G768" t="str">
        <f t="shared" si="58"/>
        <v>{'name': 'Smith - 9 Sts',</v>
      </c>
      <c r="H768" t="str">
        <f t="shared" si="59"/>
        <v>'name': 'Smith - 9 Sts',</v>
      </c>
      <c r="J768" t="s">
        <v>1604</v>
      </c>
      <c r="K768" t="s">
        <v>3675</v>
      </c>
    </row>
    <row r="769" spans="1:11" x14ac:dyDescent="0.2">
      <c r="A769">
        <v>767</v>
      </c>
      <c r="B769" t="s">
        <v>969</v>
      </c>
      <c r="C769" t="s">
        <v>2523</v>
      </c>
      <c r="D769">
        <f t="shared" si="55"/>
        <v>217</v>
      </c>
      <c r="E769" t="str">
        <f t="shared" si="56"/>
        <v>"geo": [-73.891338000000005, 40.746644000000003], 'lng': -73.891338000000005}</v>
      </c>
      <c r="F769">
        <f t="shared" si="57"/>
        <v>38</v>
      </c>
      <c r="G769" t="str">
        <f t="shared" si="58"/>
        <v>{'name': 'Jackson Hts - Roosevelt Av',</v>
      </c>
      <c r="H769" t="str">
        <f t="shared" si="59"/>
        <v>'name': 'Jackson Hts - Roosevelt Av',</v>
      </c>
      <c r="J769" t="s">
        <v>1666</v>
      </c>
      <c r="K769" t="s">
        <v>3585</v>
      </c>
    </row>
    <row r="770" spans="1:11" x14ac:dyDescent="0.2">
      <c r="A770">
        <v>768</v>
      </c>
      <c r="B770" t="s">
        <v>293</v>
      </c>
      <c r="C770" t="s">
        <v>2524</v>
      </c>
      <c r="D770">
        <f t="shared" si="55"/>
        <v>202</v>
      </c>
      <c r="E770" t="str">
        <f t="shared" si="56"/>
        <v>"geo": [-73.890063999999995, 40.873412000000002]}</v>
      </c>
      <c r="F770">
        <f t="shared" si="57"/>
        <v>46</v>
      </c>
      <c r="G770" t="str">
        <f t="shared" si="58"/>
        <v>{'name': 'Bedford Park Blvd - Lehman College',</v>
      </c>
      <c r="H770" t="str">
        <f t="shared" si="59"/>
        <v>'name': 'Bedford Park Blvd - Lehman College',</v>
      </c>
      <c r="J770" t="s">
        <v>1695</v>
      </c>
      <c r="K770" t="s">
        <v>3676</v>
      </c>
    </row>
    <row r="771" spans="1:11" x14ac:dyDescent="0.2">
      <c r="A771">
        <v>769</v>
      </c>
      <c r="B771" t="s">
        <v>970</v>
      </c>
      <c r="C771" t="s">
        <v>2525</v>
      </c>
      <c r="D771">
        <f t="shared" ref="D771:D834" si="60">FIND("geo",C771)</f>
        <v>217</v>
      </c>
      <c r="E771" t="str">
        <f t="shared" ref="E771:E834" si="61">RIGHT(C771,LEN(C771)-D771+2)</f>
        <v>"geo": [-73.891338000000005, 40.746644000000003], 'lng': -73.891338000000005}</v>
      </c>
      <c r="F771">
        <f t="shared" ref="F771:F834" si="62">FIND(",",C771)</f>
        <v>38</v>
      </c>
      <c r="G771" t="str">
        <f t="shared" ref="G771:G834" si="63">LEFT(C771,F771)</f>
        <v>{'name': 'Jackson Hts - Roosevelt Av',</v>
      </c>
      <c r="H771" t="str">
        <f t="shared" ref="H771:J834" si="64">RIGHT(G771,LEN(G771)-1)</f>
        <v>'name': 'Jackson Hts - Roosevelt Av',</v>
      </c>
      <c r="J771" t="s">
        <v>1666</v>
      </c>
      <c r="K771" t="s">
        <v>3585</v>
      </c>
    </row>
    <row r="772" spans="1:11" x14ac:dyDescent="0.2">
      <c r="A772">
        <v>770</v>
      </c>
      <c r="B772" t="s">
        <v>68</v>
      </c>
      <c r="C772" t="s">
        <v>2526</v>
      </c>
      <c r="D772">
        <f t="shared" si="60"/>
        <v>172</v>
      </c>
      <c r="E772" t="str">
        <f t="shared" si="61"/>
        <v>"geo": [-73.883696999999998, 40.747659000000006]}</v>
      </c>
      <c r="F772">
        <f t="shared" si="62"/>
        <v>31</v>
      </c>
      <c r="G772" t="str">
        <f t="shared" si="63"/>
        <v>{'name': '82 St - Jackson Hts',</v>
      </c>
      <c r="H772" t="str">
        <f t="shared" si="64"/>
        <v>'name': '82 St - Jackson Hts',</v>
      </c>
      <c r="J772" t="s">
        <v>1486</v>
      </c>
      <c r="K772" t="s">
        <v>3677</v>
      </c>
    </row>
    <row r="773" spans="1:11" x14ac:dyDescent="0.2">
      <c r="A773">
        <v>771</v>
      </c>
      <c r="B773" t="s">
        <v>971</v>
      </c>
      <c r="C773" t="s">
        <v>2527</v>
      </c>
      <c r="D773">
        <f t="shared" si="60"/>
        <v>217</v>
      </c>
      <c r="E773" t="str">
        <f t="shared" si="61"/>
        <v>"geo": [-73.891338000000005, 40.746644000000003], 'lng': -73.891338000000005}</v>
      </c>
      <c r="F773">
        <f t="shared" si="62"/>
        <v>38</v>
      </c>
      <c r="G773" t="str">
        <f t="shared" si="63"/>
        <v>{'name': 'Jackson Hts - Roosevelt Av',</v>
      </c>
      <c r="H773" t="str">
        <f t="shared" si="64"/>
        <v>'name': 'Jackson Hts - Roosevelt Av',</v>
      </c>
      <c r="J773" t="s">
        <v>1666</v>
      </c>
      <c r="K773" t="s">
        <v>3585</v>
      </c>
    </row>
    <row r="774" spans="1:11" x14ac:dyDescent="0.2">
      <c r="A774">
        <v>772</v>
      </c>
      <c r="B774" t="s">
        <v>59</v>
      </c>
      <c r="C774" t="s">
        <v>2528</v>
      </c>
      <c r="D774">
        <f t="shared" si="60"/>
        <v>137</v>
      </c>
      <c r="E774" t="str">
        <f t="shared" si="61"/>
        <v>"geo": [-73.939560999999998, 40.840719]}</v>
      </c>
      <c r="F774">
        <f t="shared" si="62"/>
        <v>18</v>
      </c>
      <c r="G774" t="str">
        <f t="shared" si="63"/>
        <v>{'name': '168 St',</v>
      </c>
      <c r="H774" t="str">
        <f t="shared" si="64"/>
        <v>'name': '168 St',</v>
      </c>
      <c r="J774" t="s">
        <v>1674</v>
      </c>
      <c r="K774" t="s">
        <v>3678</v>
      </c>
    </row>
    <row r="775" spans="1:11" x14ac:dyDescent="0.2">
      <c r="A775">
        <v>773</v>
      </c>
      <c r="B775" t="s">
        <v>174</v>
      </c>
      <c r="C775" t="s">
        <v>2529</v>
      </c>
      <c r="D775">
        <f t="shared" si="60"/>
        <v>161</v>
      </c>
      <c r="E775" t="str">
        <f t="shared" si="61"/>
        <v>"geo": [-73.975775999999996, 40.650782]}</v>
      </c>
      <c r="F775">
        <f t="shared" si="62"/>
        <v>30</v>
      </c>
      <c r="G775" t="str">
        <f t="shared" si="63"/>
        <v>{'name': 'Fort Hamilton Pkwy',</v>
      </c>
      <c r="H775" t="str">
        <f t="shared" si="64"/>
        <v>'name': 'Fort Hamilton Pkwy',</v>
      </c>
      <c r="J775" t="s">
        <v>1696</v>
      </c>
      <c r="K775" t="s">
        <v>3679</v>
      </c>
    </row>
    <row r="776" spans="1:11" x14ac:dyDescent="0.2">
      <c r="A776">
        <v>774</v>
      </c>
      <c r="B776" t="s">
        <v>326</v>
      </c>
      <c r="C776" t="s">
        <v>2530</v>
      </c>
      <c r="D776">
        <f t="shared" si="60"/>
        <v>161</v>
      </c>
      <c r="E776" t="str">
        <f t="shared" si="61"/>
        <v>"geo": [-73.994304, 40.640914000000002]}</v>
      </c>
      <c r="F776">
        <f t="shared" si="62"/>
        <v>30</v>
      </c>
      <c r="G776" t="str">
        <f t="shared" si="63"/>
        <v>{'name': 'Fort Hamilton Pkwy',</v>
      </c>
      <c r="H776" t="str">
        <f t="shared" si="64"/>
        <v>'name': 'Fort Hamilton Pkwy',</v>
      </c>
      <c r="J776" t="s">
        <v>1696</v>
      </c>
      <c r="K776" t="s">
        <v>3680</v>
      </c>
    </row>
    <row r="777" spans="1:11" x14ac:dyDescent="0.2">
      <c r="A777">
        <v>775</v>
      </c>
      <c r="B777" t="s">
        <v>310</v>
      </c>
      <c r="C777" t="s">
        <v>2531</v>
      </c>
      <c r="D777">
        <f t="shared" si="60"/>
        <v>170</v>
      </c>
      <c r="E777" t="str">
        <f t="shared" si="61"/>
        <v>"geo": [-74.005351000000005, 40.631385999999999]}</v>
      </c>
      <c r="F777">
        <f t="shared" si="62"/>
        <v>30</v>
      </c>
      <c r="G777" t="str">
        <f t="shared" si="63"/>
        <v>{'name': 'Fort Hamilton Pkwy',</v>
      </c>
      <c r="H777" t="str">
        <f t="shared" si="64"/>
        <v>'name': 'Fort Hamilton Pkwy',</v>
      </c>
      <c r="J777" t="s">
        <v>1696</v>
      </c>
      <c r="K777" t="s">
        <v>3681</v>
      </c>
    </row>
    <row r="778" spans="1:11" x14ac:dyDescent="0.2">
      <c r="A778">
        <v>776</v>
      </c>
      <c r="B778" t="s">
        <v>972</v>
      </c>
      <c r="C778" t="s">
        <v>2532</v>
      </c>
      <c r="D778">
        <f t="shared" si="60"/>
        <v>151</v>
      </c>
      <c r="E778" t="str">
        <f t="shared" si="61"/>
        <v>"geo": [-73.988302000000004, 40.670846999999995], 'lng': -73.988302000000004}</v>
      </c>
      <c r="F778">
        <f t="shared" si="62"/>
        <v>16</v>
      </c>
      <c r="G778" t="str">
        <f t="shared" si="63"/>
        <v>{'name': '9 St',</v>
      </c>
      <c r="H778" t="str">
        <f t="shared" si="64"/>
        <v>'name': '9 St',</v>
      </c>
      <c r="J778" t="s">
        <v>1493</v>
      </c>
      <c r="K778" t="s">
        <v>3636</v>
      </c>
    </row>
    <row r="779" spans="1:11" x14ac:dyDescent="0.2">
      <c r="A779">
        <v>777</v>
      </c>
      <c r="B779" t="s">
        <v>973</v>
      </c>
      <c r="C779" t="s">
        <v>2533</v>
      </c>
      <c r="D779">
        <f t="shared" si="60"/>
        <v>154</v>
      </c>
      <c r="E779" t="str">
        <f t="shared" si="61"/>
        <v>"geo": [-73.998091000000002, 40.660396999999996], 'lng': -73.998091000000002}</v>
      </c>
      <c r="F779">
        <f t="shared" si="62"/>
        <v>17</v>
      </c>
      <c r="G779" t="str">
        <f t="shared" si="63"/>
        <v>{'name': '25 St',</v>
      </c>
      <c r="H779" t="str">
        <f t="shared" si="64"/>
        <v>'name': '25 St',</v>
      </c>
      <c r="J779" t="s">
        <v>1632</v>
      </c>
      <c r="K779" t="s">
        <v>3642</v>
      </c>
    </row>
    <row r="780" spans="1:11" x14ac:dyDescent="0.2">
      <c r="A780">
        <v>778</v>
      </c>
      <c r="B780" t="s">
        <v>974</v>
      </c>
      <c r="C780" t="s">
        <v>2534</v>
      </c>
      <c r="D780">
        <f t="shared" si="60"/>
        <v>184</v>
      </c>
      <c r="E780" t="str">
        <f t="shared" si="61"/>
        <v>"geo": [-73.877223000000001, 40.737015], 'lng': -73.877223000000001}</v>
      </c>
      <c r="F780">
        <f t="shared" si="62"/>
        <v>30</v>
      </c>
      <c r="G780" t="str">
        <f t="shared" si="63"/>
        <v>{'name': 'Grand Av - Newtown',</v>
      </c>
      <c r="H780" t="str">
        <f t="shared" si="64"/>
        <v>'name': 'Grand Av - Newtown',</v>
      </c>
      <c r="J780" t="s">
        <v>1614</v>
      </c>
      <c r="K780" t="s">
        <v>3682</v>
      </c>
    </row>
    <row r="781" spans="1:11" x14ac:dyDescent="0.2">
      <c r="A781">
        <v>779</v>
      </c>
      <c r="B781" t="s">
        <v>82</v>
      </c>
      <c r="C781" t="s">
        <v>2535</v>
      </c>
      <c r="D781">
        <f t="shared" si="60"/>
        <v>164</v>
      </c>
      <c r="E781" t="str">
        <f t="shared" si="61"/>
        <v>"geo": [-73.868456999999992, 40.848828000000005]}</v>
      </c>
      <c r="F781">
        <f t="shared" si="62"/>
        <v>27</v>
      </c>
      <c r="G781" t="str">
        <f t="shared" si="63"/>
        <v>{'name': 'Bronx Park East',</v>
      </c>
      <c r="H781" t="str">
        <f t="shared" si="64"/>
        <v>'name': 'Bronx Park East',</v>
      </c>
      <c r="J781" t="s">
        <v>1455</v>
      </c>
      <c r="K781" t="s">
        <v>3683</v>
      </c>
    </row>
    <row r="782" spans="1:11" x14ac:dyDescent="0.2">
      <c r="A782">
        <v>780</v>
      </c>
      <c r="B782" t="s">
        <v>975</v>
      </c>
      <c r="C782" t="s">
        <v>2536</v>
      </c>
      <c r="D782">
        <f t="shared" si="60"/>
        <v>184</v>
      </c>
      <c r="E782" t="str">
        <f t="shared" si="61"/>
        <v>"geo": [-73.877223000000001, 40.737015], 'lng': -73.877223000000001}</v>
      </c>
      <c r="F782">
        <f t="shared" si="62"/>
        <v>30</v>
      </c>
      <c r="G782" t="str">
        <f t="shared" si="63"/>
        <v>{'name': 'Grand Av - Newtown',</v>
      </c>
      <c r="H782" t="str">
        <f t="shared" si="64"/>
        <v>'name': 'Grand Av - Newtown',</v>
      </c>
      <c r="J782" t="s">
        <v>1614</v>
      </c>
      <c r="K782" t="s">
        <v>3682</v>
      </c>
    </row>
    <row r="783" spans="1:11" x14ac:dyDescent="0.2">
      <c r="A783">
        <v>781</v>
      </c>
      <c r="B783" t="s">
        <v>976</v>
      </c>
      <c r="C783" t="s">
        <v>2537</v>
      </c>
      <c r="D783">
        <f t="shared" si="60"/>
        <v>154</v>
      </c>
      <c r="E783" t="str">
        <f t="shared" si="61"/>
        <v>"geo": [-73.998091000000002, 40.660396999999996], 'lng': -73.998091000000002}</v>
      </c>
      <c r="F783">
        <f t="shared" si="62"/>
        <v>17</v>
      </c>
      <c r="G783" t="str">
        <f t="shared" si="63"/>
        <v>{'name': '25 St',</v>
      </c>
      <c r="H783" t="str">
        <f t="shared" si="64"/>
        <v>'name': '25 St',</v>
      </c>
      <c r="J783" t="s">
        <v>1632</v>
      </c>
      <c r="K783" t="s">
        <v>3642</v>
      </c>
    </row>
    <row r="784" spans="1:11" x14ac:dyDescent="0.2">
      <c r="A784">
        <v>782</v>
      </c>
      <c r="B784" t="s">
        <v>977</v>
      </c>
      <c r="C784" t="s">
        <v>2538</v>
      </c>
      <c r="D784">
        <f t="shared" si="60"/>
        <v>151</v>
      </c>
      <c r="E784" t="str">
        <f t="shared" si="61"/>
        <v>"geo": [-73.988302000000004, 40.670846999999995], 'lng': -73.988302000000004}</v>
      </c>
      <c r="F784">
        <f t="shared" si="62"/>
        <v>16</v>
      </c>
      <c r="G784" t="str">
        <f t="shared" si="63"/>
        <v>{'name': '9 St',</v>
      </c>
      <c r="H784" t="str">
        <f t="shared" si="64"/>
        <v>'name': '9 St',</v>
      </c>
      <c r="J784" t="s">
        <v>1493</v>
      </c>
      <c r="K784" t="s">
        <v>3636</v>
      </c>
    </row>
    <row r="785" spans="1:11" x14ac:dyDescent="0.2">
      <c r="A785">
        <v>783</v>
      </c>
      <c r="B785" t="s">
        <v>978</v>
      </c>
      <c r="C785" t="s">
        <v>2539</v>
      </c>
      <c r="D785">
        <f t="shared" si="60"/>
        <v>154</v>
      </c>
      <c r="E785" t="str">
        <f t="shared" si="61"/>
        <v>"geo": [-73.959399000000005, 40.617618], 'lng': -73.959399000000005}</v>
      </c>
      <c r="F785">
        <f t="shared" si="62"/>
        <v>20</v>
      </c>
      <c r="G785" t="str">
        <f t="shared" si="63"/>
        <v>{'name': 'Avenue M',</v>
      </c>
      <c r="H785" t="str">
        <f t="shared" si="64"/>
        <v>'name': 'Avenue M',</v>
      </c>
      <c r="J785" t="s">
        <v>1697</v>
      </c>
      <c r="K785" t="s">
        <v>3684</v>
      </c>
    </row>
    <row r="786" spans="1:11" x14ac:dyDescent="0.2">
      <c r="A786">
        <v>784</v>
      </c>
      <c r="B786" t="s">
        <v>194</v>
      </c>
      <c r="C786" t="s">
        <v>2540</v>
      </c>
      <c r="D786">
        <f t="shared" si="60"/>
        <v>135</v>
      </c>
      <c r="E786" t="str">
        <f t="shared" si="61"/>
        <v>"geo": [-73.852718999999993, 40.726523]}</v>
      </c>
      <c r="F786">
        <f t="shared" si="62"/>
        <v>17</v>
      </c>
      <c r="G786" t="str">
        <f t="shared" si="63"/>
        <v>{'name': '67 Av',</v>
      </c>
      <c r="H786" t="str">
        <f t="shared" si="64"/>
        <v>'name': '67 Av',</v>
      </c>
      <c r="J786" t="s">
        <v>1504</v>
      </c>
      <c r="K786" t="s">
        <v>3685</v>
      </c>
    </row>
    <row r="787" spans="1:11" x14ac:dyDescent="0.2">
      <c r="A787">
        <v>785</v>
      </c>
      <c r="B787" t="s">
        <v>979</v>
      </c>
      <c r="C787" t="s">
        <v>2541</v>
      </c>
      <c r="D787">
        <f t="shared" si="60"/>
        <v>154</v>
      </c>
      <c r="E787" t="str">
        <f t="shared" si="61"/>
        <v>"geo": [-74.010006000000004, 40.648938999999999], 'lng': -74.010006000000004}</v>
      </c>
      <c r="F787">
        <f t="shared" si="62"/>
        <v>17</v>
      </c>
      <c r="G787" t="str">
        <f t="shared" si="63"/>
        <v>{'name': '45 St',</v>
      </c>
      <c r="H787" t="str">
        <f t="shared" si="64"/>
        <v>'name': '45 St',</v>
      </c>
      <c r="J787" t="s">
        <v>1667</v>
      </c>
      <c r="K787" t="s">
        <v>3686</v>
      </c>
    </row>
    <row r="788" spans="1:11" x14ac:dyDescent="0.2">
      <c r="A788">
        <v>786</v>
      </c>
      <c r="B788" t="s">
        <v>980</v>
      </c>
      <c r="C788" t="s">
        <v>2542</v>
      </c>
      <c r="D788">
        <f t="shared" si="60"/>
        <v>190</v>
      </c>
      <c r="E788" t="str">
        <f t="shared" si="61"/>
        <v>"geo": [-73.861604, 40.729846000000002], 'lng': -73.861604}</v>
      </c>
      <c r="F788">
        <f t="shared" si="62"/>
        <v>29</v>
      </c>
      <c r="G788" t="str">
        <f t="shared" si="63"/>
        <v>{'name': '63 Dr - Rego Park',</v>
      </c>
      <c r="H788" t="str">
        <f t="shared" si="64"/>
        <v>'name': '63 Dr - Rego Park',</v>
      </c>
      <c r="J788" t="s">
        <v>1405</v>
      </c>
      <c r="K788" t="s">
        <v>3687</v>
      </c>
    </row>
    <row r="789" spans="1:11" x14ac:dyDescent="0.2">
      <c r="A789">
        <v>787</v>
      </c>
      <c r="B789" t="s">
        <v>981</v>
      </c>
      <c r="C789" t="s">
        <v>2543</v>
      </c>
      <c r="D789">
        <f t="shared" si="60"/>
        <v>178</v>
      </c>
      <c r="E789" t="str">
        <f t="shared" si="61"/>
        <v>"geo": [-73.906006000000005, 40.752884999999999], 'lng': -73.906006000000005}</v>
      </c>
      <c r="F789">
        <f t="shared" si="62"/>
        <v>25</v>
      </c>
      <c r="G789" t="str">
        <f t="shared" si="63"/>
        <v>{'name': 'Northern Blvd',</v>
      </c>
      <c r="H789" t="str">
        <f t="shared" si="64"/>
        <v>'name': 'Northern Blvd',</v>
      </c>
      <c r="J789" t="s">
        <v>1698</v>
      </c>
      <c r="K789" t="s">
        <v>3688</v>
      </c>
    </row>
    <row r="790" spans="1:11" x14ac:dyDescent="0.2">
      <c r="A790">
        <v>788</v>
      </c>
      <c r="B790" t="s">
        <v>982</v>
      </c>
      <c r="C790" t="s">
        <v>2544</v>
      </c>
      <c r="D790">
        <f t="shared" si="60"/>
        <v>190</v>
      </c>
      <c r="E790" t="str">
        <f t="shared" si="61"/>
        <v>"geo": [-73.861604, 40.729846000000002], 'lng': -73.861604}</v>
      </c>
      <c r="F790">
        <f t="shared" si="62"/>
        <v>29</v>
      </c>
      <c r="G790" t="str">
        <f t="shared" si="63"/>
        <v>{'name': '63 Dr - Rego Park',</v>
      </c>
      <c r="H790" t="str">
        <f t="shared" si="64"/>
        <v>'name': '63 Dr - Rego Park',</v>
      </c>
      <c r="J790" t="s">
        <v>1405</v>
      </c>
      <c r="K790" t="s">
        <v>3687</v>
      </c>
    </row>
    <row r="791" spans="1:11" x14ac:dyDescent="0.2">
      <c r="A791">
        <v>789</v>
      </c>
      <c r="B791" t="s">
        <v>188</v>
      </c>
      <c r="C791" t="s">
        <v>2545</v>
      </c>
      <c r="D791">
        <f t="shared" si="60"/>
        <v>133</v>
      </c>
      <c r="E791" t="str">
        <f t="shared" si="61"/>
        <v>"geo": [-73.989937999999995, 40.723402]}</v>
      </c>
      <c r="F791">
        <f t="shared" si="62"/>
        <v>16</v>
      </c>
      <c r="G791" t="str">
        <f t="shared" si="63"/>
        <v>{'name': '2 Av',</v>
      </c>
      <c r="H791" t="str">
        <f t="shared" si="64"/>
        <v>'name': '2 Av',</v>
      </c>
      <c r="J791" t="s">
        <v>1527</v>
      </c>
      <c r="K791" t="s">
        <v>3689</v>
      </c>
    </row>
    <row r="792" spans="1:11" x14ac:dyDescent="0.2">
      <c r="A792">
        <v>790</v>
      </c>
      <c r="B792" t="s">
        <v>983</v>
      </c>
      <c r="C792" t="s">
        <v>2546</v>
      </c>
      <c r="D792">
        <f t="shared" si="60"/>
        <v>178</v>
      </c>
      <c r="E792" t="str">
        <f t="shared" si="61"/>
        <v>"geo": [-73.906006000000005, 40.752884999999999], 'lng': -73.906006000000005}</v>
      </c>
      <c r="F792">
        <f t="shared" si="62"/>
        <v>25</v>
      </c>
      <c r="G792" t="str">
        <f t="shared" si="63"/>
        <v>{'name': 'Northern Blvd',</v>
      </c>
      <c r="H792" t="str">
        <f t="shared" si="64"/>
        <v>'name': 'Northern Blvd',</v>
      </c>
      <c r="J792" t="s">
        <v>1698</v>
      </c>
      <c r="K792" t="s">
        <v>3688</v>
      </c>
    </row>
    <row r="793" spans="1:11" x14ac:dyDescent="0.2">
      <c r="A793">
        <v>791</v>
      </c>
      <c r="B793" t="s">
        <v>984</v>
      </c>
      <c r="C793" t="s">
        <v>2547</v>
      </c>
      <c r="D793">
        <f t="shared" si="60"/>
        <v>190</v>
      </c>
      <c r="E793" t="str">
        <f t="shared" si="61"/>
        <v>"geo": [-73.861604, 40.729846000000002], 'lng': -73.861604}</v>
      </c>
      <c r="F793">
        <f t="shared" si="62"/>
        <v>29</v>
      </c>
      <c r="G793" t="str">
        <f t="shared" si="63"/>
        <v>{'name': '63 Dr - Rego Park',</v>
      </c>
      <c r="H793" t="str">
        <f t="shared" si="64"/>
        <v>'name': '63 Dr - Rego Park',</v>
      </c>
      <c r="J793" t="s">
        <v>1405</v>
      </c>
      <c r="K793" t="s">
        <v>3687</v>
      </c>
    </row>
    <row r="794" spans="1:11" x14ac:dyDescent="0.2">
      <c r="A794">
        <v>792</v>
      </c>
      <c r="B794" t="s">
        <v>24</v>
      </c>
      <c r="C794" t="s">
        <v>2548</v>
      </c>
      <c r="D794">
        <f t="shared" si="60"/>
        <v>144</v>
      </c>
      <c r="E794" t="str">
        <f t="shared" si="61"/>
        <v>"geo": [-73.858992000000001, 40.679371000000003]}</v>
      </c>
      <c r="F794">
        <f t="shared" si="62"/>
        <v>17</v>
      </c>
      <c r="G794" t="str">
        <f t="shared" si="63"/>
        <v>{'name': '80 St',</v>
      </c>
      <c r="H794" t="str">
        <f t="shared" si="64"/>
        <v>'name': '80 St',</v>
      </c>
      <c r="J794" t="s">
        <v>1622</v>
      </c>
      <c r="K794" t="s">
        <v>3690</v>
      </c>
    </row>
    <row r="795" spans="1:11" x14ac:dyDescent="0.2">
      <c r="A795">
        <v>793</v>
      </c>
      <c r="B795" t="s">
        <v>985</v>
      </c>
      <c r="C795" t="s">
        <v>2549</v>
      </c>
      <c r="D795">
        <f t="shared" si="60"/>
        <v>178</v>
      </c>
      <c r="E795" t="str">
        <f t="shared" si="61"/>
        <v>"geo": [-73.906006000000005, 40.752884999999999], 'lng': -73.906006000000005}</v>
      </c>
      <c r="F795">
        <f t="shared" si="62"/>
        <v>25</v>
      </c>
      <c r="G795" t="str">
        <f t="shared" si="63"/>
        <v>{'name': 'Northern Blvd',</v>
      </c>
      <c r="H795" t="str">
        <f t="shared" si="64"/>
        <v>'name': 'Northern Blvd',</v>
      </c>
      <c r="J795" t="s">
        <v>1698</v>
      </c>
      <c r="K795" t="s">
        <v>3688</v>
      </c>
    </row>
    <row r="796" spans="1:11" x14ac:dyDescent="0.2">
      <c r="A796">
        <v>794</v>
      </c>
      <c r="B796" t="s">
        <v>986</v>
      </c>
      <c r="C796" t="s">
        <v>2550</v>
      </c>
      <c r="D796">
        <f t="shared" si="60"/>
        <v>154</v>
      </c>
      <c r="E796" t="str">
        <f t="shared" si="61"/>
        <v>"geo": [-74.010006000000004, 40.648938999999999], 'lng': -74.010006000000004}</v>
      </c>
      <c r="F796">
        <f t="shared" si="62"/>
        <v>17</v>
      </c>
      <c r="G796" t="str">
        <f t="shared" si="63"/>
        <v>{'name': '45 St',</v>
      </c>
      <c r="H796" t="str">
        <f t="shared" si="64"/>
        <v>'name': '45 St',</v>
      </c>
      <c r="J796" t="s">
        <v>1667</v>
      </c>
      <c r="K796" t="s">
        <v>3686</v>
      </c>
    </row>
    <row r="797" spans="1:11" x14ac:dyDescent="0.2">
      <c r="A797">
        <v>795</v>
      </c>
      <c r="B797" t="s">
        <v>269</v>
      </c>
      <c r="C797" t="s">
        <v>2551</v>
      </c>
      <c r="D797">
        <f t="shared" si="60"/>
        <v>141</v>
      </c>
      <c r="E797" t="str">
        <f t="shared" si="61"/>
        <v>"geo": [-73.959399000000005, 40.617618]}</v>
      </c>
      <c r="F797">
        <f t="shared" si="62"/>
        <v>20</v>
      </c>
      <c r="G797" t="str">
        <f t="shared" si="63"/>
        <v>{'name': 'Avenue M',</v>
      </c>
      <c r="H797" t="str">
        <f t="shared" si="64"/>
        <v>'name': 'Avenue M',</v>
      </c>
      <c r="J797" t="s">
        <v>1697</v>
      </c>
      <c r="K797" t="s">
        <v>3691</v>
      </c>
    </row>
    <row r="798" spans="1:11" x14ac:dyDescent="0.2">
      <c r="A798">
        <v>796</v>
      </c>
      <c r="B798" t="s">
        <v>172</v>
      </c>
      <c r="C798" t="s">
        <v>2552</v>
      </c>
      <c r="D798">
        <f t="shared" si="60"/>
        <v>156</v>
      </c>
      <c r="E798" t="str">
        <f t="shared" si="61"/>
        <v>"geo": [-73.988113999999996, 40.718610999999996]}</v>
      </c>
      <c r="F798">
        <f t="shared" si="62"/>
        <v>23</v>
      </c>
      <c r="G798" t="str">
        <f t="shared" si="63"/>
        <v>{'name': 'Delancey St',</v>
      </c>
      <c r="H798" t="str">
        <f t="shared" si="64"/>
        <v>'name': 'Delancey St',</v>
      </c>
      <c r="J798" t="s">
        <v>1699</v>
      </c>
      <c r="K798" t="s">
        <v>3692</v>
      </c>
    </row>
    <row r="799" spans="1:11" x14ac:dyDescent="0.2">
      <c r="A799">
        <v>797</v>
      </c>
      <c r="B799" t="s">
        <v>454</v>
      </c>
      <c r="C799" t="s">
        <v>2553</v>
      </c>
      <c r="D799">
        <f t="shared" si="60"/>
        <v>150</v>
      </c>
      <c r="E799" t="str">
        <f t="shared" si="61"/>
        <v>"geo": [-74.084086999999997, 40.603116999999997]}</v>
      </c>
      <c r="F799">
        <f t="shared" si="62"/>
        <v>20</v>
      </c>
      <c r="G799" t="str">
        <f t="shared" si="63"/>
        <v>{'name': 'Grasmere',</v>
      </c>
      <c r="H799" t="str">
        <f t="shared" si="64"/>
        <v>'name': 'Grasmere',</v>
      </c>
      <c r="J799" t="s">
        <v>1635</v>
      </c>
      <c r="K799" t="s">
        <v>3693</v>
      </c>
    </row>
    <row r="800" spans="1:11" x14ac:dyDescent="0.2">
      <c r="A800">
        <v>798</v>
      </c>
      <c r="B800" t="s">
        <v>987</v>
      </c>
      <c r="C800" t="s">
        <v>2554</v>
      </c>
      <c r="D800">
        <f t="shared" si="60"/>
        <v>157</v>
      </c>
      <c r="E800" t="str">
        <f t="shared" si="61"/>
        <v>"geo": [-73.793604000000002, 40.710470000000001], 'lng': -73.793604000000002}</v>
      </c>
      <c r="F800">
        <f t="shared" si="62"/>
        <v>18</v>
      </c>
      <c r="G800" t="str">
        <f t="shared" si="63"/>
        <v>{'name': '169 St',</v>
      </c>
      <c r="H800" t="str">
        <f t="shared" si="64"/>
        <v>'name': '169 St',</v>
      </c>
      <c r="J800" t="s">
        <v>1391</v>
      </c>
      <c r="K800" t="s">
        <v>3694</v>
      </c>
    </row>
    <row r="801" spans="1:11" x14ac:dyDescent="0.2">
      <c r="A801">
        <v>799</v>
      </c>
      <c r="B801" t="s">
        <v>988</v>
      </c>
      <c r="C801" t="s">
        <v>2555</v>
      </c>
      <c r="D801">
        <f t="shared" si="60"/>
        <v>193</v>
      </c>
      <c r="E801" t="str">
        <f t="shared" si="61"/>
        <v>"geo": [-74.005351000000005, 40.631385999999999], 'lng': -74.005351000000005}</v>
      </c>
      <c r="F801">
        <f t="shared" si="62"/>
        <v>30</v>
      </c>
      <c r="G801" t="str">
        <f t="shared" si="63"/>
        <v>{'name': 'Fort Hamilton Pkwy',</v>
      </c>
      <c r="H801" t="str">
        <f t="shared" si="64"/>
        <v>'name': 'Fort Hamilton Pkwy',</v>
      </c>
      <c r="J801" t="s">
        <v>1696</v>
      </c>
      <c r="K801" t="s">
        <v>3695</v>
      </c>
    </row>
    <row r="802" spans="1:11" x14ac:dyDescent="0.2">
      <c r="A802">
        <v>800</v>
      </c>
      <c r="B802" t="s">
        <v>989</v>
      </c>
      <c r="C802" t="s">
        <v>2556</v>
      </c>
      <c r="D802">
        <f t="shared" si="60"/>
        <v>175</v>
      </c>
      <c r="E802" t="str">
        <f t="shared" si="61"/>
        <v>"geo": [-73.810707999999991, 40.705459999999995], 'lng': -73.810707999999991}</v>
      </c>
      <c r="F802">
        <f t="shared" si="62"/>
        <v>24</v>
      </c>
      <c r="G802" t="str">
        <f t="shared" si="63"/>
        <v>{'name': 'Sutphin Blvd',</v>
      </c>
      <c r="H802" t="str">
        <f t="shared" si="64"/>
        <v>'name': 'Sutphin Blvd',</v>
      </c>
      <c r="J802" t="s">
        <v>1700</v>
      </c>
      <c r="K802" t="s">
        <v>3696</v>
      </c>
    </row>
    <row r="803" spans="1:11" x14ac:dyDescent="0.2">
      <c r="A803">
        <v>801</v>
      </c>
      <c r="B803" t="s">
        <v>362</v>
      </c>
      <c r="C803" t="s">
        <v>2557</v>
      </c>
      <c r="D803">
        <f t="shared" si="60"/>
        <v>150</v>
      </c>
      <c r="E803" t="str">
        <f t="shared" si="61"/>
        <v>"geo": [-73.976127000000005, 40.625321999999997]}</v>
      </c>
      <c r="F803">
        <f t="shared" si="62"/>
        <v>20</v>
      </c>
      <c r="G803" t="str">
        <f t="shared" si="63"/>
        <v>{'name': 'Avenue I',</v>
      </c>
      <c r="H803" t="str">
        <f t="shared" si="64"/>
        <v>'name': 'Avenue I',</v>
      </c>
      <c r="J803" t="s">
        <v>1701</v>
      </c>
      <c r="K803" t="s">
        <v>3697</v>
      </c>
    </row>
    <row r="804" spans="1:11" x14ac:dyDescent="0.2">
      <c r="A804">
        <v>802</v>
      </c>
      <c r="B804" t="s">
        <v>197</v>
      </c>
      <c r="C804" t="s">
        <v>2558</v>
      </c>
      <c r="D804">
        <f t="shared" si="60"/>
        <v>162</v>
      </c>
      <c r="E804" t="str">
        <f t="shared" si="61"/>
        <v>"geo": [-73.869229000000004, 40.733105999999999]}</v>
      </c>
      <c r="F804">
        <f t="shared" si="62"/>
        <v>26</v>
      </c>
      <c r="G804" t="str">
        <f t="shared" si="63"/>
        <v>{'name': 'Woodhaven Blvd',</v>
      </c>
      <c r="H804" t="str">
        <f t="shared" si="64"/>
        <v>'name': 'Woodhaven Blvd',</v>
      </c>
      <c r="J804" t="s">
        <v>1412</v>
      </c>
      <c r="K804" t="s">
        <v>3698</v>
      </c>
    </row>
    <row r="805" spans="1:11" x14ac:dyDescent="0.2">
      <c r="A805">
        <v>803</v>
      </c>
      <c r="B805" t="s">
        <v>175</v>
      </c>
      <c r="C805" t="s">
        <v>2559</v>
      </c>
      <c r="D805">
        <f t="shared" si="60"/>
        <v>162</v>
      </c>
      <c r="E805" t="str">
        <f t="shared" si="61"/>
        <v>"geo": [-73.851575999999994, 40.693878999999995]}</v>
      </c>
      <c r="F805">
        <f t="shared" si="62"/>
        <v>26</v>
      </c>
      <c r="G805" t="str">
        <f t="shared" si="63"/>
        <v>{'name': 'Woodhaven Blvd',</v>
      </c>
      <c r="H805" t="str">
        <f t="shared" si="64"/>
        <v>'name': 'Woodhaven Blvd',</v>
      </c>
      <c r="J805" t="s">
        <v>1412</v>
      </c>
      <c r="K805" t="s">
        <v>3699</v>
      </c>
    </row>
    <row r="806" spans="1:11" x14ac:dyDescent="0.2">
      <c r="A806">
        <v>804</v>
      </c>
      <c r="B806" t="s">
        <v>229</v>
      </c>
      <c r="C806" t="s">
        <v>2560</v>
      </c>
      <c r="D806">
        <f t="shared" si="60"/>
        <v>156</v>
      </c>
      <c r="E806" t="str">
        <f t="shared" si="61"/>
        <v>"geo": [-74.003400999999997, 40.713242999999999]}</v>
      </c>
      <c r="F806">
        <f t="shared" si="62"/>
        <v>23</v>
      </c>
      <c r="G806" t="str">
        <f t="shared" si="63"/>
        <v>{'name': 'Chambers St',</v>
      </c>
      <c r="H806" t="str">
        <f t="shared" si="64"/>
        <v>'name': 'Chambers St',</v>
      </c>
      <c r="J806" t="s">
        <v>1684</v>
      </c>
      <c r="K806" t="s">
        <v>3700</v>
      </c>
    </row>
    <row r="807" spans="1:11" x14ac:dyDescent="0.2">
      <c r="A807">
        <v>805</v>
      </c>
      <c r="B807" t="s">
        <v>221</v>
      </c>
      <c r="C807" t="s">
        <v>2561</v>
      </c>
      <c r="D807">
        <f t="shared" si="60"/>
        <v>156</v>
      </c>
      <c r="E807" t="str">
        <f t="shared" si="61"/>
        <v>"geo": [-74.009265999999997, 40.715478000000004]}</v>
      </c>
      <c r="F807">
        <f t="shared" si="62"/>
        <v>23</v>
      </c>
      <c r="G807" t="str">
        <f t="shared" si="63"/>
        <v>{'name': 'Chambers St',</v>
      </c>
      <c r="H807" t="str">
        <f t="shared" si="64"/>
        <v>'name': 'Chambers St',</v>
      </c>
      <c r="J807" t="s">
        <v>1684</v>
      </c>
      <c r="K807" t="s">
        <v>3701</v>
      </c>
    </row>
    <row r="808" spans="1:11" x14ac:dyDescent="0.2">
      <c r="A808">
        <v>806</v>
      </c>
      <c r="B808" t="s">
        <v>230</v>
      </c>
      <c r="C808" t="s">
        <v>2562</v>
      </c>
      <c r="D808">
        <f t="shared" si="60"/>
        <v>156</v>
      </c>
      <c r="E808" t="str">
        <f t="shared" si="61"/>
        <v>"geo": [-74.008584999999997, 40.714110999999995]}</v>
      </c>
      <c r="F808">
        <f t="shared" si="62"/>
        <v>23</v>
      </c>
      <c r="G808" t="str">
        <f t="shared" si="63"/>
        <v>{'name': 'Chambers St',</v>
      </c>
      <c r="H808" t="str">
        <f t="shared" si="64"/>
        <v>'name': 'Chambers St',</v>
      </c>
      <c r="J808" t="s">
        <v>1684</v>
      </c>
      <c r="K808" t="s">
        <v>3702</v>
      </c>
    </row>
    <row r="809" spans="1:11" x14ac:dyDescent="0.2">
      <c r="A809">
        <v>807</v>
      </c>
      <c r="B809" t="s">
        <v>990</v>
      </c>
      <c r="C809" t="s">
        <v>2563</v>
      </c>
      <c r="D809">
        <f t="shared" si="60"/>
        <v>157</v>
      </c>
      <c r="E809" t="str">
        <f t="shared" si="61"/>
        <v>"geo": [-73.936245, 40.820421000000003], 'lng': -73.936245}</v>
      </c>
      <c r="F809">
        <f t="shared" si="62"/>
        <v>18</v>
      </c>
      <c r="G809" t="str">
        <f t="shared" si="63"/>
        <v>{'name': '145 St',</v>
      </c>
      <c r="H809" t="str">
        <f t="shared" si="64"/>
        <v>'name': '145 St',</v>
      </c>
      <c r="J809" t="s">
        <v>1662</v>
      </c>
      <c r="K809" t="s">
        <v>3703</v>
      </c>
    </row>
    <row r="810" spans="1:11" x14ac:dyDescent="0.2">
      <c r="A810">
        <v>808</v>
      </c>
      <c r="B810" t="s">
        <v>991</v>
      </c>
      <c r="C810" t="s">
        <v>2564</v>
      </c>
      <c r="D810">
        <f t="shared" si="60"/>
        <v>169</v>
      </c>
      <c r="E810" t="str">
        <f t="shared" si="61"/>
        <v>"geo": [-73.973347000000004, 40.764811000000002], 'lng': -73.973347000000004}</v>
      </c>
      <c r="F810">
        <f t="shared" si="62"/>
        <v>22</v>
      </c>
      <c r="G810" t="str">
        <f t="shared" si="63"/>
        <v>{'name': '5 Av/59 St',</v>
      </c>
      <c r="H810" t="str">
        <f t="shared" si="64"/>
        <v>'name': '5 Av/59 St',</v>
      </c>
      <c r="J810" t="s">
        <v>1702</v>
      </c>
      <c r="K810" t="s">
        <v>3704</v>
      </c>
    </row>
    <row r="811" spans="1:11" x14ac:dyDescent="0.2">
      <c r="A811">
        <v>809</v>
      </c>
      <c r="B811" t="s">
        <v>992</v>
      </c>
      <c r="C811" t="s">
        <v>2565</v>
      </c>
      <c r="D811">
        <f t="shared" si="60"/>
        <v>163</v>
      </c>
      <c r="E811" t="str">
        <f t="shared" si="61"/>
        <v>"geo": [-73.945999999999998, 40.747846000000003], 'lng': -73.945999999999998}</v>
      </c>
      <c r="F811">
        <f t="shared" si="62"/>
        <v>20</v>
      </c>
      <c r="G811" t="str">
        <f t="shared" si="63"/>
        <v>{'name': 'Court Sq',</v>
      </c>
      <c r="H811" t="str">
        <f t="shared" si="64"/>
        <v>'name': 'Court Sq',</v>
      </c>
      <c r="J811" t="s">
        <v>1401</v>
      </c>
      <c r="K811" t="s">
        <v>3705</v>
      </c>
    </row>
    <row r="812" spans="1:11" x14ac:dyDescent="0.2">
      <c r="A812">
        <v>810</v>
      </c>
      <c r="B812" t="s">
        <v>222</v>
      </c>
      <c r="C812" t="s">
        <v>2566</v>
      </c>
      <c r="D812">
        <f t="shared" si="60"/>
        <v>150</v>
      </c>
      <c r="E812" t="str">
        <f t="shared" si="61"/>
        <v>"geo": [-73.991776999999999, 40.694099999999999]}</v>
      </c>
      <c r="F812">
        <f t="shared" si="62"/>
        <v>20</v>
      </c>
      <c r="G812" t="str">
        <f t="shared" si="63"/>
        <v>{'name': 'Court St',</v>
      </c>
      <c r="H812" t="str">
        <f t="shared" si="64"/>
        <v>'name': 'Court St',</v>
      </c>
      <c r="J812" t="s">
        <v>1628</v>
      </c>
      <c r="K812" t="s">
        <v>3706</v>
      </c>
    </row>
    <row r="813" spans="1:11" x14ac:dyDescent="0.2">
      <c r="A813">
        <v>811</v>
      </c>
      <c r="B813" t="s">
        <v>993</v>
      </c>
      <c r="C813" t="s">
        <v>2567</v>
      </c>
      <c r="D813">
        <f t="shared" si="60"/>
        <v>163</v>
      </c>
      <c r="E813" t="str">
        <f t="shared" si="61"/>
        <v>"geo": [-73.945999999999998, 40.747846000000003], 'lng': -73.945999999999998}</v>
      </c>
      <c r="F813">
        <f t="shared" si="62"/>
        <v>20</v>
      </c>
      <c r="G813" t="str">
        <f t="shared" si="63"/>
        <v>{'name': 'Court Sq',</v>
      </c>
      <c r="H813" t="str">
        <f t="shared" si="64"/>
        <v>'name': 'Court Sq',</v>
      </c>
      <c r="J813" t="s">
        <v>1401</v>
      </c>
      <c r="K813" t="s">
        <v>3705</v>
      </c>
    </row>
    <row r="814" spans="1:11" x14ac:dyDescent="0.2">
      <c r="A814">
        <v>812</v>
      </c>
      <c r="B814" t="s">
        <v>185</v>
      </c>
      <c r="C814" t="s">
        <v>2568</v>
      </c>
      <c r="D814">
        <f t="shared" si="60"/>
        <v>133</v>
      </c>
      <c r="E814" t="str">
        <f t="shared" si="61"/>
        <v>"geo": [-73.996786, 40.737334999999995]}</v>
      </c>
      <c r="F814">
        <f t="shared" si="62"/>
        <v>16</v>
      </c>
      <c r="G814" t="str">
        <f t="shared" si="63"/>
        <v>{'name': '6 Av',</v>
      </c>
      <c r="H814" t="str">
        <f t="shared" si="64"/>
        <v>'name': '6 Av',</v>
      </c>
      <c r="J814" t="s">
        <v>1703</v>
      </c>
      <c r="K814" t="s">
        <v>3707</v>
      </c>
    </row>
    <row r="815" spans="1:11" x14ac:dyDescent="0.2">
      <c r="A815">
        <v>813</v>
      </c>
      <c r="B815" t="s">
        <v>994</v>
      </c>
      <c r="C815" t="s">
        <v>2569</v>
      </c>
      <c r="D815">
        <f t="shared" si="60"/>
        <v>166</v>
      </c>
      <c r="E815" t="str">
        <f t="shared" si="61"/>
        <v>"geo": [-73.896736000000004, 40.822181], 'lng': -73.896736000000004}</v>
      </c>
      <c r="F815">
        <f t="shared" si="62"/>
        <v>24</v>
      </c>
      <c r="G815" t="str">
        <f t="shared" si="63"/>
        <v>{'name': 'Intervale Av',</v>
      </c>
      <c r="H815" t="str">
        <f t="shared" si="64"/>
        <v>'name': 'Intervale Av',</v>
      </c>
      <c r="J815" t="s">
        <v>1565</v>
      </c>
      <c r="K815" t="s">
        <v>3708</v>
      </c>
    </row>
    <row r="816" spans="1:11" x14ac:dyDescent="0.2">
      <c r="A816">
        <v>814</v>
      </c>
      <c r="B816" t="s">
        <v>995</v>
      </c>
      <c r="C816" t="s">
        <v>2570</v>
      </c>
      <c r="D816">
        <f t="shared" si="60"/>
        <v>166</v>
      </c>
      <c r="E816" t="str">
        <f t="shared" si="61"/>
        <v>"geo": [-73.896736000000004, 40.822181], 'lng': -73.896736000000004}</v>
      </c>
      <c r="F816">
        <f t="shared" si="62"/>
        <v>24</v>
      </c>
      <c r="G816" t="str">
        <f t="shared" si="63"/>
        <v>{'name': 'Intervale Av',</v>
      </c>
      <c r="H816" t="str">
        <f t="shared" si="64"/>
        <v>'name': 'Intervale Av',</v>
      </c>
      <c r="J816" t="s">
        <v>1565</v>
      </c>
      <c r="K816" t="s">
        <v>3708</v>
      </c>
    </row>
    <row r="817" spans="1:11" x14ac:dyDescent="0.2">
      <c r="A817">
        <v>815</v>
      </c>
      <c r="B817" t="s">
        <v>430</v>
      </c>
      <c r="C817" t="s">
        <v>2571</v>
      </c>
      <c r="D817">
        <f t="shared" si="60"/>
        <v>150</v>
      </c>
      <c r="E817" t="str">
        <f t="shared" si="61"/>
        <v>"geo": [-73.974249999999998, 40.589620000000004]}</v>
      </c>
      <c r="F817">
        <f t="shared" si="62"/>
        <v>20</v>
      </c>
      <c r="G817" t="str">
        <f t="shared" si="63"/>
        <v>{'name': 'Avenue X',</v>
      </c>
      <c r="H817" t="str">
        <f t="shared" si="64"/>
        <v>'name': 'Avenue X',</v>
      </c>
      <c r="J817" t="s">
        <v>1704</v>
      </c>
      <c r="K817" t="s">
        <v>3709</v>
      </c>
    </row>
    <row r="818" spans="1:11" x14ac:dyDescent="0.2">
      <c r="A818">
        <v>816</v>
      </c>
      <c r="B818" t="s">
        <v>265</v>
      </c>
      <c r="C818" t="s">
        <v>2572</v>
      </c>
      <c r="D818">
        <f t="shared" si="60"/>
        <v>156</v>
      </c>
      <c r="E818" t="str">
        <f t="shared" si="61"/>
        <v>"geo": [-73.882017000000005, 40.742453999999995]}</v>
      </c>
      <c r="F818">
        <f t="shared" si="62"/>
        <v>23</v>
      </c>
      <c r="G818" t="str">
        <f t="shared" si="63"/>
        <v>{'name': 'Elmhurst Av',</v>
      </c>
      <c r="H818" t="str">
        <f t="shared" si="64"/>
        <v>'name': 'Elmhurst Av',</v>
      </c>
      <c r="J818" t="s">
        <v>1411</v>
      </c>
      <c r="K818" t="s">
        <v>3710</v>
      </c>
    </row>
    <row r="819" spans="1:11" x14ac:dyDescent="0.2">
      <c r="A819">
        <v>817</v>
      </c>
      <c r="B819" t="s">
        <v>996</v>
      </c>
      <c r="C819" t="s">
        <v>2573</v>
      </c>
      <c r="D819">
        <f t="shared" si="60"/>
        <v>196</v>
      </c>
      <c r="E819" t="str">
        <f t="shared" si="61"/>
        <v>"geo": [-73.876613000000006, 40.748408000000005], 'lng': -73.876613000000006}</v>
      </c>
      <c r="F819">
        <f t="shared" si="62"/>
        <v>31</v>
      </c>
      <c r="G819" t="str">
        <f t="shared" si="63"/>
        <v>{'name': '90 St - Elmhurst Av',</v>
      </c>
      <c r="H819" t="str">
        <f t="shared" si="64"/>
        <v>'name': '90 St - Elmhurst Av',</v>
      </c>
      <c r="J819" t="s">
        <v>1705</v>
      </c>
      <c r="K819" t="s">
        <v>3711</v>
      </c>
    </row>
    <row r="820" spans="1:11" x14ac:dyDescent="0.2">
      <c r="A820">
        <v>818</v>
      </c>
      <c r="B820" t="s">
        <v>997</v>
      </c>
      <c r="C820" t="s">
        <v>2574</v>
      </c>
      <c r="D820">
        <f t="shared" si="60"/>
        <v>193</v>
      </c>
      <c r="E820" t="str">
        <f t="shared" si="61"/>
        <v>"geo": [-73.862700000000004, 40.749865], 'lng': -73.862700000000004}</v>
      </c>
      <c r="F820">
        <f t="shared" si="62"/>
        <v>33</v>
      </c>
      <c r="G820" t="str">
        <f t="shared" si="63"/>
        <v>{'name': '103 St - Corona Plaza',</v>
      </c>
      <c r="H820" t="str">
        <f t="shared" si="64"/>
        <v>'name': '103 St - Corona Plaza',</v>
      </c>
      <c r="J820" t="s">
        <v>1660</v>
      </c>
      <c r="K820" t="s">
        <v>3712</v>
      </c>
    </row>
    <row r="821" spans="1:11" x14ac:dyDescent="0.2">
      <c r="A821">
        <v>819</v>
      </c>
      <c r="B821" t="s">
        <v>998</v>
      </c>
      <c r="C821" t="s">
        <v>2575</v>
      </c>
      <c r="D821">
        <f t="shared" si="60"/>
        <v>190</v>
      </c>
      <c r="E821" t="str">
        <f t="shared" si="61"/>
        <v>"geo": [-73.987949999999998, 40.749566999999999], 'lng': -73.987949999999998}</v>
      </c>
      <c r="F821">
        <f t="shared" si="62"/>
        <v>29</v>
      </c>
      <c r="G821" t="str">
        <f t="shared" si="63"/>
        <v>{'name': '34 St - Herald Sq',</v>
      </c>
      <c r="H821" t="str">
        <f t="shared" si="64"/>
        <v>'name': '34 St - Herald Sq',</v>
      </c>
      <c r="J821" t="s">
        <v>1706</v>
      </c>
      <c r="K821" t="s">
        <v>3713</v>
      </c>
    </row>
    <row r="822" spans="1:11" x14ac:dyDescent="0.2">
      <c r="A822">
        <v>820</v>
      </c>
      <c r="B822" t="s">
        <v>999</v>
      </c>
      <c r="C822" t="s">
        <v>2576</v>
      </c>
      <c r="D822">
        <f t="shared" si="60"/>
        <v>186</v>
      </c>
      <c r="E822" t="str">
        <f t="shared" si="61"/>
        <v>"geo": [-74.217846999999992, 40.522410000000001], 'lng': -74.217846999999992}</v>
      </c>
      <c r="F822">
        <f t="shared" si="62"/>
        <v>27</v>
      </c>
      <c r="G822" t="str">
        <f t="shared" si="63"/>
        <v>{'name': 'Pleasant Plains',</v>
      </c>
      <c r="H822" t="str">
        <f t="shared" si="64"/>
        <v>'name': 'Pleasant Plains',</v>
      </c>
      <c r="J822" t="s">
        <v>1707</v>
      </c>
      <c r="K822" t="s">
        <v>3714</v>
      </c>
    </row>
    <row r="823" spans="1:11" x14ac:dyDescent="0.2">
      <c r="A823">
        <v>821</v>
      </c>
      <c r="B823" t="s">
        <v>314</v>
      </c>
      <c r="C823" t="s">
        <v>2577</v>
      </c>
      <c r="D823">
        <f t="shared" si="60"/>
        <v>150</v>
      </c>
      <c r="E823" t="str">
        <f t="shared" si="61"/>
        <v>"geo": [-73.957757000000001, 40.708359000000002]}</v>
      </c>
      <c r="F823">
        <f t="shared" si="62"/>
        <v>20</v>
      </c>
      <c r="G823" t="str">
        <f t="shared" si="63"/>
        <v>{'name': 'Marcy Av',</v>
      </c>
      <c r="H823" t="str">
        <f t="shared" si="64"/>
        <v>'name': 'Marcy Av',</v>
      </c>
      <c r="J823" t="s">
        <v>1708</v>
      </c>
      <c r="K823" t="s">
        <v>3715</v>
      </c>
    </row>
    <row r="824" spans="1:11" x14ac:dyDescent="0.2">
      <c r="A824">
        <v>822</v>
      </c>
      <c r="B824" t="s">
        <v>1000</v>
      </c>
      <c r="C824" t="s">
        <v>2578</v>
      </c>
      <c r="D824">
        <f t="shared" si="60"/>
        <v>211</v>
      </c>
      <c r="E824" t="str">
        <f t="shared" si="61"/>
        <v>"geo": [-73.831007999999997, 40.714441000000001], 'lng': -73.831007999999997}</v>
      </c>
      <c r="F824">
        <f t="shared" si="62"/>
        <v>36</v>
      </c>
      <c r="G824" t="str">
        <f t="shared" si="63"/>
        <v>{'name': 'Kew Gardens - Union Tpke',</v>
      </c>
      <c r="H824" t="str">
        <f t="shared" si="64"/>
        <v>'name': 'Kew Gardens - Union Tpke',</v>
      </c>
      <c r="J824" t="s">
        <v>1692</v>
      </c>
      <c r="K824" t="s">
        <v>3716</v>
      </c>
    </row>
    <row r="825" spans="1:11" x14ac:dyDescent="0.2">
      <c r="A825">
        <v>823</v>
      </c>
      <c r="B825" t="s">
        <v>1001</v>
      </c>
      <c r="C825" t="s">
        <v>2579</v>
      </c>
      <c r="D825">
        <f t="shared" si="60"/>
        <v>211</v>
      </c>
      <c r="E825" t="str">
        <f t="shared" si="61"/>
        <v>"geo": [-73.831007999999997, 40.714441000000001], 'lng': -73.831007999999997}</v>
      </c>
      <c r="F825">
        <f t="shared" si="62"/>
        <v>36</v>
      </c>
      <c r="G825" t="str">
        <f t="shared" si="63"/>
        <v>{'name': 'Kew Gardens - Union Tpke',</v>
      </c>
      <c r="H825" t="str">
        <f t="shared" si="64"/>
        <v>'name': 'Kew Gardens - Union Tpke',</v>
      </c>
      <c r="J825" t="s">
        <v>1692</v>
      </c>
      <c r="K825" t="s">
        <v>3716</v>
      </c>
    </row>
    <row r="826" spans="1:11" x14ac:dyDescent="0.2">
      <c r="A826">
        <v>824</v>
      </c>
      <c r="B826" t="s">
        <v>1002</v>
      </c>
      <c r="C826" t="s">
        <v>2580</v>
      </c>
      <c r="D826">
        <f t="shared" si="60"/>
        <v>160</v>
      </c>
      <c r="E826" t="str">
        <f t="shared" si="61"/>
        <v>"geo": [-73.901033999999996, 40.862803], 'lng': -73.901033999999996}</v>
      </c>
      <c r="F826">
        <f t="shared" si="62"/>
        <v>22</v>
      </c>
      <c r="G826" t="str">
        <f t="shared" si="63"/>
        <v>{'name': 'Fordham Rd',</v>
      </c>
      <c r="H826" t="str">
        <f t="shared" si="64"/>
        <v>'name': 'Fordham Rd',</v>
      </c>
      <c r="J826" t="s">
        <v>1709</v>
      </c>
      <c r="K826" t="s">
        <v>3717</v>
      </c>
    </row>
    <row r="827" spans="1:11" x14ac:dyDescent="0.2">
      <c r="A827">
        <v>825</v>
      </c>
      <c r="B827" t="s">
        <v>1003</v>
      </c>
      <c r="C827" t="s">
        <v>2581</v>
      </c>
      <c r="D827">
        <f t="shared" si="60"/>
        <v>154</v>
      </c>
      <c r="E827" t="str">
        <f t="shared" si="61"/>
        <v>"geo": [-73.981847999999999, 40.611815], 'lng': -73.981847999999999}</v>
      </c>
      <c r="F827">
        <f t="shared" si="62"/>
        <v>20</v>
      </c>
      <c r="G827" t="str">
        <f t="shared" si="63"/>
        <v>{'name': 'Bay Pkwy',</v>
      </c>
      <c r="H827" t="str">
        <f t="shared" si="64"/>
        <v>'name': 'Bay Pkwy',</v>
      </c>
      <c r="J827" t="s">
        <v>1443</v>
      </c>
      <c r="K827" t="s">
        <v>3718</v>
      </c>
    </row>
    <row r="828" spans="1:11" x14ac:dyDescent="0.2">
      <c r="A828">
        <v>826</v>
      </c>
      <c r="B828" t="s">
        <v>365</v>
      </c>
      <c r="C828" t="s">
        <v>2582</v>
      </c>
      <c r="D828">
        <f t="shared" si="60"/>
        <v>158</v>
      </c>
      <c r="E828" t="str">
        <f t="shared" si="61"/>
        <v>"geo": [-73.884639000000007, 40.679946999999999]}</v>
      </c>
      <c r="F828">
        <f t="shared" si="62"/>
        <v>24</v>
      </c>
      <c r="G828" t="str">
        <f t="shared" si="63"/>
        <v>{'name': 'Cleveland St',</v>
      </c>
      <c r="H828" t="str">
        <f t="shared" si="64"/>
        <v>'name': 'Cleveland St',</v>
      </c>
      <c r="J828" t="s">
        <v>1710</v>
      </c>
      <c r="K828" t="s">
        <v>3719</v>
      </c>
    </row>
    <row r="829" spans="1:11" x14ac:dyDescent="0.2">
      <c r="A829">
        <v>827</v>
      </c>
      <c r="B829" t="s">
        <v>1004</v>
      </c>
      <c r="C829" t="s">
        <v>2583</v>
      </c>
      <c r="D829">
        <f t="shared" si="60"/>
        <v>163</v>
      </c>
      <c r="E829" t="str">
        <f t="shared" si="61"/>
        <v>"geo": [-73.979136999999994, 40.597473000000001], 'lng': -73.979136999999994}</v>
      </c>
      <c r="F829">
        <f t="shared" si="62"/>
        <v>20</v>
      </c>
      <c r="G829" t="str">
        <f t="shared" si="63"/>
        <v>{'name': 'Avenue U',</v>
      </c>
      <c r="H829" t="str">
        <f t="shared" si="64"/>
        <v>'name': 'Avenue U',</v>
      </c>
      <c r="J829" t="s">
        <v>1474</v>
      </c>
      <c r="K829" t="s">
        <v>3720</v>
      </c>
    </row>
    <row r="830" spans="1:11" x14ac:dyDescent="0.2">
      <c r="A830">
        <v>828</v>
      </c>
      <c r="B830" t="s">
        <v>1005</v>
      </c>
      <c r="C830" t="s">
        <v>2584</v>
      </c>
      <c r="D830">
        <f t="shared" si="60"/>
        <v>154</v>
      </c>
      <c r="E830" t="str">
        <f t="shared" si="61"/>
        <v>"geo": [-73.951786999999996, 40.777890999999997], 'lng': -73.951786999999996}</v>
      </c>
      <c r="F830">
        <f t="shared" si="62"/>
        <v>17</v>
      </c>
      <c r="G830" t="str">
        <f t="shared" si="63"/>
        <v>{'name': '86 St',</v>
      </c>
      <c r="H830" t="str">
        <f t="shared" si="64"/>
        <v>'name': '86 St',</v>
      </c>
      <c r="J830" t="s">
        <v>1457</v>
      </c>
      <c r="K830" t="s">
        <v>3721</v>
      </c>
    </row>
    <row r="831" spans="1:11" x14ac:dyDescent="0.2">
      <c r="A831">
        <v>829</v>
      </c>
      <c r="B831" t="s">
        <v>13</v>
      </c>
      <c r="C831" t="s">
        <v>2585</v>
      </c>
      <c r="D831">
        <f t="shared" si="60"/>
        <v>152</v>
      </c>
      <c r="E831" t="str">
        <f t="shared" si="61"/>
        <v>"geo": [-73.872106000000002, 40.675377000000005]}</v>
      </c>
      <c r="F831">
        <f t="shared" si="62"/>
        <v>21</v>
      </c>
      <c r="G831" t="str">
        <f t="shared" si="63"/>
        <v>{'name': 'Euclid Av',</v>
      </c>
      <c r="H831" t="str">
        <f t="shared" si="64"/>
        <v>'name': 'Euclid Av',</v>
      </c>
      <c r="J831" t="s">
        <v>1636</v>
      </c>
      <c r="K831" t="s">
        <v>3722</v>
      </c>
    </row>
    <row r="832" spans="1:11" x14ac:dyDescent="0.2">
      <c r="A832">
        <v>830</v>
      </c>
      <c r="B832" t="s">
        <v>139</v>
      </c>
      <c r="C832" t="s">
        <v>2586</v>
      </c>
      <c r="D832">
        <f t="shared" si="60"/>
        <v>146</v>
      </c>
      <c r="E832" t="str">
        <f t="shared" si="61"/>
        <v>"geo": [-73.915278999999998, 40.869444000000001]}</v>
      </c>
      <c r="F832">
        <f t="shared" si="62"/>
        <v>18</v>
      </c>
      <c r="G832" t="str">
        <f t="shared" si="63"/>
        <v>{'name': '215 St',</v>
      </c>
      <c r="H832" t="str">
        <f t="shared" si="64"/>
        <v>'name': '215 St',</v>
      </c>
      <c r="J832" t="s">
        <v>1711</v>
      </c>
      <c r="K832" t="s">
        <v>3723</v>
      </c>
    </row>
    <row r="833" spans="1:11" x14ac:dyDescent="0.2">
      <c r="A833">
        <v>831</v>
      </c>
      <c r="B833" t="s">
        <v>1006</v>
      </c>
      <c r="C833" t="s">
        <v>2587</v>
      </c>
      <c r="D833">
        <f t="shared" si="60"/>
        <v>154</v>
      </c>
      <c r="E833" t="str">
        <f t="shared" si="61"/>
        <v>"geo": [-73.951786999999996, 40.777890999999997], 'lng': -73.951786999999996}</v>
      </c>
      <c r="F833">
        <f t="shared" si="62"/>
        <v>17</v>
      </c>
      <c r="G833" t="str">
        <f t="shared" si="63"/>
        <v>{'name': '86 St',</v>
      </c>
      <c r="H833" t="str">
        <f t="shared" si="64"/>
        <v>'name': '86 St',</v>
      </c>
      <c r="J833" t="s">
        <v>1457</v>
      </c>
      <c r="K833" t="s">
        <v>3721</v>
      </c>
    </row>
    <row r="834" spans="1:11" x14ac:dyDescent="0.2">
      <c r="A834">
        <v>832</v>
      </c>
      <c r="B834" t="s">
        <v>131</v>
      </c>
      <c r="C834" t="s">
        <v>2588</v>
      </c>
      <c r="D834">
        <f t="shared" si="60"/>
        <v>141</v>
      </c>
      <c r="E834" t="str">
        <f t="shared" si="61"/>
        <v>"geo": [-73.930728999999999, 40.679364]}</v>
      </c>
      <c r="F834">
        <f t="shared" si="62"/>
        <v>20</v>
      </c>
      <c r="G834" t="str">
        <f t="shared" si="63"/>
        <v>{'name': 'Utica Av',</v>
      </c>
      <c r="H834" t="str">
        <f t="shared" si="64"/>
        <v>'name': 'Utica Av',</v>
      </c>
      <c r="J834" t="s">
        <v>1712</v>
      </c>
      <c r="K834" t="s">
        <v>3724</v>
      </c>
    </row>
    <row r="835" spans="1:11" x14ac:dyDescent="0.2">
      <c r="A835">
        <v>833</v>
      </c>
      <c r="B835" t="s">
        <v>1007</v>
      </c>
      <c r="C835" t="s">
        <v>2589</v>
      </c>
      <c r="D835">
        <f t="shared" ref="D835:D898" si="65">FIND("geo",C835)</f>
        <v>175</v>
      </c>
      <c r="E835" t="str">
        <f t="shared" ref="E835:E898" si="66">RIGHT(C835,LEN(C835)-D835+2)</f>
        <v>"geo": [-74.012993999999992, 40.703086999999996], 'lng': -74.012993999999992}</v>
      </c>
      <c r="F835">
        <f t="shared" ref="F835:F898" si="67">FIND(",",C835)</f>
        <v>24</v>
      </c>
      <c r="G835" t="str">
        <f t="shared" ref="G835:G898" si="68">LEFT(C835,F835)</f>
        <v>{'name': 'Whitehall St',</v>
      </c>
      <c r="H835" t="str">
        <f t="shared" ref="H835:J898" si="69">RIGHT(G835,LEN(G835)-1)</f>
        <v>'name': 'Whitehall St',</v>
      </c>
      <c r="J835" t="s">
        <v>1656</v>
      </c>
      <c r="K835" t="s">
        <v>3562</v>
      </c>
    </row>
    <row r="836" spans="1:11" x14ac:dyDescent="0.2">
      <c r="A836">
        <v>834</v>
      </c>
      <c r="B836" t="s">
        <v>1008</v>
      </c>
      <c r="C836" t="s">
        <v>2590</v>
      </c>
      <c r="D836">
        <f t="shared" si="65"/>
        <v>172</v>
      </c>
      <c r="E836" t="str">
        <f t="shared" si="66"/>
        <v>"geo": [-74.003400999999997, 40.713242999999999], 'lng': -74.003400999999997}</v>
      </c>
      <c r="F836">
        <f t="shared" si="67"/>
        <v>23</v>
      </c>
      <c r="G836" t="str">
        <f t="shared" si="68"/>
        <v>{'name': 'Chambers St',</v>
      </c>
      <c r="H836" t="str">
        <f t="shared" si="69"/>
        <v>'name': 'Chambers St',</v>
      </c>
      <c r="J836" t="s">
        <v>1684</v>
      </c>
      <c r="K836" t="s">
        <v>3725</v>
      </c>
    </row>
    <row r="837" spans="1:11" x14ac:dyDescent="0.2">
      <c r="A837">
        <v>835</v>
      </c>
      <c r="B837" t="s">
        <v>176</v>
      </c>
      <c r="C837" t="s">
        <v>2591</v>
      </c>
      <c r="D837">
        <f t="shared" si="65"/>
        <v>150</v>
      </c>
      <c r="E837" t="str">
        <f t="shared" si="66"/>
        <v>"geo": [-73.904098000000005, 40.812117999999998]}</v>
      </c>
      <c r="F837">
        <f t="shared" si="67"/>
        <v>20</v>
      </c>
      <c r="G837" t="str">
        <f t="shared" si="68"/>
        <v>{'name': 'E 149 St',</v>
      </c>
      <c r="H837" t="str">
        <f t="shared" si="69"/>
        <v>'name': 'E 149 St',</v>
      </c>
      <c r="J837" t="s">
        <v>1488</v>
      </c>
      <c r="K837" t="s">
        <v>3726</v>
      </c>
    </row>
    <row r="838" spans="1:11" x14ac:dyDescent="0.2">
      <c r="A838">
        <v>836</v>
      </c>
      <c r="B838" t="s">
        <v>64</v>
      </c>
      <c r="C838" t="s">
        <v>2592</v>
      </c>
      <c r="D838">
        <f t="shared" si="65"/>
        <v>158</v>
      </c>
      <c r="E838" t="str">
        <f t="shared" si="66"/>
        <v>"geo": [-74.023376999999996, 40.634966999999996]}</v>
      </c>
      <c r="F838">
        <f t="shared" si="67"/>
        <v>24</v>
      </c>
      <c r="G838" t="str">
        <f t="shared" si="68"/>
        <v>{'name': 'Bay Ridge Av',</v>
      </c>
      <c r="H838" t="str">
        <f t="shared" si="69"/>
        <v>'name': 'Bay Ridge Av',</v>
      </c>
      <c r="J838" t="s">
        <v>1464</v>
      </c>
      <c r="K838" t="s">
        <v>3727</v>
      </c>
    </row>
    <row r="839" spans="1:11" x14ac:dyDescent="0.2">
      <c r="A839">
        <v>837</v>
      </c>
      <c r="B839" t="s">
        <v>1009</v>
      </c>
      <c r="C839" t="s">
        <v>2593</v>
      </c>
      <c r="D839">
        <f t="shared" si="65"/>
        <v>172</v>
      </c>
      <c r="E839" t="str">
        <f t="shared" si="66"/>
        <v>"geo": [-74.003400999999997, 40.713242999999999], 'lng': -74.003400999999997}</v>
      </c>
      <c r="F839">
        <f t="shared" si="67"/>
        <v>23</v>
      </c>
      <c r="G839" t="str">
        <f t="shared" si="68"/>
        <v>{'name': 'Chambers St',</v>
      </c>
      <c r="H839" t="str">
        <f t="shared" si="69"/>
        <v>'name': 'Chambers St',</v>
      </c>
      <c r="J839" t="s">
        <v>1684</v>
      </c>
      <c r="K839" t="s">
        <v>3725</v>
      </c>
    </row>
    <row r="840" spans="1:11" x14ac:dyDescent="0.2">
      <c r="A840">
        <v>838</v>
      </c>
      <c r="B840" t="s">
        <v>1010</v>
      </c>
      <c r="C840" t="s">
        <v>2594</v>
      </c>
      <c r="D840">
        <f t="shared" si="65"/>
        <v>154</v>
      </c>
      <c r="E840" t="str">
        <f t="shared" si="66"/>
        <v>"geo": [-74.014033999999995, 40.645068999999999], 'lng': -74.014033999999995}</v>
      </c>
      <c r="F840">
        <f t="shared" si="67"/>
        <v>17</v>
      </c>
      <c r="G840" t="str">
        <f t="shared" si="68"/>
        <v>{'name': '53 St',</v>
      </c>
      <c r="H840" t="str">
        <f t="shared" si="69"/>
        <v>'name': '53 St',</v>
      </c>
      <c r="J840" t="s">
        <v>1713</v>
      </c>
      <c r="K840" t="s">
        <v>3728</v>
      </c>
    </row>
    <row r="841" spans="1:11" x14ac:dyDescent="0.2">
      <c r="A841">
        <v>839</v>
      </c>
      <c r="B841" t="s">
        <v>1011</v>
      </c>
      <c r="C841" t="s">
        <v>2595</v>
      </c>
      <c r="D841">
        <f t="shared" si="65"/>
        <v>154</v>
      </c>
      <c r="E841" t="str">
        <f t="shared" si="66"/>
        <v>"geo": [-73.977450000000005, 40.763971999999995], 'lng': -73.977450000000005}</v>
      </c>
      <c r="F841">
        <f t="shared" si="67"/>
        <v>17</v>
      </c>
      <c r="G841" t="str">
        <f t="shared" si="68"/>
        <v>{'name': '57 St',</v>
      </c>
      <c r="H841" t="str">
        <f t="shared" si="69"/>
        <v>'name': '57 St',</v>
      </c>
      <c r="J841" t="s">
        <v>1714</v>
      </c>
      <c r="K841" t="s">
        <v>3729</v>
      </c>
    </row>
    <row r="842" spans="1:11" x14ac:dyDescent="0.2">
      <c r="A842">
        <v>840</v>
      </c>
      <c r="B842" t="s">
        <v>146</v>
      </c>
      <c r="C842" t="s">
        <v>2596</v>
      </c>
      <c r="D842">
        <f t="shared" si="65"/>
        <v>150</v>
      </c>
      <c r="E842" t="str">
        <f t="shared" si="66"/>
        <v>"geo": [-73.867164000000002, 40.871355999999999]}</v>
      </c>
      <c r="F842">
        <f t="shared" si="67"/>
        <v>20</v>
      </c>
      <c r="G842" t="str">
        <f t="shared" si="68"/>
        <v>{'name': 'Burke Av',</v>
      </c>
      <c r="H842" t="str">
        <f t="shared" si="69"/>
        <v>'name': 'Burke Av',</v>
      </c>
      <c r="J842" t="s">
        <v>1402</v>
      </c>
      <c r="K842" t="s">
        <v>3730</v>
      </c>
    </row>
    <row r="843" spans="1:11" x14ac:dyDescent="0.2">
      <c r="A843">
        <v>841</v>
      </c>
      <c r="B843" t="s">
        <v>1012</v>
      </c>
      <c r="C843" t="s">
        <v>2597</v>
      </c>
      <c r="D843">
        <f t="shared" si="65"/>
        <v>153</v>
      </c>
      <c r="E843" t="str">
        <f t="shared" si="66"/>
        <v>"geo": [-73.925507999999994, 40.76182], 'lng': -73.925507999999994}</v>
      </c>
      <c r="F843">
        <f t="shared" si="67"/>
        <v>20</v>
      </c>
      <c r="G843" t="str">
        <f t="shared" si="68"/>
        <v>{'name': 'Broadway',</v>
      </c>
      <c r="H843" t="str">
        <f t="shared" si="69"/>
        <v>'name': 'Broadway',</v>
      </c>
      <c r="J843" t="s">
        <v>1517</v>
      </c>
      <c r="K843" t="s">
        <v>3731</v>
      </c>
    </row>
    <row r="844" spans="1:11" x14ac:dyDescent="0.2">
      <c r="A844">
        <v>842</v>
      </c>
      <c r="B844" t="s">
        <v>1013</v>
      </c>
      <c r="C844" t="s">
        <v>2598</v>
      </c>
      <c r="D844">
        <f t="shared" si="65"/>
        <v>145</v>
      </c>
      <c r="E844" t="str">
        <f t="shared" si="66"/>
        <v>"geo": [-73.996894999999995, 40.626472], 'lng': -73.996894999999995}</v>
      </c>
      <c r="F844">
        <f t="shared" si="67"/>
        <v>17</v>
      </c>
      <c r="G844" t="str">
        <f t="shared" si="68"/>
        <v>{'name': '62 St',</v>
      </c>
      <c r="H844" t="str">
        <f t="shared" si="69"/>
        <v>'name': '62 St',</v>
      </c>
      <c r="J844" t="s">
        <v>1592</v>
      </c>
      <c r="K844" t="s">
        <v>3732</v>
      </c>
    </row>
    <row r="845" spans="1:11" x14ac:dyDescent="0.2">
      <c r="A845">
        <v>843</v>
      </c>
      <c r="B845" t="s">
        <v>1014</v>
      </c>
      <c r="C845" t="s">
        <v>2599</v>
      </c>
      <c r="D845">
        <f t="shared" si="65"/>
        <v>153</v>
      </c>
      <c r="E845" t="str">
        <f t="shared" si="66"/>
        <v>"geo": [-73.925507999999994, 40.76182], 'lng': -73.925507999999994}</v>
      </c>
      <c r="F845">
        <f t="shared" si="67"/>
        <v>20</v>
      </c>
      <c r="G845" t="str">
        <f t="shared" si="68"/>
        <v>{'name': 'Broadway',</v>
      </c>
      <c r="H845" t="str">
        <f t="shared" si="69"/>
        <v>'name': 'Broadway',</v>
      </c>
      <c r="J845" t="s">
        <v>1517</v>
      </c>
      <c r="K845" t="s">
        <v>3731</v>
      </c>
    </row>
    <row r="846" spans="1:11" x14ac:dyDescent="0.2">
      <c r="A846">
        <v>844</v>
      </c>
      <c r="B846" t="s">
        <v>1015</v>
      </c>
      <c r="C846" t="s">
        <v>2600</v>
      </c>
      <c r="D846">
        <f t="shared" si="65"/>
        <v>154</v>
      </c>
      <c r="E846" t="str">
        <f t="shared" si="66"/>
        <v>"geo": [-74.014033999999995, 40.645068999999999], 'lng': -74.014033999999995}</v>
      </c>
      <c r="F846">
        <f t="shared" si="67"/>
        <v>17</v>
      </c>
      <c r="G846" t="str">
        <f t="shared" si="68"/>
        <v>{'name': '53 St',</v>
      </c>
      <c r="H846" t="str">
        <f t="shared" si="69"/>
        <v>'name': '53 St',</v>
      </c>
      <c r="J846" t="s">
        <v>1713</v>
      </c>
      <c r="K846" t="s">
        <v>3728</v>
      </c>
    </row>
    <row r="847" spans="1:11" x14ac:dyDescent="0.2">
      <c r="A847">
        <v>845</v>
      </c>
      <c r="B847" t="s">
        <v>1016</v>
      </c>
      <c r="C847" t="s">
        <v>2601</v>
      </c>
      <c r="D847">
        <f t="shared" si="65"/>
        <v>163</v>
      </c>
      <c r="E847" t="str">
        <f t="shared" si="66"/>
        <v>"geo": [-74.011056000000011, 40.706476000000002], 'lng': -74.011056000000011}</v>
      </c>
      <c r="F847">
        <f t="shared" si="67"/>
        <v>20</v>
      </c>
      <c r="G847" t="str">
        <f t="shared" si="68"/>
        <v>{'name': 'Broad St',</v>
      </c>
      <c r="H847" t="str">
        <f t="shared" si="69"/>
        <v>'name': 'Broad St',</v>
      </c>
      <c r="J847" t="s">
        <v>1620</v>
      </c>
      <c r="K847" t="s">
        <v>3733</v>
      </c>
    </row>
    <row r="848" spans="1:11" x14ac:dyDescent="0.2">
      <c r="A848">
        <v>846</v>
      </c>
      <c r="B848" t="s">
        <v>1017</v>
      </c>
      <c r="C848" t="s">
        <v>2602</v>
      </c>
      <c r="D848">
        <f t="shared" si="65"/>
        <v>175</v>
      </c>
      <c r="E848" t="str">
        <f t="shared" si="66"/>
        <v>"geo": [-74.011029000000008, 40.710667999999998], 'lng': -74.011029000000008}</v>
      </c>
      <c r="F848">
        <f t="shared" si="67"/>
        <v>24</v>
      </c>
      <c r="G848" t="str">
        <f t="shared" si="68"/>
        <v>{'name': 'Cortlandt St',</v>
      </c>
      <c r="H848" t="str">
        <f t="shared" si="69"/>
        <v>'name': 'Cortlandt St',</v>
      </c>
      <c r="J848" t="s">
        <v>1388</v>
      </c>
      <c r="K848" t="s">
        <v>3560</v>
      </c>
    </row>
    <row r="849" spans="1:11" x14ac:dyDescent="0.2">
      <c r="A849">
        <v>847</v>
      </c>
      <c r="B849" t="s">
        <v>1018</v>
      </c>
      <c r="C849" t="s">
        <v>2603</v>
      </c>
      <c r="D849">
        <f t="shared" si="65"/>
        <v>199</v>
      </c>
      <c r="E849" t="str">
        <f t="shared" si="66"/>
        <v>"geo": [-73.932942000000011, 40.668896999999994], 'lng': -73.932942000000011}</v>
      </c>
      <c r="F849">
        <f t="shared" si="67"/>
        <v>32</v>
      </c>
      <c r="G849" t="str">
        <f t="shared" si="68"/>
        <v>{'name': 'Crown Hts - Utica Av',</v>
      </c>
      <c r="H849" t="str">
        <f t="shared" si="69"/>
        <v>'name': 'Crown Hts - Utica Av',</v>
      </c>
      <c r="J849" t="s">
        <v>1442</v>
      </c>
      <c r="K849" t="s">
        <v>3734</v>
      </c>
    </row>
    <row r="850" spans="1:11" x14ac:dyDescent="0.2">
      <c r="A850">
        <v>848</v>
      </c>
      <c r="B850" t="s">
        <v>1019</v>
      </c>
      <c r="C850" t="s">
        <v>2604</v>
      </c>
      <c r="D850">
        <f t="shared" si="65"/>
        <v>199</v>
      </c>
      <c r="E850" t="str">
        <f t="shared" si="66"/>
        <v>"geo": [-73.932942000000011, 40.668896999999994], 'lng': -73.932942000000011}</v>
      </c>
      <c r="F850">
        <f t="shared" si="67"/>
        <v>32</v>
      </c>
      <c r="G850" t="str">
        <f t="shared" si="68"/>
        <v>{'name': 'Crown Hts - Utica Av',</v>
      </c>
      <c r="H850" t="str">
        <f t="shared" si="69"/>
        <v>'name': 'Crown Hts - Utica Av',</v>
      </c>
      <c r="J850" t="s">
        <v>1442</v>
      </c>
      <c r="K850" t="s">
        <v>3734</v>
      </c>
    </row>
    <row r="851" spans="1:11" x14ac:dyDescent="0.2">
      <c r="A851">
        <v>849</v>
      </c>
      <c r="B851" t="s">
        <v>1020</v>
      </c>
      <c r="C851" t="s">
        <v>2605</v>
      </c>
      <c r="D851">
        <f t="shared" si="65"/>
        <v>199</v>
      </c>
      <c r="E851" t="str">
        <f t="shared" si="66"/>
        <v>"geo": [-73.932942000000011, 40.668896999999994], 'lng': -73.932942000000011}</v>
      </c>
      <c r="F851">
        <f t="shared" si="67"/>
        <v>32</v>
      </c>
      <c r="G851" t="str">
        <f t="shared" si="68"/>
        <v>{'name': 'Crown Hts - Utica Av',</v>
      </c>
      <c r="H851" t="str">
        <f t="shared" si="69"/>
        <v>'name': 'Crown Hts - Utica Av',</v>
      </c>
      <c r="J851" t="s">
        <v>1442</v>
      </c>
      <c r="K851" t="s">
        <v>3734</v>
      </c>
    </row>
    <row r="852" spans="1:11" x14ac:dyDescent="0.2">
      <c r="A852">
        <v>850</v>
      </c>
      <c r="B852" t="s">
        <v>1021</v>
      </c>
      <c r="C852" t="s">
        <v>2606</v>
      </c>
      <c r="D852">
        <f t="shared" si="65"/>
        <v>187</v>
      </c>
      <c r="E852" t="str">
        <f t="shared" si="66"/>
        <v>"geo": [-73.783816999999999, 40.712645999999999], 'lng': -73.783816999999999}</v>
      </c>
      <c r="F852">
        <f t="shared" si="67"/>
        <v>28</v>
      </c>
      <c r="G852" t="str">
        <f t="shared" si="68"/>
        <v>{'name': 'Jamaica - 179 St',</v>
      </c>
      <c r="H852" t="str">
        <f t="shared" si="69"/>
        <v>'name': 'Jamaica - 179 St',</v>
      </c>
      <c r="J852" t="s">
        <v>1397</v>
      </c>
      <c r="K852" t="s">
        <v>3735</v>
      </c>
    </row>
    <row r="853" spans="1:11" x14ac:dyDescent="0.2">
      <c r="A853">
        <v>851</v>
      </c>
      <c r="B853" t="s">
        <v>1022</v>
      </c>
      <c r="C853" t="s">
        <v>2607</v>
      </c>
      <c r="D853">
        <f t="shared" si="65"/>
        <v>187</v>
      </c>
      <c r="E853" t="str">
        <f t="shared" si="66"/>
        <v>"geo": [-73.783816999999999, 40.712645999999999], 'lng': -73.783816999999999}</v>
      </c>
      <c r="F853">
        <f t="shared" si="67"/>
        <v>28</v>
      </c>
      <c r="G853" t="str">
        <f t="shared" si="68"/>
        <v>{'name': 'Jamaica - 179 St',</v>
      </c>
      <c r="H853" t="str">
        <f t="shared" si="69"/>
        <v>'name': 'Jamaica - 179 St',</v>
      </c>
      <c r="J853" t="s">
        <v>1397</v>
      </c>
      <c r="K853" t="s">
        <v>3735</v>
      </c>
    </row>
    <row r="854" spans="1:11" x14ac:dyDescent="0.2">
      <c r="A854">
        <v>852</v>
      </c>
      <c r="B854" t="s">
        <v>374</v>
      </c>
      <c r="C854" t="s">
        <v>2608</v>
      </c>
      <c r="D854">
        <f t="shared" si="65"/>
        <v>160</v>
      </c>
      <c r="E854" t="str">
        <f t="shared" si="66"/>
        <v>"geo": [-73.906006000000005, 40.752884999999999]}</v>
      </c>
      <c r="F854">
        <f t="shared" si="67"/>
        <v>25</v>
      </c>
      <c r="G854" t="str">
        <f t="shared" si="68"/>
        <v>{'name': 'Northern Blvd',</v>
      </c>
      <c r="H854" t="str">
        <f t="shared" si="69"/>
        <v>'name': 'Northern Blvd',</v>
      </c>
      <c r="J854" t="s">
        <v>1698</v>
      </c>
      <c r="K854" t="s">
        <v>3736</v>
      </c>
    </row>
    <row r="855" spans="1:11" x14ac:dyDescent="0.2">
      <c r="A855">
        <v>853</v>
      </c>
      <c r="B855" t="s">
        <v>1023</v>
      </c>
      <c r="C855" t="s">
        <v>2609</v>
      </c>
      <c r="D855">
        <f t="shared" si="65"/>
        <v>172</v>
      </c>
      <c r="E855" t="str">
        <f t="shared" si="66"/>
        <v>"geo": [-73.916326999999995, 40.661453000000002], 'lng': -73.916326999999995}</v>
      </c>
      <c r="F855">
        <f t="shared" si="67"/>
        <v>23</v>
      </c>
      <c r="G855" t="str">
        <f t="shared" si="68"/>
        <v>{'name': 'Saratoga Av',</v>
      </c>
      <c r="H855" t="str">
        <f t="shared" si="69"/>
        <v>'name': 'Saratoga Av',</v>
      </c>
      <c r="J855" t="s">
        <v>1653</v>
      </c>
      <c r="K855" t="s">
        <v>3737</v>
      </c>
    </row>
    <row r="856" spans="1:11" x14ac:dyDescent="0.2">
      <c r="A856">
        <v>854</v>
      </c>
      <c r="B856" t="s">
        <v>1024</v>
      </c>
      <c r="C856" t="s">
        <v>2610</v>
      </c>
      <c r="D856">
        <f t="shared" si="65"/>
        <v>172</v>
      </c>
      <c r="E856" t="str">
        <f t="shared" si="66"/>
        <v>"geo": [-73.916326999999995, 40.661453000000002], 'lng': -73.916326999999995}</v>
      </c>
      <c r="F856">
        <f t="shared" si="67"/>
        <v>23</v>
      </c>
      <c r="G856" t="str">
        <f t="shared" si="68"/>
        <v>{'name': 'Saratoga Av',</v>
      </c>
      <c r="H856" t="str">
        <f t="shared" si="69"/>
        <v>'name': 'Saratoga Av',</v>
      </c>
      <c r="J856" t="s">
        <v>1653</v>
      </c>
      <c r="K856" t="s">
        <v>3737</v>
      </c>
    </row>
    <row r="857" spans="1:11" x14ac:dyDescent="0.2">
      <c r="A857">
        <v>855</v>
      </c>
      <c r="B857" t="s">
        <v>1025</v>
      </c>
      <c r="C857" t="s">
        <v>2611</v>
      </c>
      <c r="D857">
        <f t="shared" si="65"/>
        <v>172</v>
      </c>
      <c r="E857" t="str">
        <f t="shared" si="66"/>
        <v>"geo": [-73.916326999999995, 40.661453000000002], 'lng': -73.916326999999995}</v>
      </c>
      <c r="F857">
        <f t="shared" si="67"/>
        <v>23</v>
      </c>
      <c r="G857" t="str">
        <f t="shared" si="68"/>
        <v>{'name': 'Saratoga Av',</v>
      </c>
      <c r="H857" t="str">
        <f t="shared" si="69"/>
        <v>'name': 'Saratoga Av',</v>
      </c>
      <c r="J857" t="s">
        <v>1653</v>
      </c>
      <c r="K857" t="s">
        <v>3737</v>
      </c>
    </row>
    <row r="858" spans="1:11" x14ac:dyDescent="0.2">
      <c r="A858">
        <v>856</v>
      </c>
      <c r="B858" t="s">
        <v>1026</v>
      </c>
      <c r="C858" t="s">
        <v>2612</v>
      </c>
      <c r="D858">
        <f t="shared" si="65"/>
        <v>172</v>
      </c>
      <c r="E858" t="str">
        <f t="shared" si="66"/>
        <v>"geo": [-73.916326999999995, 40.661453000000002], 'lng': -73.916326999999995}</v>
      </c>
      <c r="F858">
        <f t="shared" si="67"/>
        <v>23</v>
      </c>
      <c r="G858" t="str">
        <f t="shared" si="68"/>
        <v>{'name': 'Saratoga Av',</v>
      </c>
      <c r="H858" t="str">
        <f t="shared" si="69"/>
        <v>'name': 'Saratoga Av',</v>
      </c>
      <c r="J858" t="s">
        <v>1653</v>
      </c>
      <c r="K858" t="s">
        <v>3737</v>
      </c>
    </row>
    <row r="859" spans="1:11" x14ac:dyDescent="0.2">
      <c r="A859">
        <v>857</v>
      </c>
      <c r="B859" t="s">
        <v>1027</v>
      </c>
      <c r="C859" t="s">
        <v>2613</v>
      </c>
      <c r="D859">
        <f t="shared" si="65"/>
        <v>166</v>
      </c>
      <c r="E859" t="str">
        <f t="shared" si="66"/>
        <v>"geo": [-73.902446999999995, 40.663515000000004], 'lng': -73.902446999999995}</v>
      </c>
      <c r="F859">
        <f t="shared" si="67"/>
        <v>21</v>
      </c>
      <c r="G859" t="str">
        <f t="shared" si="68"/>
        <v>{'name': 'Junius St',</v>
      </c>
      <c r="H859" t="str">
        <f t="shared" si="69"/>
        <v>'name': 'Junius St',</v>
      </c>
      <c r="J859" t="s">
        <v>1589</v>
      </c>
      <c r="K859" t="s">
        <v>3738</v>
      </c>
    </row>
    <row r="860" spans="1:11" x14ac:dyDescent="0.2">
      <c r="A860">
        <v>858</v>
      </c>
      <c r="B860" t="s">
        <v>1028</v>
      </c>
      <c r="C860" t="s">
        <v>2614</v>
      </c>
      <c r="D860">
        <f t="shared" si="65"/>
        <v>166</v>
      </c>
      <c r="E860" t="str">
        <f t="shared" si="66"/>
        <v>"geo": [-73.902446999999995, 40.663515000000004], 'lng': -73.902446999999995}</v>
      </c>
      <c r="F860">
        <f t="shared" si="67"/>
        <v>21</v>
      </c>
      <c r="G860" t="str">
        <f t="shared" si="68"/>
        <v>{'name': 'Junius St',</v>
      </c>
      <c r="H860" t="str">
        <f t="shared" si="69"/>
        <v>'name': 'Junius St',</v>
      </c>
      <c r="J860" t="s">
        <v>1589</v>
      </c>
      <c r="K860" t="s">
        <v>3738</v>
      </c>
    </row>
    <row r="861" spans="1:11" x14ac:dyDescent="0.2">
      <c r="A861">
        <v>859</v>
      </c>
      <c r="B861" t="s">
        <v>1029</v>
      </c>
      <c r="C861" t="s">
        <v>2615</v>
      </c>
      <c r="D861">
        <f t="shared" si="65"/>
        <v>166</v>
      </c>
      <c r="E861" t="str">
        <f t="shared" si="66"/>
        <v>"geo": [-73.902446999999995, 40.663515000000004], 'lng': -73.902446999999995}</v>
      </c>
      <c r="F861">
        <f t="shared" si="67"/>
        <v>21</v>
      </c>
      <c r="G861" t="str">
        <f t="shared" si="68"/>
        <v>{'name': 'Junius St',</v>
      </c>
      <c r="H861" t="str">
        <f t="shared" si="69"/>
        <v>'name': 'Junius St',</v>
      </c>
      <c r="J861" t="s">
        <v>1589</v>
      </c>
      <c r="K861" t="s">
        <v>3738</v>
      </c>
    </row>
    <row r="862" spans="1:11" x14ac:dyDescent="0.2">
      <c r="A862">
        <v>860</v>
      </c>
      <c r="B862" t="s">
        <v>1030</v>
      </c>
      <c r="C862" t="s">
        <v>2616</v>
      </c>
      <c r="D862">
        <f t="shared" si="65"/>
        <v>166</v>
      </c>
      <c r="E862" t="str">
        <f t="shared" si="66"/>
        <v>"geo": [-73.902446999999995, 40.663515000000004], 'lng': -73.902446999999995}</v>
      </c>
      <c r="F862">
        <f t="shared" si="67"/>
        <v>21</v>
      </c>
      <c r="G862" t="str">
        <f t="shared" si="68"/>
        <v>{'name': 'Junius St',</v>
      </c>
      <c r="H862" t="str">
        <f t="shared" si="69"/>
        <v>'name': 'Junius St',</v>
      </c>
      <c r="J862" t="s">
        <v>1589</v>
      </c>
      <c r="K862" t="s">
        <v>3738</v>
      </c>
    </row>
    <row r="863" spans="1:11" x14ac:dyDescent="0.2">
      <c r="A863">
        <v>861</v>
      </c>
      <c r="B863" t="s">
        <v>1031</v>
      </c>
      <c r="C863" t="s">
        <v>2617</v>
      </c>
      <c r="D863">
        <f t="shared" si="65"/>
        <v>178</v>
      </c>
      <c r="E863" t="str">
        <f t="shared" si="66"/>
        <v>"geo": [-73.889394999999993, 40.665449000000002], 'lng': -73.889394999999993}</v>
      </c>
      <c r="F863">
        <f t="shared" si="67"/>
        <v>25</v>
      </c>
      <c r="G863" t="str">
        <f t="shared" si="68"/>
        <v>{'name': 'Van Siclen Av',</v>
      </c>
      <c r="H863" t="str">
        <f t="shared" si="69"/>
        <v>'name': 'Van Siclen Av',</v>
      </c>
      <c r="J863" t="s">
        <v>1602</v>
      </c>
      <c r="K863" t="s">
        <v>3739</v>
      </c>
    </row>
    <row r="864" spans="1:11" x14ac:dyDescent="0.2">
      <c r="A864">
        <v>862</v>
      </c>
      <c r="B864" t="s">
        <v>1032</v>
      </c>
      <c r="C864" t="s">
        <v>2618</v>
      </c>
      <c r="D864">
        <f t="shared" si="65"/>
        <v>178</v>
      </c>
      <c r="E864" t="str">
        <f t="shared" si="66"/>
        <v>"geo": [-73.889394999999993, 40.665449000000002], 'lng': -73.889394999999993}</v>
      </c>
      <c r="F864">
        <f t="shared" si="67"/>
        <v>25</v>
      </c>
      <c r="G864" t="str">
        <f t="shared" si="68"/>
        <v>{'name': 'Van Siclen Av',</v>
      </c>
      <c r="H864" t="str">
        <f t="shared" si="69"/>
        <v>'name': 'Van Siclen Av',</v>
      </c>
      <c r="J864" t="s">
        <v>1602</v>
      </c>
      <c r="K864" t="s">
        <v>3739</v>
      </c>
    </row>
    <row r="865" spans="1:11" x14ac:dyDescent="0.2">
      <c r="A865">
        <v>863</v>
      </c>
      <c r="B865" t="s">
        <v>1033</v>
      </c>
      <c r="C865" t="s">
        <v>2619</v>
      </c>
      <c r="D865">
        <f t="shared" si="65"/>
        <v>178</v>
      </c>
      <c r="E865" t="str">
        <f t="shared" si="66"/>
        <v>"geo": [-73.889394999999993, 40.665449000000002], 'lng': -73.889394999999993}</v>
      </c>
      <c r="F865">
        <f t="shared" si="67"/>
        <v>25</v>
      </c>
      <c r="G865" t="str">
        <f t="shared" si="68"/>
        <v>{'name': 'Van Siclen Av',</v>
      </c>
      <c r="H865" t="str">
        <f t="shared" si="69"/>
        <v>'name': 'Van Siclen Av',</v>
      </c>
      <c r="J865" t="s">
        <v>1602</v>
      </c>
      <c r="K865" t="s">
        <v>3739</v>
      </c>
    </row>
    <row r="866" spans="1:11" x14ac:dyDescent="0.2">
      <c r="A866">
        <v>864</v>
      </c>
      <c r="B866" t="s">
        <v>1034</v>
      </c>
      <c r="C866" t="s">
        <v>2620</v>
      </c>
      <c r="D866">
        <f t="shared" si="65"/>
        <v>178</v>
      </c>
      <c r="E866" t="str">
        <f t="shared" si="66"/>
        <v>"geo": [-73.889394999999993, 40.665449000000002], 'lng': -73.889394999999993}</v>
      </c>
      <c r="F866">
        <f t="shared" si="67"/>
        <v>25</v>
      </c>
      <c r="G866" t="str">
        <f t="shared" si="68"/>
        <v>{'name': 'Van Siclen Av',</v>
      </c>
      <c r="H866" t="str">
        <f t="shared" si="69"/>
        <v>'name': 'Van Siclen Av',</v>
      </c>
      <c r="J866" t="s">
        <v>1602</v>
      </c>
      <c r="K866" t="s">
        <v>3739</v>
      </c>
    </row>
    <row r="867" spans="1:11" x14ac:dyDescent="0.2">
      <c r="A867">
        <v>865</v>
      </c>
      <c r="B867" t="s">
        <v>1035</v>
      </c>
      <c r="C867" t="s">
        <v>2621</v>
      </c>
      <c r="D867">
        <f t="shared" si="65"/>
        <v>190</v>
      </c>
      <c r="E867" t="str">
        <f t="shared" si="66"/>
        <v>"geo": [-73.987949999999998, 40.749566999999999], 'lng': -73.987949999999998}</v>
      </c>
      <c r="F867">
        <f t="shared" si="67"/>
        <v>29</v>
      </c>
      <c r="G867" t="str">
        <f t="shared" si="68"/>
        <v>{'name': '34 St - Herald Sq',</v>
      </c>
      <c r="H867" t="str">
        <f t="shared" si="69"/>
        <v>'name': '34 St - Herald Sq',</v>
      </c>
      <c r="J867" t="s">
        <v>1706</v>
      </c>
      <c r="K867" t="s">
        <v>3713</v>
      </c>
    </row>
    <row r="868" spans="1:11" x14ac:dyDescent="0.2">
      <c r="A868">
        <v>866</v>
      </c>
      <c r="B868" t="s">
        <v>72</v>
      </c>
      <c r="C868" t="s">
        <v>2622</v>
      </c>
      <c r="D868">
        <f t="shared" si="65"/>
        <v>154</v>
      </c>
      <c r="E868" t="str">
        <f t="shared" si="66"/>
        <v>"geo": [-73.948959000000002, 40.645097999999997]}</v>
      </c>
      <c r="F868">
        <f t="shared" si="67"/>
        <v>22</v>
      </c>
      <c r="G868" t="str">
        <f t="shared" si="68"/>
        <v>{'name': 'Beverly Rd',</v>
      </c>
      <c r="H868" t="str">
        <f t="shared" si="69"/>
        <v>'name': 'Beverly Rd',</v>
      </c>
      <c r="J868" t="s">
        <v>1670</v>
      </c>
      <c r="K868" t="s">
        <v>3740</v>
      </c>
    </row>
    <row r="869" spans="1:11" x14ac:dyDescent="0.2">
      <c r="A869">
        <v>867</v>
      </c>
      <c r="B869" t="s">
        <v>1036</v>
      </c>
      <c r="C869" t="s">
        <v>2623</v>
      </c>
      <c r="D869">
        <f t="shared" si="65"/>
        <v>172</v>
      </c>
      <c r="E869" t="str">
        <f t="shared" si="66"/>
        <v>"geo": [-73.867615000000001, 40.857191999999998], 'lng': -73.867615000000001}</v>
      </c>
      <c r="F869">
        <f t="shared" si="67"/>
        <v>23</v>
      </c>
      <c r="G869" t="str">
        <f t="shared" si="68"/>
        <v>{'name': 'Pelham Pkwy',</v>
      </c>
      <c r="H869" t="str">
        <f t="shared" si="69"/>
        <v>'name': 'Pelham Pkwy',</v>
      </c>
      <c r="J869" t="s">
        <v>1633</v>
      </c>
      <c r="K869" t="s">
        <v>3741</v>
      </c>
    </row>
    <row r="870" spans="1:11" x14ac:dyDescent="0.2">
      <c r="A870">
        <v>868</v>
      </c>
      <c r="B870" t="s">
        <v>1037</v>
      </c>
      <c r="C870" t="s">
        <v>2624</v>
      </c>
      <c r="D870">
        <f t="shared" si="65"/>
        <v>168</v>
      </c>
      <c r="E870" t="str">
        <f t="shared" si="66"/>
        <v>"geo": [-74.075162000000006, 40.627915000000002], 'lng': -74.075162000000006}</v>
      </c>
      <c r="F870">
        <f t="shared" si="67"/>
        <v>21</v>
      </c>
      <c r="G870" t="str">
        <f t="shared" si="68"/>
        <v>{'name': 'Stapleton',</v>
      </c>
      <c r="H870" t="str">
        <f t="shared" si="69"/>
        <v>'name': 'Stapleton',</v>
      </c>
      <c r="J870" t="s">
        <v>1690</v>
      </c>
      <c r="K870" t="s">
        <v>3742</v>
      </c>
    </row>
    <row r="871" spans="1:11" x14ac:dyDescent="0.2">
      <c r="A871">
        <v>869</v>
      </c>
      <c r="B871" t="s">
        <v>1038</v>
      </c>
      <c r="C871" t="s">
        <v>2625</v>
      </c>
      <c r="D871">
        <f t="shared" si="65"/>
        <v>172</v>
      </c>
      <c r="E871" t="str">
        <f t="shared" si="66"/>
        <v>"geo": [-73.867615000000001, 40.857191999999998], 'lng': -73.867615000000001}</v>
      </c>
      <c r="F871">
        <f t="shared" si="67"/>
        <v>23</v>
      </c>
      <c r="G871" t="str">
        <f t="shared" si="68"/>
        <v>{'name': 'Pelham Pkwy',</v>
      </c>
      <c r="H871" t="str">
        <f t="shared" si="69"/>
        <v>'name': 'Pelham Pkwy',</v>
      </c>
      <c r="J871" t="s">
        <v>1633</v>
      </c>
      <c r="K871" t="s">
        <v>3741</v>
      </c>
    </row>
    <row r="872" spans="1:11" x14ac:dyDescent="0.2">
      <c r="A872">
        <v>870</v>
      </c>
      <c r="B872" t="s">
        <v>1039</v>
      </c>
      <c r="C872" t="s">
        <v>2626</v>
      </c>
      <c r="D872">
        <f t="shared" si="65"/>
        <v>163</v>
      </c>
      <c r="E872" t="str">
        <f t="shared" si="66"/>
        <v>"geo": [-73.873487999999995, 40.841894000000003], 'lng': -73.873487999999995}</v>
      </c>
      <c r="F872">
        <f t="shared" si="67"/>
        <v>20</v>
      </c>
      <c r="G872" t="str">
        <f t="shared" si="68"/>
        <v>{'name': 'E 180 St',</v>
      </c>
      <c r="H872" t="str">
        <f t="shared" si="69"/>
        <v>'name': 'E 180 St',</v>
      </c>
      <c r="J872" t="s">
        <v>1715</v>
      </c>
      <c r="K872" t="s">
        <v>3743</v>
      </c>
    </row>
    <row r="873" spans="1:11" x14ac:dyDescent="0.2">
      <c r="A873">
        <v>871</v>
      </c>
      <c r="B873" t="s">
        <v>1040</v>
      </c>
      <c r="C873" t="s">
        <v>2627</v>
      </c>
      <c r="D873">
        <f t="shared" si="65"/>
        <v>163</v>
      </c>
      <c r="E873" t="str">
        <f t="shared" si="66"/>
        <v>"geo": [-73.873487999999995, 40.841894000000003], 'lng': -73.873487999999995}</v>
      </c>
      <c r="F873">
        <f t="shared" si="67"/>
        <v>20</v>
      </c>
      <c r="G873" t="str">
        <f t="shared" si="68"/>
        <v>{'name': 'E 180 St',</v>
      </c>
      <c r="H873" t="str">
        <f t="shared" si="69"/>
        <v>'name': 'E 180 St',</v>
      </c>
      <c r="J873" t="s">
        <v>1715</v>
      </c>
      <c r="K873" t="s">
        <v>3743</v>
      </c>
    </row>
    <row r="874" spans="1:11" x14ac:dyDescent="0.2">
      <c r="A874">
        <v>872</v>
      </c>
      <c r="B874" t="s">
        <v>1041</v>
      </c>
      <c r="C874" t="s">
        <v>2628</v>
      </c>
      <c r="D874">
        <f t="shared" si="65"/>
        <v>154</v>
      </c>
      <c r="E874" t="str">
        <f t="shared" si="66"/>
        <v>"geo": [-74.001735999999994, 40.607953999999999], 'lng': -74.001735999999994}</v>
      </c>
      <c r="F874">
        <f t="shared" si="67"/>
        <v>17</v>
      </c>
      <c r="G874" t="str">
        <f t="shared" si="68"/>
        <v>{'name': '18 Av',</v>
      </c>
      <c r="H874" t="str">
        <f t="shared" si="69"/>
        <v>'name': '18 Av',</v>
      </c>
      <c r="J874" t="s">
        <v>1668</v>
      </c>
      <c r="K874" t="s">
        <v>3744</v>
      </c>
    </row>
    <row r="875" spans="1:11" x14ac:dyDescent="0.2">
      <c r="A875">
        <v>873</v>
      </c>
      <c r="B875" t="s">
        <v>255</v>
      </c>
      <c r="C875" t="s">
        <v>2629</v>
      </c>
      <c r="D875">
        <f t="shared" si="65"/>
        <v>152</v>
      </c>
      <c r="E875" t="str">
        <f t="shared" si="66"/>
        <v>"geo": [-73.978172000000001, 40.636119000000001]}</v>
      </c>
      <c r="F875">
        <f t="shared" si="67"/>
        <v>21</v>
      </c>
      <c r="G875" t="str">
        <f t="shared" si="68"/>
        <v>{'name': 'Ditmas Av',</v>
      </c>
      <c r="H875" t="str">
        <f t="shared" si="69"/>
        <v>'name': 'Ditmas Av',</v>
      </c>
      <c r="J875" t="s">
        <v>1460</v>
      </c>
      <c r="K875" t="s">
        <v>3745</v>
      </c>
    </row>
    <row r="876" spans="1:11" x14ac:dyDescent="0.2">
      <c r="A876">
        <v>874</v>
      </c>
      <c r="B876" t="s">
        <v>1042</v>
      </c>
      <c r="C876" t="s">
        <v>2630</v>
      </c>
      <c r="D876">
        <f t="shared" si="65"/>
        <v>144</v>
      </c>
      <c r="E876" t="str">
        <f t="shared" si="66"/>
        <v>"geo": [-73.994791000000006, 40.63626], 'lng': -73.994791000000006}</v>
      </c>
      <c r="F876">
        <f t="shared" si="67"/>
        <v>17</v>
      </c>
      <c r="G876" t="str">
        <f t="shared" si="68"/>
        <v>{'name': '50 St',</v>
      </c>
      <c r="H876" t="str">
        <f t="shared" si="69"/>
        <v>'name': '50 St',</v>
      </c>
      <c r="J876" t="s">
        <v>1537</v>
      </c>
      <c r="K876" t="s">
        <v>3746</v>
      </c>
    </row>
    <row r="877" spans="1:11" x14ac:dyDescent="0.2">
      <c r="A877">
        <v>875</v>
      </c>
      <c r="B877" t="s">
        <v>1043</v>
      </c>
      <c r="C877" t="s">
        <v>2631</v>
      </c>
      <c r="D877">
        <f t="shared" si="65"/>
        <v>163</v>
      </c>
      <c r="E877" t="str">
        <f t="shared" si="66"/>
        <v>"geo": [-73.960802999999999, 40.625039000000001], 'lng': -73.960802999999999}</v>
      </c>
      <c r="F877">
        <f t="shared" si="67"/>
        <v>20</v>
      </c>
      <c r="G877" t="str">
        <f t="shared" si="68"/>
        <v>{'name': 'Avenue J',</v>
      </c>
      <c r="H877" t="str">
        <f t="shared" si="69"/>
        <v>'name': 'Avenue J',</v>
      </c>
      <c r="J877" t="s">
        <v>1424</v>
      </c>
      <c r="K877" t="s">
        <v>3747</v>
      </c>
    </row>
    <row r="878" spans="1:11" x14ac:dyDescent="0.2">
      <c r="A878">
        <v>876</v>
      </c>
      <c r="B878" t="s">
        <v>1044</v>
      </c>
      <c r="C878" t="s">
        <v>2632</v>
      </c>
      <c r="D878">
        <f t="shared" si="65"/>
        <v>178</v>
      </c>
      <c r="E878" t="str">
        <f t="shared" si="66"/>
        <v>"geo": [-73.962793000000005, 40.635082000000004], 'lng': -73.962793000000005}</v>
      </c>
      <c r="F878">
        <f t="shared" si="67"/>
        <v>25</v>
      </c>
      <c r="G878" t="str">
        <f t="shared" si="68"/>
        <v>{'name': 'Newkirk Plaza',</v>
      </c>
      <c r="H878" t="str">
        <f t="shared" si="69"/>
        <v>'name': 'Newkirk Plaza',</v>
      </c>
      <c r="J878" t="s">
        <v>1716</v>
      </c>
      <c r="K878" t="s">
        <v>3748</v>
      </c>
    </row>
    <row r="879" spans="1:11" x14ac:dyDescent="0.2">
      <c r="A879">
        <v>877</v>
      </c>
      <c r="B879" t="s">
        <v>1045</v>
      </c>
      <c r="C879" t="s">
        <v>2633</v>
      </c>
      <c r="D879">
        <f t="shared" si="65"/>
        <v>163</v>
      </c>
      <c r="E879" t="str">
        <f t="shared" si="66"/>
        <v>"geo": [-73.879159000000001, 40.828583999999999], 'lng': -73.879159000000001}</v>
      </c>
      <c r="F879">
        <f t="shared" si="67"/>
        <v>20</v>
      </c>
      <c r="G879" t="str">
        <f t="shared" si="68"/>
        <v>{'name': 'Elder Av',</v>
      </c>
      <c r="H879" t="str">
        <f t="shared" si="69"/>
        <v>'name': 'Elder Av',</v>
      </c>
      <c r="J879" t="s">
        <v>1682</v>
      </c>
      <c r="K879" t="s">
        <v>3749</v>
      </c>
    </row>
    <row r="880" spans="1:11" x14ac:dyDescent="0.2">
      <c r="A880">
        <v>878</v>
      </c>
      <c r="B880" t="s">
        <v>1046</v>
      </c>
      <c r="C880" t="s">
        <v>2634</v>
      </c>
      <c r="D880">
        <f t="shared" si="65"/>
        <v>196</v>
      </c>
      <c r="E880" t="str">
        <f t="shared" si="66"/>
        <v>"geo": [-73.912033999999991, 40.775036], 'lng': -73.912033999999991}</v>
      </c>
      <c r="F880">
        <f t="shared" si="67"/>
        <v>34</v>
      </c>
      <c r="G880" t="str">
        <f t="shared" si="68"/>
        <v>{'name': 'Astoria - Ditmars Blvd',</v>
      </c>
      <c r="H880" t="str">
        <f t="shared" si="69"/>
        <v>'name': 'Astoria - Ditmars Blvd',</v>
      </c>
      <c r="J880" t="s">
        <v>1613</v>
      </c>
      <c r="K880" t="s">
        <v>3750</v>
      </c>
    </row>
    <row r="881" spans="1:11" x14ac:dyDescent="0.2">
      <c r="A881">
        <v>879</v>
      </c>
      <c r="B881" t="s">
        <v>1047</v>
      </c>
      <c r="C881" t="s">
        <v>2635</v>
      </c>
      <c r="D881">
        <f t="shared" si="65"/>
        <v>157</v>
      </c>
      <c r="E881" t="str">
        <f t="shared" si="66"/>
        <v>"geo": [-73.887733999999995, 40.837288000000001], 'lng': -73.887733999999995}</v>
      </c>
      <c r="F881">
        <f t="shared" si="67"/>
        <v>18</v>
      </c>
      <c r="G881" t="str">
        <f t="shared" si="68"/>
        <v>{'name': '174 St',</v>
      </c>
      <c r="H881" t="str">
        <f t="shared" si="69"/>
        <v>'name': '174 St',</v>
      </c>
      <c r="J881" t="s">
        <v>1476</v>
      </c>
      <c r="K881" t="s">
        <v>3751</v>
      </c>
    </row>
    <row r="882" spans="1:11" x14ac:dyDescent="0.2">
      <c r="A882">
        <v>880</v>
      </c>
      <c r="B882" t="s">
        <v>1048</v>
      </c>
      <c r="C882" t="s">
        <v>2636</v>
      </c>
      <c r="D882">
        <f t="shared" si="65"/>
        <v>184</v>
      </c>
      <c r="E882" t="str">
        <f t="shared" si="66"/>
        <v>"geo": [-73.877223000000001, 40.737015], 'lng': -73.877223000000001}</v>
      </c>
      <c r="F882">
        <f t="shared" si="67"/>
        <v>30</v>
      </c>
      <c r="G882" t="str">
        <f t="shared" si="68"/>
        <v>{'name': 'Grand Av - Newtown',</v>
      </c>
      <c r="H882" t="str">
        <f t="shared" si="69"/>
        <v>'name': 'Grand Av - Newtown',</v>
      </c>
      <c r="J882" t="s">
        <v>1614</v>
      </c>
      <c r="K882" t="s">
        <v>3682</v>
      </c>
    </row>
    <row r="883" spans="1:11" x14ac:dyDescent="0.2">
      <c r="A883">
        <v>881</v>
      </c>
      <c r="B883" t="s">
        <v>1049</v>
      </c>
      <c r="C883" t="s">
        <v>2637</v>
      </c>
      <c r="D883">
        <f t="shared" si="65"/>
        <v>157</v>
      </c>
      <c r="E883" t="str">
        <f t="shared" si="66"/>
        <v>"geo": [-73.887733999999995, 40.837288000000001], 'lng': -73.887733999999995}</v>
      </c>
      <c r="F883">
        <f t="shared" si="67"/>
        <v>18</v>
      </c>
      <c r="G883" t="str">
        <f t="shared" si="68"/>
        <v>{'name': '174 St',</v>
      </c>
      <c r="H883" t="str">
        <f t="shared" si="69"/>
        <v>'name': '174 St',</v>
      </c>
      <c r="J883" t="s">
        <v>1476</v>
      </c>
      <c r="K883" t="s">
        <v>3751</v>
      </c>
    </row>
    <row r="884" spans="1:11" x14ac:dyDescent="0.2">
      <c r="A884">
        <v>882</v>
      </c>
      <c r="B884" t="s">
        <v>1050</v>
      </c>
      <c r="C884" t="s">
        <v>2638</v>
      </c>
      <c r="D884">
        <f t="shared" si="65"/>
        <v>196</v>
      </c>
      <c r="E884" t="str">
        <f t="shared" si="66"/>
        <v>"geo": [-73.912033999999991, 40.775036], 'lng': -73.912033999999991}</v>
      </c>
      <c r="F884">
        <f t="shared" si="67"/>
        <v>34</v>
      </c>
      <c r="G884" t="str">
        <f t="shared" si="68"/>
        <v>{'name': 'Astoria - Ditmars Blvd',</v>
      </c>
      <c r="H884" t="str">
        <f t="shared" si="69"/>
        <v>'name': 'Astoria - Ditmars Blvd',</v>
      </c>
      <c r="J884" t="s">
        <v>1613</v>
      </c>
      <c r="K884" t="s">
        <v>3750</v>
      </c>
    </row>
    <row r="885" spans="1:11" x14ac:dyDescent="0.2">
      <c r="A885">
        <v>883</v>
      </c>
      <c r="B885" t="s">
        <v>1051</v>
      </c>
      <c r="C885" t="s">
        <v>2639</v>
      </c>
      <c r="D885">
        <f t="shared" si="65"/>
        <v>178</v>
      </c>
      <c r="E885" t="str">
        <f t="shared" si="66"/>
        <v>"geo": [-73.962793000000005, 40.635082000000004], 'lng': -73.962793000000005}</v>
      </c>
      <c r="F885">
        <f t="shared" si="67"/>
        <v>25</v>
      </c>
      <c r="G885" t="str">
        <f t="shared" si="68"/>
        <v>{'name': 'Newkirk Plaza',</v>
      </c>
      <c r="H885" t="str">
        <f t="shared" si="69"/>
        <v>'name': 'Newkirk Plaza',</v>
      </c>
      <c r="J885" t="s">
        <v>1716</v>
      </c>
      <c r="K885" t="s">
        <v>3748</v>
      </c>
    </row>
    <row r="886" spans="1:11" x14ac:dyDescent="0.2">
      <c r="A886">
        <v>884</v>
      </c>
      <c r="B886" t="s">
        <v>1052</v>
      </c>
      <c r="C886" t="s">
        <v>2640</v>
      </c>
      <c r="D886">
        <f t="shared" si="65"/>
        <v>169</v>
      </c>
      <c r="E886" t="str">
        <f t="shared" si="66"/>
        <v>"geo": [-73.893063999999995, 40.824072999999999], 'lng': -73.893063999999995}</v>
      </c>
      <c r="F886">
        <f t="shared" si="67"/>
        <v>22</v>
      </c>
      <c r="G886" t="str">
        <f t="shared" si="68"/>
        <v>{'name': 'Simpson St',</v>
      </c>
      <c r="H886" t="str">
        <f t="shared" si="69"/>
        <v>'name': 'Simpson St',</v>
      </c>
      <c r="J886" t="s">
        <v>1496</v>
      </c>
      <c r="K886" t="s">
        <v>3752</v>
      </c>
    </row>
    <row r="887" spans="1:11" x14ac:dyDescent="0.2">
      <c r="A887">
        <v>885</v>
      </c>
      <c r="B887" t="s">
        <v>1053</v>
      </c>
      <c r="C887" t="s">
        <v>2641</v>
      </c>
      <c r="D887">
        <f t="shared" si="65"/>
        <v>169</v>
      </c>
      <c r="E887" t="str">
        <f t="shared" si="66"/>
        <v>"geo": [-73.893063999999995, 40.824072999999999], 'lng': -73.893063999999995}</v>
      </c>
      <c r="F887">
        <f t="shared" si="67"/>
        <v>22</v>
      </c>
      <c r="G887" t="str">
        <f t="shared" si="68"/>
        <v>{'name': 'Simpson St',</v>
      </c>
      <c r="H887" t="str">
        <f t="shared" si="69"/>
        <v>'name': 'Simpson St',</v>
      </c>
      <c r="J887" t="s">
        <v>1496</v>
      </c>
      <c r="K887" t="s">
        <v>3752</v>
      </c>
    </row>
    <row r="888" spans="1:11" x14ac:dyDescent="0.2">
      <c r="A888">
        <v>886</v>
      </c>
      <c r="B888" t="s">
        <v>1054</v>
      </c>
      <c r="C888" t="s">
        <v>2642</v>
      </c>
      <c r="D888">
        <f t="shared" si="65"/>
        <v>175</v>
      </c>
      <c r="E888" t="str">
        <f t="shared" si="66"/>
        <v>"geo": [-73.917843000000005, 40.770257999999998], 'lng': -73.917843000000005}</v>
      </c>
      <c r="F888">
        <f t="shared" si="67"/>
        <v>24</v>
      </c>
      <c r="G888" t="str">
        <f t="shared" si="68"/>
        <v>{'name': 'Astoria Blvd',</v>
      </c>
      <c r="H888" t="str">
        <f t="shared" si="69"/>
        <v>'name': 'Astoria Blvd',</v>
      </c>
      <c r="J888" t="s">
        <v>1640</v>
      </c>
      <c r="K888" t="s">
        <v>3753</v>
      </c>
    </row>
    <row r="889" spans="1:11" x14ac:dyDescent="0.2">
      <c r="A889">
        <v>887</v>
      </c>
      <c r="B889" t="s">
        <v>1055</v>
      </c>
      <c r="C889" t="s">
        <v>2643</v>
      </c>
      <c r="D889">
        <f t="shared" si="65"/>
        <v>154</v>
      </c>
      <c r="E889" t="str">
        <f t="shared" si="66"/>
        <v>"geo": [-73.972323000000003, 40.793919000000002], 'lng': -73.972323000000003}</v>
      </c>
      <c r="F889">
        <f t="shared" si="67"/>
        <v>17</v>
      </c>
      <c r="G889" t="str">
        <f t="shared" si="68"/>
        <v>{'name': '96 St',</v>
      </c>
      <c r="H889" t="str">
        <f t="shared" si="69"/>
        <v>'name': '96 St',</v>
      </c>
      <c r="J889" t="s">
        <v>1434</v>
      </c>
      <c r="K889" t="s">
        <v>3754</v>
      </c>
    </row>
    <row r="890" spans="1:11" x14ac:dyDescent="0.2">
      <c r="A890">
        <v>888</v>
      </c>
      <c r="B890" t="s">
        <v>1056</v>
      </c>
      <c r="C890" t="s">
        <v>2644</v>
      </c>
      <c r="D890">
        <f t="shared" si="65"/>
        <v>154</v>
      </c>
      <c r="E890" t="str">
        <f t="shared" si="66"/>
        <v>"geo": [-73.972323000000003, 40.793919000000002], 'lng': -73.972323000000003}</v>
      </c>
      <c r="F890">
        <f t="shared" si="67"/>
        <v>17</v>
      </c>
      <c r="G890" t="str">
        <f t="shared" si="68"/>
        <v>{'name': '96 St',</v>
      </c>
      <c r="H890" t="str">
        <f t="shared" si="69"/>
        <v>'name': '96 St',</v>
      </c>
      <c r="J890" t="s">
        <v>1434</v>
      </c>
      <c r="K890" t="s">
        <v>3754</v>
      </c>
    </row>
    <row r="891" spans="1:11" x14ac:dyDescent="0.2">
      <c r="A891">
        <v>889</v>
      </c>
      <c r="B891" t="s">
        <v>1057</v>
      </c>
      <c r="C891" t="s">
        <v>2645</v>
      </c>
      <c r="D891">
        <f t="shared" si="65"/>
        <v>154</v>
      </c>
      <c r="E891" t="str">
        <f t="shared" si="66"/>
        <v>"geo": [-73.972323000000003, 40.793919000000002], 'lng': -73.972323000000003}</v>
      </c>
      <c r="F891">
        <f t="shared" si="67"/>
        <v>17</v>
      </c>
      <c r="G891" t="str">
        <f t="shared" si="68"/>
        <v>{'name': '96 St',</v>
      </c>
      <c r="H891" t="str">
        <f t="shared" si="69"/>
        <v>'name': '96 St',</v>
      </c>
      <c r="J891" t="s">
        <v>1434</v>
      </c>
      <c r="K891" t="s">
        <v>3754</v>
      </c>
    </row>
    <row r="892" spans="1:11" x14ac:dyDescent="0.2">
      <c r="A892">
        <v>890</v>
      </c>
      <c r="B892" t="s">
        <v>1058</v>
      </c>
      <c r="C892" t="s">
        <v>2646</v>
      </c>
      <c r="D892">
        <f t="shared" si="65"/>
        <v>154</v>
      </c>
      <c r="E892" t="str">
        <f t="shared" si="66"/>
        <v>"geo": [-73.972323000000003, 40.793919000000002], 'lng': -73.972323000000003}</v>
      </c>
      <c r="F892">
        <f t="shared" si="67"/>
        <v>17</v>
      </c>
      <c r="G892" t="str">
        <f t="shared" si="68"/>
        <v>{'name': '96 St',</v>
      </c>
      <c r="H892" t="str">
        <f t="shared" si="69"/>
        <v>'name': '96 St',</v>
      </c>
      <c r="J892" t="s">
        <v>1434</v>
      </c>
      <c r="K892" t="s">
        <v>3754</v>
      </c>
    </row>
    <row r="893" spans="1:11" x14ac:dyDescent="0.2">
      <c r="A893">
        <v>891</v>
      </c>
      <c r="B893" t="s">
        <v>29</v>
      </c>
      <c r="C893" t="s">
        <v>2647</v>
      </c>
      <c r="D893">
        <f t="shared" si="65"/>
        <v>162</v>
      </c>
      <c r="E893" t="str">
        <f t="shared" si="66"/>
        <v>"geo": [-73.890548999999993, 40.820948000000001]}</v>
      </c>
      <c r="F893">
        <f t="shared" si="67"/>
        <v>26</v>
      </c>
      <c r="G893" t="str">
        <f t="shared" si="68"/>
        <v>{'name': 'Hunts Point Av',</v>
      </c>
      <c r="H893" t="str">
        <f t="shared" si="69"/>
        <v>'name': 'Hunts Point Av',</v>
      </c>
      <c r="J893" t="s">
        <v>1717</v>
      </c>
      <c r="K893" t="s">
        <v>3755</v>
      </c>
    </row>
    <row r="894" spans="1:11" x14ac:dyDescent="0.2">
      <c r="A894">
        <v>892</v>
      </c>
      <c r="B894" t="s">
        <v>1059</v>
      </c>
      <c r="C894" t="s">
        <v>2648</v>
      </c>
      <c r="D894">
        <f t="shared" si="65"/>
        <v>154</v>
      </c>
      <c r="E894" t="str">
        <f t="shared" si="66"/>
        <v>"geo": [-73.983848999999992, 40.761728000000005], 'lng': -73.983848999999992}</v>
      </c>
      <c r="F894">
        <f t="shared" si="67"/>
        <v>17</v>
      </c>
      <c r="G894" t="str">
        <f t="shared" si="68"/>
        <v>{'name': '50 St',</v>
      </c>
      <c r="H894" t="str">
        <f t="shared" si="69"/>
        <v>'name': '50 St',</v>
      </c>
      <c r="J894" t="s">
        <v>1537</v>
      </c>
      <c r="K894" t="s">
        <v>3756</v>
      </c>
    </row>
    <row r="895" spans="1:11" x14ac:dyDescent="0.2">
      <c r="A895">
        <v>893</v>
      </c>
      <c r="B895" t="s">
        <v>1060</v>
      </c>
      <c r="C895" t="s">
        <v>2649</v>
      </c>
      <c r="D895">
        <f t="shared" si="65"/>
        <v>154</v>
      </c>
      <c r="E895" t="str">
        <f t="shared" si="66"/>
        <v>"geo": [-73.983848999999992, 40.761728000000005], 'lng': -73.983848999999992}</v>
      </c>
      <c r="F895">
        <f t="shared" si="67"/>
        <v>17</v>
      </c>
      <c r="G895" t="str">
        <f t="shared" si="68"/>
        <v>{'name': '50 St',</v>
      </c>
      <c r="H895" t="str">
        <f t="shared" si="69"/>
        <v>'name': '50 St',</v>
      </c>
      <c r="J895" t="s">
        <v>1537</v>
      </c>
      <c r="K895" t="s">
        <v>3756</v>
      </c>
    </row>
    <row r="896" spans="1:11" x14ac:dyDescent="0.2">
      <c r="A896">
        <v>894</v>
      </c>
      <c r="B896" t="s">
        <v>43</v>
      </c>
      <c r="C896" t="s">
        <v>2650</v>
      </c>
      <c r="D896">
        <f t="shared" si="65"/>
        <v>170</v>
      </c>
      <c r="E896" t="str">
        <f t="shared" si="66"/>
        <v>"geo": [-73.9119855, 40.699621999999998]}</v>
      </c>
      <c r="F896">
        <f t="shared" si="67"/>
        <v>32</v>
      </c>
      <c r="G896" t="str">
        <f t="shared" si="68"/>
        <v>{'name': 'Myrtle - Wyckoff Avs',</v>
      </c>
      <c r="H896" t="str">
        <f t="shared" si="69"/>
        <v>'name': 'Myrtle - Wyckoff Avs',</v>
      </c>
      <c r="J896" t="s">
        <v>1677</v>
      </c>
      <c r="K896" t="s">
        <v>3757</v>
      </c>
    </row>
    <row r="897" spans="1:11" x14ac:dyDescent="0.2">
      <c r="A897">
        <v>895</v>
      </c>
      <c r="B897" t="s">
        <v>1061</v>
      </c>
      <c r="C897" t="s">
        <v>2651</v>
      </c>
      <c r="D897">
        <f t="shared" si="65"/>
        <v>178</v>
      </c>
      <c r="E897" t="str">
        <f t="shared" si="66"/>
        <v>"geo": [-73.926137999999995, 40.810476000000001], 'lng': -73.926137999999995}</v>
      </c>
      <c r="F897">
        <f t="shared" si="67"/>
        <v>25</v>
      </c>
      <c r="G897" t="str">
        <f t="shared" si="68"/>
        <v>{'name': '3 Av - 138 St',</v>
      </c>
      <c r="H897" t="str">
        <f t="shared" si="69"/>
        <v>'name': '3 Av - 138 St',</v>
      </c>
      <c r="J897" t="s">
        <v>1542</v>
      </c>
      <c r="K897" t="s">
        <v>3758</v>
      </c>
    </row>
    <row r="898" spans="1:11" x14ac:dyDescent="0.2">
      <c r="A898">
        <v>896</v>
      </c>
      <c r="B898" t="s">
        <v>1062</v>
      </c>
      <c r="C898" t="s">
        <v>2652</v>
      </c>
      <c r="D898">
        <f t="shared" si="65"/>
        <v>208</v>
      </c>
      <c r="E898" t="str">
        <f t="shared" si="66"/>
        <v>"geo": [-73.981735999999998, 40.768295999999999], 'lng': -73.981735999999998}</v>
      </c>
      <c r="F898">
        <f t="shared" si="67"/>
        <v>35</v>
      </c>
      <c r="G898" t="str">
        <f t="shared" si="68"/>
        <v>{'name': '59 St - Columbus Circle',</v>
      </c>
      <c r="H898" t="str">
        <f t="shared" si="69"/>
        <v>'name': '59 St - Columbus Circle',</v>
      </c>
      <c r="J898" t="s">
        <v>1553</v>
      </c>
      <c r="K898" t="s">
        <v>3759</v>
      </c>
    </row>
    <row r="899" spans="1:11" x14ac:dyDescent="0.2">
      <c r="A899">
        <v>897</v>
      </c>
      <c r="B899" t="s">
        <v>1063</v>
      </c>
      <c r="C899" t="s">
        <v>2653</v>
      </c>
      <c r="D899">
        <f t="shared" ref="D899:D962" si="70">FIND("geo",C899)</f>
        <v>208</v>
      </c>
      <c r="E899" t="str">
        <f t="shared" ref="E899:E962" si="71">RIGHT(C899,LEN(C899)-D899+2)</f>
        <v>"geo": [-73.981735999999998, 40.768295999999999], 'lng': -73.981735999999998}</v>
      </c>
      <c r="F899">
        <f t="shared" ref="F899:F962" si="72">FIND(",",C899)</f>
        <v>35</v>
      </c>
      <c r="G899" t="str">
        <f t="shared" ref="G899:G962" si="73">LEFT(C899,F899)</f>
        <v>{'name': '59 St - Columbus Circle',</v>
      </c>
      <c r="H899" t="str">
        <f t="shared" ref="H899:J962" si="74">RIGHT(G899,LEN(G899)-1)</f>
        <v>'name': '59 St - Columbus Circle',</v>
      </c>
      <c r="J899" t="s">
        <v>1553</v>
      </c>
      <c r="K899" t="s">
        <v>3759</v>
      </c>
    </row>
    <row r="900" spans="1:11" x14ac:dyDescent="0.2">
      <c r="A900">
        <v>898</v>
      </c>
      <c r="B900" t="s">
        <v>1064</v>
      </c>
      <c r="C900" t="s">
        <v>2654</v>
      </c>
      <c r="D900">
        <f t="shared" si="70"/>
        <v>208</v>
      </c>
      <c r="E900" t="str">
        <f t="shared" si="71"/>
        <v>"geo": [-73.981735999999998, 40.768295999999999], 'lng': -73.981735999999998}</v>
      </c>
      <c r="F900">
        <f t="shared" si="72"/>
        <v>35</v>
      </c>
      <c r="G900" t="str">
        <f t="shared" si="73"/>
        <v>{'name': '59 St - Columbus Circle',</v>
      </c>
      <c r="H900" t="str">
        <f t="shared" si="74"/>
        <v>'name': '59 St - Columbus Circle',</v>
      </c>
      <c r="J900" t="s">
        <v>1553</v>
      </c>
      <c r="K900" t="s">
        <v>3759</v>
      </c>
    </row>
    <row r="901" spans="1:11" x14ac:dyDescent="0.2">
      <c r="A901">
        <v>899</v>
      </c>
      <c r="B901" t="s">
        <v>1065</v>
      </c>
      <c r="C901" t="s">
        <v>2655</v>
      </c>
      <c r="D901">
        <f t="shared" si="70"/>
        <v>208</v>
      </c>
      <c r="E901" t="str">
        <f t="shared" si="71"/>
        <v>"geo": [-73.981735999999998, 40.768295999999999], 'lng': -73.981735999999998}</v>
      </c>
      <c r="F901">
        <f t="shared" si="72"/>
        <v>35</v>
      </c>
      <c r="G901" t="str">
        <f t="shared" si="73"/>
        <v>{'name': '59 St - Columbus Circle',</v>
      </c>
      <c r="H901" t="str">
        <f t="shared" si="74"/>
        <v>'name': '59 St - Columbus Circle',</v>
      </c>
      <c r="J901" t="s">
        <v>1553</v>
      </c>
      <c r="K901" t="s">
        <v>3759</v>
      </c>
    </row>
    <row r="902" spans="1:11" x14ac:dyDescent="0.2">
      <c r="A902">
        <v>900</v>
      </c>
      <c r="B902" t="s">
        <v>1066</v>
      </c>
      <c r="C902" t="s">
        <v>2656</v>
      </c>
      <c r="D902">
        <f t="shared" si="70"/>
        <v>154</v>
      </c>
      <c r="E902" t="str">
        <f t="shared" si="71"/>
        <v>"geo": [-74.028397999999996, 40.622686999999999], 'lng': -74.028397999999996}</v>
      </c>
      <c r="F902">
        <f t="shared" si="72"/>
        <v>17</v>
      </c>
      <c r="G902" t="str">
        <f t="shared" si="73"/>
        <v>{'name': '86 St',</v>
      </c>
      <c r="H902" t="str">
        <f t="shared" si="74"/>
        <v>'name': '86 St',</v>
      </c>
      <c r="J902" t="s">
        <v>1457</v>
      </c>
      <c r="K902" t="s">
        <v>3760</v>
      </c>
    </row>
    <row r="903" spans="1:11" x14ac:dyDescent="0.2">
      <c r="A903">
        <v>901</v>
      </c>
      <c r="B903" t="s">
        <v>126</v>
      </c>
      <c r="C903" t="s">
        <v>2657</v>
      </c>
      <c r="D903">
        <f t="shared" si="70"/>
        <v>176</v>
      </c>
      <c r="E903" t="str">
        <f t="shared" si="71"/>
        <v>"geo": [-73.979189000000005, 40.752769000000001]}</v>
      </c>
      <c r="F903">
        <f t="shared" si="72"/>
        <v>33</v>
      </c>
      <c r="G903" t="str">
        <f t="shared" si="73"/>
        <v>{'name': 'Grand Central - 42 St',</v>
      </c>
      <c r="H903" t="str">
        <f t="shared" si="74"/>
        <v>'name': 'Grand Central - 42 St',</v>
      </c>
      <c r="J903" t="s">
        <v>1390</v>
      </c>
      <c r="K903" t="s">
        <v>3761</v>
      </c>
    </row>
    <row r="904" spans="1:11" x14ac:dyDescent="0.2">
      <c r="A904">
        <v>902</v>
      </c>
      <c r="B904" t="s">
        <v>11</v>
      </c>
      <c r="C904" t="s">
        <v>2658</v>
      </c>
      <c r="D904">
        <f t="shared" si="70"/>
        <v>180</v>
      </c>
      <c r="E904" t="str">
        <f t="shared" si="71"/>
        <v>"geo": [-73.976686599999994, 40.751707000000003]}</v>
      </c>
      <c r="F904">
        <f t="shared" si="72"/>
        <v>33</v>
      </c>
      <c r="G904" t="str">
        <f t="shared" si="73"/>
        <v>{'name': 'Grand Central - 42 St',</v>
      </c>
      <c r="H904" t="str">
        <f t="shared" si="74"/>
        <v>'name': 'Grand Central - 42 St',</v>
      </c>
      <c r="J904" t="s">
        <v>1390</v>
      </c>
      <c r="K904" t="s">
        <v>3762</v>
      </c>
    </row>
    <row r="905" spans="1:11" x14ac:dyDescent="0.2">
      <c r="A905">
        <v>903</v>
      </c>
      <c r="B905" t="s">
        <v>1067</v>
      </c>
      <c r="C905" t="s">
        <v>2659</v>
      </c>
      <c r="D905">
        <f t="shared" si="70"/>
        <v>193</v>
      </c>
      <c r="E905" t="str">
        <f t="shared" si="71"/>
        <v>"geo": [-73.994304, 40.640914000000002], 'lng': -73.994304}</v>
      </c>
      <c r="F905">
        <f t="shared" si="72"/>
        <v>30</v>
      </c>
      <c r="G905" t="str">
        <f t="shared" si="73"/>
        <v>{'name': 'Fort Hamilton Pkwy',</v>
      </c>
      <c r="H905" t="str">
        <f t="shared" si="74"/>
        <v>'name': 'Fort Hamilton Pkwy',</v>
      </c>
      <c r="J905" t="s">
        <v>1696</v>
      </c>
      <c r="K905" t="s">
        <v>3763</v>
      </c>
    </row>
    <row r="906" spans="1:11" x14ac:dyDescent="0.2">
      <c r="A906">
        <v>904</v>
      </c>
      <c r="B906" t="s">
        <v>178</v>
      </c>
      <c r="C906" t="s">
        <v>2660</v>
      </c>
      <c r="D906">
        <f t="shared" si="70"/>
        <v>171</v>
      </c>
      <c r="E906" t="str">
        <f t="shared" si="71"/>
        <v>"geo": [-73.907657, 40.808719000000004]}</v>
      </c>
      <c r="F906">
        <f t="shared" si="72"/>
        <v>35</v>
      </c>
      <c r="G906" t="str">
        <f t="shared" si="73"/>
        <v>{'name': "E 143 St - St Mary's St",</v>
      </c>
      <c r="H906" t="str">
        <f t="shared" si="74"/>
        <v>'name': "E 143 St - St Mary's St",</v>
      </c>
      <c r="J906" t="s">
        <v>1384</v>
      </c>
      <c r="K906" t="s">
        <v>3764</v>
      </c>
    </row>
    <row r="907" spans="1:11" x14ac:dyDescent="0.2">
      <c r="A907">
        <v>905</v>
      </c>
      <c r="B907" t="s">
        <v>1068</v>
      </c>
      <c r="C907" t="s">
        <v>2661</v>
      </c>
      <c r="D907">
        <f t="shared" si="70"/>
        <v>157</v>
      </c>
      <c r="E907" t="str">
        <f t="shared" si="71"/>
        <v>"geo": [-73.915278999999998, 40.869444000000001], 'lng': -73.915278999999998}</v>
      </c>
      <c r="F907">
        <f t="shared" si="72"/>
        <v>18</v>
      </c>
      <c r="G907" t="str">
        <f t="shared" si="73"/>
        <v>{'name': '215 St',</v>
      </c>
      <c r="H907" t="str">
        <f t="shared" si="74"/>
        <v>'name': '215 St',</v>
      </c>
      <c r="J907" t="s">
        <v>1711</v>
      </c>
      <c r="K907" t="s">
        <v>3765</v>
      </c>
    </row>
    <row r="908" spans="1:11" x14ac:dyDescent="0.2">
      <c r="A908">
        <v>906</v>
      </c>
      <c r="B908" t="s">
        <v>1069</v>
      </c>
      <c r="C908" t="s">
        <v>2662</v>
      </c>
      <c r="D908">
        <f t="shared" si="70"/>
        <v>211</v>
      </c>
      <c r="E908" t="str">
        <f t="shared" si="71"/>
        <v>"geo": [-74.004131000000001, 40.713065], 'lng': -74.004131000000001}</v>
      </c>
      <c r="F908">
        <f t="shared" si="72"/>
        <v>39</v>
      </c>
      <c r="G908" t="str">
        <f t="shared" si="73"/>
        <v>{'name': 'Brooklyn Bridge - City Hall',</v>
      </c>
      <c r="H908" t="str">
        <f t="shared" si="74"/>
        <v>'name': 'Brooklyn Bridge - City Hall',</v>
      </c>
      <c r="J908" t="s">
        <v>1718</v>
      </c>
      <c r="K908" t="s">
        <v>3766</v>
      </c>
    </row>
    <row r="909" spans="1:11" x14ac:dyDescent="0.2">
      <c r="A909">
        <v>907</v>
      </c>
      <c r="B909" t="s">
        <v>1070</v>
      </c>
      <c r="C909" t="s">
        <v>2663</v>
      </c>
      <c r="D909">
        <f t="shared" si="70"/>
        <v>211</v>
      </c>
      <c r="E909" t="str">
        <f t="shared" si="71"/>
        <v>"geo": [-74.004131000000001, 40.713065], 'lng': -74.004131000000001}</v>
      </c>
      <c r="F909">
        <f t="shared" si="72"/>
        <v>39</v>
      </c>
      <c r="G909" t="str">
        <f t="shared" si="73"/>
        <v>{'name': 'Brooklyn Bridge - City Hall',</v>
      </c>
      <c r="H909" t="str">
        <f t="shared" si="74"/>
        <v>'name': 'Brooklyn Bridge - City Hall',</v>
      </c>
      <c r="J909" t="s">
        <v>1718</v>
      </c>
      <c r="K909" t="s">
        <v>3766</v>
      </c>
    </row>
    <row r="910" spans="1:11" x14ac:dyDescent="0.2">
      <c r="A910">
        <v>908</v>
      </c>
      <c r="B910" t="s">
        <v>1071</v>
      </c>
      <c r="C910" t="s">
        <v>2664</v>
      </c>
      <c r="D910">
        <f t="shared" si="70"/>
        <v>211</v>
      </c>
      <c r="E910" t="str">
        <f t="shared" si="71"/>
        <v>"geo": [-74.004131000000001, 40.713065], 'lng': -74.004131000000001}</v>
      </c>
      <c r="F910">
        <f t="shared" si="72"/>
        <v>39</v>
      </c>
      <c r="G910" t="str">
        <f t="shared" si="73"/>
        <v>{'name': 'Brooklyn Bridge - City Hall',</v>
      </c>
      <c r="H910" t="str">
        <f t="shared" si="74"/>
        <v>'name': 'Brooklyn Bridge - City Hall',</v>
      </c>
      <c r="J910" t="s">
        <v>1718</v>
      </c>
      <c r="K910" t="s">
        <v>3766</v>
      </c>
    </row>
    <row r="911" spans="1:11" x14ac:dyDescent="0.2">
      <c r="A911">
        <v>909</v>
      </c>
      <c r="B911" t="s">
        <v>1072</v>
      </c>
      <c r="C911" t="s">
        <v>2665</v>
      </c>
      <c r="D911">
        <f t="shared" si="70"/>
        <v>211</v>
      </c>
      <c r="E911" t="str">
        <f t="shared" si="71"/>
        <v>"geo": [-74.004131000000001, 40.713065], 'lng': -74.004131000000001}</v>
      </c>
      <c r="F911">
        <f t="shared" si="72"/>
        <v>39</v>
      </c>
      <c r="G911" t="str">
        <f t="shared" si="73"/>
        <v>{'name': 'Brooklyn Bridge - City Hall',</v>
      </c>
      <c r="H911" t="str">
        <f t="shared" si="74"/>
        <v>'name': 'Brooklyn Bridge - City Hall',</v>
      </c>
      <c r="J911" t="s">
        <v>1718</v>
      </c>
      <c r="K911" t="s">
        <v>3766</v>
      </c>
    </row>
    <row r="912" spans="1:11" x14ac:dyDescent="0.2">
      <c r="A912">
        <v>910</v>
      </c>
      <c r="B912" t="s">
        <v>1073</v>
      </c>
      <c r="C912" t="s">
        <v>2666</v>
      </c>
      <c r="D912">
        <f t="shared" si="70"/>
        <v>154</v>
      </c>
      <c r="E912" t="str">
        <f t="shared" si="71"/>
        <v>"geo": [-73.979917, 40.783934000000002], 'lng': -73.979917}</v>
      </c>
      <c r="F912">
        <f t="shared" si="72"/>
        <v>17</v>
      </c>
      <c r="G912" t="str">
        <f t="shared" si="73"/>
        <v>{'name': '79 St',</v>
      </c>
      <c r="H912" t="str">
        <f t="shared" si="74"/>
        <v>'name': '79 St',</v>
      </c>
      <c r="J912" t="s">
        <v>1497</v>
      </c>
      <c r="K912" t="s">
        <v>3767</v>
      </c>
    </row>
    <row r="913" spans="1:11" x14ac:dyDescent="0.2">
      <c r="A913">
        <v>911</v>
      </c>
      <c r="B913" t="s">
        <v>246</v>
      </c>
      <c r="C913" t="s">
        <v>2667</v>
      </c>
      <c r="D913">
        <f t="shared" si="70"/>
        <v>172</v>
      </c>
      <c r="E913" t="str">
        <f t="shared" si="71"/>
        <v>"geo": [-73.860010000000003, 40.692434999999996]}</v>
      </c>
      <c r="F913">
        <f t="shared" si="72"/>
        <v>31</v>
      </c>
      <c r="G913" t="str">
        <f t="shared" si="73"/>
        <v>{'name': '85 St - Forest Pkwy',</v>
      </c>
      <c r="H913" t="str">
        <f t="shared" si="74"/>
        <v>'name': '85 St - Forest Pkwy',</v>
      </c>
      <c r="J913" t="s">
        <v>1513</v>
      </c>
      <c r="K913" t="s">
        <v>3768</v>
      </c>
    </row>
    <row r="914" spans="1:11" x14ac:dyDescent="0.2">
      <c r="A914">
        <v>912</v>
      </c>
      <c r="B914" t="s">
        <v>1074</v>
      </c>
      <c r="C914" t="s">
        <v>2668</v>
      </c>
      <c r="D914">
        <f t="shared" si="70"/>
        <v>154</v>
      </c>
      <c r="E914" t="str">
        <f t="shared" si="71"/>
        <v>"geo": [-73.979917, 40.783934000000002], 'lng': -73.979917}</v>
      </c>
      <c r="F914">
        <f t="shared" si="72"/>
        <v>17</v>
      </c>
      <c r="G914" t="str">
        <f t="shared" si="73"/>
        <v>{'name': '79 St',</v>
      </c>
      <c r="H914" t="str">
        <f t="shared" si="74"/>
        <v>'name': '79 St',</v>
      </c>
      <c r="J914" t="s">
        <v>1497</v>
      </c>
      <c r="K914" t="s">
        <v>3767</v>
      </c>
    </row>
    <row r="915" spans="1:11" x14ac:dyDescent="0.2">
      <c r="A915">
        <v>913</v>
      </c>
      <c r="B915" t="s">
        <v>1075</v>
      </c>
      <c r="C915" t="s">
        <v>2669</v>
      </c>
      <c r="D915">
        <f t="shared" si="70"/>
        <v>154</v>
      </c>
      <c r="E915" t="str">
        <f t="shared" si="71"/>
        <v>"geo": [-73.979917, 40.783934000000002], 'lng': -73.979917}</v>
      </c>
      <c r="F915">
        <f t="shared" si="72"/>
        <v>17</v>
      </c>
      <c r="G915" t="str">
        <f t="shared" si="73"/>
        <v>{'name': '79 St',</v>
      </c>
      <c r="H915" t="str">
        <f t="shared" si="74"/>
        <v>'name': '79 St',</v>
      </c>
      <c r="J915" t="s">
        <v>1497</v>
      </c>
      <c r="K915" t="s">
        <v>3767</v>
      </c>
    </row>
    <row r="916" spans="1:11" x14ac:dyDescent="0.2">
      <c r="A916">
        <v>914</v>
      </c>
      <c r="B916" t="s">
        <v>379</v>
      </c>
      <c r="C916" t="s">
        <v>2670</v>
      </c>
      <c r="D916">
        <f t="shared" si="70"/>
        <v>162</v>
      </c>
      <c r="E916" t="str">
        <f t="shared" si="71"/>
        <v>"geo": [-73.867618000000007, 40.831509000000004]}</v>
      </c>
      <c r="F916">
        <f t="shared" si="72"/>
        <v>26</v>
      </c>
      <c r="G916" t="str">
        <f t="shared" si="73"/>
        <v>{'name': 'St Lawrence Av',</v>
      </c>
      <c r="H916" t="str">
        <f t="shared" si="74"/>
        <v>'name': 'St Lawrence Av',</v>
      </c>
      <c r="J916" t="s">
        <v>1408</v>
      </c>
      <c r="K916" t="s">
        <v>3769</v>
      </c>
    </row>
    <row r="917" spans="1:11" x14ac:dyDescent="0.2">
      <c r="A917">
        <v>915</v>
      </c>
      <c r="B917" t="s">
        <v>380</v>
      </c>
      <c r="C917" t="s">
        <v>2671</v>
      </c>
      <c r="D917">
        <f t="shared" si="70"/>
        <v>167</v>
      </c>
      <c r="E917" t="str">
        <f t="shared" si="71"/>
        <v>"geo": [-73.940857999999992, 40.679921]}</v>
      </c>
      <c r="F917">
        <f t="shared" si="72"/>
        <v>33</v>
      </c>
      <c r="G917" t="str">
        <f t="shared" si="73"/>
        <v>{'name': 'Kingston - Throop Avs',</v>
      </c>
      <c r="H917" t="str">
        <f t="shared" si="74"/>
        <v>'name': 'Kingston - Throop Avs',</v>
      </c>
      <c r="J917" t="s">
        <v>1719</v>
      </c>
      <c r="K917" t="s">
        <v>3770</v>
      </c>
    </row>
    <row r="918" spans="1:11" x14ac:dyDescent="0.2">
      <c r="A918">
        <v>916</v>
      </c>
      <c r="B918" t="s">
        <v>1076</v>
      </c>
      <c r="C918" t="s">
        <v>2672</v>
      </c>
      <c r="D918">
        <f t="shared" si="70"/>
        <v>154</v>
      </c>
      <c r="E918" t="str">
        <f t="shared" si="71"/>
        <v>"geo": [-73.993364999999997, 40.747215000000004], 'lng': -73.993364999999997}</v>
      </c>
      <c r="F918">
        <f t="shared" si="72"/>
        <v>17</v>
      </c>
      <c r="G918" t="str">
        <f t="shared" si="73"/>
        <v>{'name': '28 St',</v>
      </c>
      <c r="H918" t="str">
        <f t="shared" si="74"/>
        <v>'name': '28 St',</v>
      </c>
      <c r="J918" t="s">
        <v>1630</v>
      </c>
      <c r="K918" t="s">
        <v>3771</v>
      </c>
    </row>
    <row r="919" spans="1:11" x14ac:dyDescent="0.2">
      <c r="A919">
        <v>917</v>
      </c>
      <c r="B919" t="s">
        <v>1077</v>
      </c>
      <c r="C919" t="s">
        <v>2673</v>
      </c>
      <c r="D919">
        <f t="shared" si="70"/>
        <v>154</v>
      </c>
      <c r="E919" t="str">
        <f t="shared" si="71"/>
        <v>"geo": [-73.993364999999997, 40.747215000000004], 'lng': -73.993364999999997}</v>
      </c>
      <c r="F919">
        <f t="shared" si="72"/>
        <v>17</v>
      </c>
      <c r="G919" t="str">
        <f t="shared" si="73"/>
        <v>{'name': '28 St',</v>
      </c>
      <c r="H919" t="str">
        <f t="shared" si="74"/>
        <v>'name': '28 St',</v>
      </c>
      <c r="J919" t="s">
        <v>1630</v>
      </c>
      <c r="K919" t="s">
        <v>3771</v>
      </c>
    </row>
    <row r="920" spans="1:11" x14ac:dyDescent="0.2">
      <c r="A920">
        <v>918</v>
      </c>
      <c r="B920" t="s">
        <v>1078</v>
      </c>
      <c r="C920" t="s">
        <v>2674</v>
      </c>
      <c r="D920">
        <f t="shared" si="70"/>
        <v>154</v>
      </c>
      <c r="E920" t="str">
        <f t="shared" si="71"/>
        <v>"geo": [-73.993364999999997, 40.747215000000004], 'lng': -73.993364999999997}</v>
      </c>
      <c r="F920">
        <f t="shared" si="72"/>
        <v>17</v>
      </c>
      <c r="G920" t="str">
        <f t="shared" si="73"/>
        <v>{'name': '28 St',</v>
      </c>
      <c r="H920" t="str">
        <f t="shared" si="74"/>
        <v>'name': '28 St',</v>
      </c>
      <c r="J920" t="s">
        <v>1630</v>
      </c>
      <c r="K920" t="s">
        <v>3771</v>
      </c>
    </row>
    <row r="921" spans="1:11" x14ac:dyDescent="0.2">
      <c r="A921">
        <v>919</v>
      </c>
      <c r="B921" t="s">
        <v>30</v>
      </c>
      <c r="C921" t="s">
        <v>2675</v>
      </c>
      <c r="D921">
        <f t="shared" si="70"/>
        <v>150</v>
      </c>
      <c r="E921" t="str">
        <f t="shared" si="71"/>
        <v>"geo": [-73.873487999999995, 40.841894000000003]}</v>
      </c>
      <c r="F921">
        <f t="shared" si="72"/>
        <v>20</v>
      </c>
      <c r="G921" t="str">
        <f t="shared" si="73"/>
        <v>{'name': 'E 180 St',</v>
      </c>
      <c r="H921" t="str">
        <f t="shared" si="74"/>
        <v>'name': 'E 180 St',</v>
      </c>
      <c r="J921" t="s">
        <v>1715</v>
      </c>
      <c r="K921" t="s">
        <v>3772</v>
      </c>
    </row>
    <row r="922" spans="1:11" x14ac:dyDescent="0.2">
      <c r="A922">
        <v>920</v>
      </c>
      <c r="B922" t="s">
        <v>351</v>
      </c>
      <c r="C922" t="s">
        <v>2676</v>
      </c>
      <c r="D922">
        <f t="shared" si="70"/>
        <v>139</v>
      </c>
      <c r="E922" t="str">
        <f t="shared" si="71"/>
        <v>"geo": [-74.008810999999994, 40.713051]}</v>
      </c>
      <c r="F922">
        <f t="shared" si="72"/>
        <v>19</v>
      </c>
      <c r="G922" t="str">
        <f t="shared" si="73"/>
        <v>{'name': 'Park Pl',</v>
      </c>
      <c r="H922" t="str">
        <f t="shared" si="74"/>
        <v>'name': 'Park Pl',</v>
      </c>
      <c r="J922" t="s">
        <v>1521</v>
      </c>
      <c r="K922" t="s">
        <v>3773</v>
      </c>
    </row>
    <row r="923" spans="1:11" x14ac:dyDescent="0.2">
      <c r="A923">
        <v>921</v>
      </c>
      <c r="B923" t="s">
        <v>424</v>
      </c>
      <c r="C923" t="s">
        <v>2677</v>
      </c>
      <c r="D923">
        <f t="shared" si="70"/>
        <v>148</v>
      </c>
      <c r="E923" t="str">
        <f t="shared" si="71"/>
        <v>"geo": [-73.957623999999996, 40.674771999999997]}</v>
      </c>
      <c r="F923">
        <f t="shared" si="72"/>
        <v>19</v>
      </c>
      <c r="G923" t="str">
        <f t="shared" si="73"/>
        <v>{'name': 'Park Pl',</v>
      </c>
      <c r="H923" t="str">
        <f t="shared" si="74"/>
        <v>'name': 'Park Pl',</v>
      </c>
      <c r="J923" t="s">
        <v>1521</v>
      </c>
      <c r="K923" t="s">
        <v>3774</v>
      </c>
    </row>
    <row r="924" spans="1:11" x14ac:dyDescent="0.2">
      <c r="A924">
        <v>922</v>
      </c>
      <c r="B924" t="s">
        <v>352</v>
      </c>
      <c r="C924" t="s">
        <v>2678</v>
      </c>
      <c r="D924">
        <f t="shared" si="70"/>
        <v>156</v>
      </c>
      <c r="E924" t="str">
        <f t="shared" si="71"/>
        <v>"geo": [-73.886282999999992, 40.826524999999997]}</v>
      </c>
      <c r="F924">
        <f t="shared" si="72"/>
        <v>23</v>
      </c>
      <c r="G924" t="str">
        <f t="shared" si="73"/>
        <v>{'name': 'Whitlock Av',</v>
      </c>
      <c r="H924" t="str">
        <f t="shared" si="74"/>
        <v>'name': 'Whitlock Av',</v>
      </c>
      <c r="J924" t="s">
        <v>1720</v>
      </c>
      <c r="K924" t="s">
        <v>3775</v>
      </c>
    </row>
    <row r="925" spans="1:11" x14ac:dyDescent="0.2">
      <c r="A925">
        <v>923</v>
      </c>
      <c r="B925" t="s">
        <v>1079</v>
      </c>
      <c r="C925" t="s">
        <v>2679</v>
      </c>
      <c r="D925">
        <f t="shared" si="70"/>
        <v>193</v>
      </c>
      <c r="E925" t="str">
        <f t="shared" si="71"/>
        <v>"geo": [-73.830030000000008, 40.759599999999999], 'lng': -73.830030000000008}</v>
      </c>
      <c r="F925">
        <f t="shared" si="72"/>
        <v>30</v>
      </c>
      <c r="G925" t="str">
        <f t="shared" si="73"/>
        <v>{'name': 'Flushing - Main St',</v>
      </c>
      <c r="H925" t="str">
        <f t="shared" si="74"/>
        <v>'name': 'Flushing - Main St',</v>
      </c>
      <c r="J925" t="s">
        <v>1681</v>
      </c>
      <c r="K925" t="s">
        <v>3776</v>
      </c>
    </row>
    <row r="926" spans="1:11" x14ac:dyDescent="0.2">
      <c r="A926">
        <v>924</v>
      </c>
      <c r="B926" t="s">
        <v>124</v>
      </c>
      <c r="C926" t="s">
        <v>2680</v>
      </c>
      <c r="D926">
        <f t="shared" si="70"/>
        <v>186</v>
      </c>
      <c r="E926" t="str">
        <f t="shared" si="71"/>
        <v>"geo": [-73.830301000000006, 40.660476000000003]}</v>
      </c>
      <c r="F926">
        <f t="shared" si="72"/>
        <v>38</v>
      </c>
      <c r="G926" t="str">
        <f t="shared" si="73"/>
        <v>{'name': 'Howard Beach - JFK Airport',</v>
      </c>
      <c r="H926" t="str">
        <f t="shared" si="74"/>
        <v>'name': 'Howard Beach - JFK Airport',</v>
      </c>
      <c r="J926" t="s">
        <v>1568</v>
      </c>
      <c r="K926" t="s">
        <v>3777</v>
      </c>
    </row>
    <row r="927" spans="1:11" x14ac:dyDescent="0.2">
      <c r="A927">
        <v>925</v>
      </c>
      <c r="B927" t="s">
        <v>1080</v>
      </c>
      <c r="C927" t="s">
        <v>2681</v>
      </c>
      <c r="D927">
        <f t="shared" si="70"/>
        <v>187</v>
      </c>
      <c r="E927" t="str">
        <f t="shared" si="71"/>
        <v>"geo": [-73.987494999999996, 40.755290000000002], 'lng': -73.987494999999996}</v>
      </c>
      <c r="F927">
        <f t="shared" si="72"/>
        <v>28</v>
      </c>
      <c r="G927" t="str">
        <f t="shared" si="73"/>
        <v>{'name': 'Times Sq - 42 St',</v>
      </c>
      <c r="H927" t="str">
        <f t="shared" si="74"/>
        <v>'name': 'Times Sq - 42 St',</v>
      </c>
      <c r="J927" t="s">
        <v>1463</v>
      </c>
      <c r="K927" t="s">
        <v>3222</v>
      </c>
    </row>
    <row r="928" spans="1:11" x14ac:dyDescent="0.2">
      <c r="A928">
        <v>926</v>
      </c>
      <c r="B928" t="s">
        <v>394</v>
      </c>
      <c r="C928" t="s">
        <v>2682</v>
      </c>
      <c r="D928">
        <f t="shared" si="70"/>
        <v>147</v>
      </c>
      <c r="E928" t="str">
        <f t="shared" si="71"/>
        <v>"geo": [-73.813641000000004, 40.588034]}</v>
      </c>
      <c r="F928">
        <f t="shared" si="72"/>
        <v>23</v>
      </c>
      <c r="G928" t="str">
        <f t="shared" si="73"/>
        <v>{'name': 'Beach 90 St',</v>
      </c>
      <c r="H928" t="str">
        <f t="shared" si="74"/>
        <v>'name': 'Beach 90 St',</v>
      </c>
      <c r="J928" t="s">
        <v>1646</v>
      </c>
      <c r="K928" t="s">
        <v>3778</v>
      </c>
    </row>
    <row r="929" spans="1:11" x14ac:dyDescent="0.2">
      <c r="A929">
        <v>927</v>
      </c>
      <c r="B929" t="s">
        <v>1081</v>
      </c>
      <c r="C929" t="s">
        <v>2683</v>
      </c>
      <c r="D929">
        <f t="shared" si="70"/>
        <v>174</v>
      </c>
      <c r="E929" t="str">
        <f t="shared" si="71"/>
        <v>"geo": [-74.136906999999994, 40.556399999999996], 'lng': -74.136906999999994}</v>
      </c>
      <c r="F929">
        <f t="shared" si="72"/>
        <v>23</v>
      </c>
      <c r="G929" t="str">
        <f t="shared" si="73"/>
        <v>{'name': 'Bay Terrace',</v>
      </c>
      <c r="H929" t="str">
        <f t="shared" si="74"/>
        <v>'name': 'Bay Terrace',</v>
      </c>
      <c r="J929" t="s">
        <v>1721</v>
      </c>
      <c r="K929" t="s">
        <v>3779</v>
      </c>
    </row>
    <row r="930" spans="1:11" x14ac:dyDescent="0.2">
      <c r="A930">
        <v>928</v>
      </c>
      <c r="B930" t="s">
        <v>446</v>
      </c>
      <c r="C930" t="s">
        <v>2684</v>
      </c>
      <c r="D930">
        <f t="shared" si="70"/>
        <v>156</v>
      </c>
      <c r="E930" t="str">
        <f t="shared" si="71"/>
        <v>"geo": [-74.151398999999998, 40.551231000000001]}</v>
      </c>
      <c r="F930">
        <f t="shared" si="72"/>
        <v>23</v>
      </c>
      <c r="G930" t="str">
        <f t="shared" si="73"/>
        <v>{'name': 'Great Kills',</v>
      </c>
      <c r="H930" t="str">
        <f t="shared" si="74"/>
        <v>'name': 'Great Kills',</v>
      </c>
      <c r="J930" t="s">
        <v>1508</v>
      </c>
      <c r="K930" t="s">
        <v>3780</v>
      </c>
    </row>
    <row r="931" spans="1:11" x14ac:dyDescent="0.2">
      <c r="A931">
        <v>929</v>
      </c>
      <c r="B931" t="s">
        <v>52</v>
      </c>
      <c r="C931" t="s">
        <v>2685</v>
      </c>
      <c r="D931">
        <f t="shared" si="70"/>
        <v>152</v>
      </c>
      <c r="E931" t="str">
        <f t="shared" si="71"/>
        <v>"geo": [-73.949574999999996, 40.650843000000002]}</v>
      </c>
      <c r="F931">
        <f t="shared" si="72"/>
        <v>21</v>
      </c>
      <c r="G931" t="str">
        <f t="shared" si="73"/>
        <v>{'name': 'Church Av',</v>
      </c>
      <c r="H931" t="str">
        <f t="shared" si="74"/>
        <v>'name': 'Church Av',</v>
      </c>
      <c r="J931" t="s">
        <v>1625</v>
      </c>
      <c r="K931" t="s">
        <v>3781</v>
      </c>
    </row>
    <row r="932" spans="1:11" x14ac:dyDescent="0.2">
      <c r="A932">
        <v>930</v>
      </c>
      <c r="B932" t="s">
        <v>25</v>
      </c>
      <c r="C932" t="s">
        <v>2686</v>
      </c>
      <c r="D932">
        <f t="shared" si="70"/>
        <v>152</v>
      </c>
      <c r="E932" t="str">
        <f t="shared" si="71"/>
        <v>"geo": [-73.962981999999997, 40.650527000000004]}</v>
      </c>
      <c r="F932">
        <f t="shared" si="72"/>
        <v>21</v>
      </c>
      <c r="G932" t="str">
        <f t="shared" si="73"/>
        <v>{'name': 'Church Av',</v>
      </c>
      <c r="H932" t="str">
        <f t="shared" si="74"/>
        <v>'name': 'Church Av',</v>
      </c>
      <c r="J932" t="s">
        <v>1625</v>
      </c>
      <c r="K932" t="s">
        <v>3782</v>
      </c>
    </row>
    <row r="933" spans="1:11" x14ac:dyDescent="0.2">
      <c r="A933">
        <v>931</v>
      </c>
      <c r="B933" t="s">
        <v>198</v>
      </c>
      <c r="C933" t="s">
        <v>2687</v>
      </c>
      <c r="D933">
        <f t="shared" si="70"/>
        <v>152</v>
      </c>
      <c r="E933" t="str">
        <f t="shared" si="71"/>
        <v>"geo": [-73.979678000000007, 40.644040999999994]}</v>
      </c>
      <c r="F933">
        <f t="shared" si="72"/>
        <v>21</v>
      </c>
      <c r="G933" t="str">
        <f t="shared" si="73"/>
        <v>{'name': 'Church Av',</v>
      </c>
      <c r="H933" t="str">
        <f t="shared" si="74"/>
        <v>'name': 'Church Av',</v>
      </c>
      <c r="J933" t="s">
        <v>1625</v>
      </c>
      <c r="K933" t="s">
        <v>3783</v>
      </c>
    </row>
    <row r="934" spans="1:11" x14ac:dyDescent="0.2">
      <c r="A934">
        <v>932</v>
      </c>
      <c r="B934" t="s">
        <v>1082</v>
      </c>
      <c r="C934" t="s">
        <v>2688</v>
      </c>
      <c r="D934">
        <f t="shared" si="70"/>
        <v>208</v>
      </c>
      <c r="E934" t="str">
        <f t="shared" si="71"/>
        <v>"geo": [-73.981929000000008, 40.768246999999995], 'lng': -73.981929000000008}</v>
      </c>
      <c r="F934">
        <f t="shared" si="72"/>
        <v>35</v>
      </c>
      <c r="G934" t="str">
        <f t="shared" si="73"/>
        <v>{'name': '59 St - Columbus Circle',</v>
      </c>
      <c r="H934" t="str">
        <f t="shared" si="74"/>
        <v>'name': '59 St - Columbus Circle',</v>
      </c>
      <c r="J934" t="s">
        <v>1553</v>
      </c>
      <c r="K934" t="s">
        <v>3784</v>
      </c>
    </row>
    <row r="935" spans="1:11" x14ac:dyDescent="0.2">
      <c r="A935">
        <v>933</v>
      </c>
      <c r="B935" t="s">
        <v>1083</v>
      </c>
      <c r="C935" t="s">
        <v>2689</v>
      </c>
      <c r="D935">
        <f t="shared" si="70"/>
        <v>208</v>
      </c>
      <c r="E935" t="str">
        <f t="shared" si="71"/>
        <v>"geo": [-73.981929000000008, 40.768246999999995], 'lng': -73.981929000000008}</v>
      </c>
      <c r="F935">
        <f t="shared" si="72"/>
        <v>35</v>
      </c>
      <c r="G935" t="str">
        <f t="shared" si="73"/>
        <v>{'name': '59 St - Columbus Circle',</v>
      </c>
      <c r="H935" t="str">
        <f t="shared" si="74"/>
        <v>'name': '59 St - Columbus Circle',</v>
      </c>
      <c r="J935" t="s">
        <v>1553</v>
      </c>
      <c r="K935" t="s">
        <v>3784</v>
      </c>
    </row>
    <row r="936" spans="1:11" x14ac:dyDescent="0.2">
      <c r="A936">
        <v>934</v>
      </c>
      <c r="B936" t="s">
        <v>311</v>
      </c>
      <c r="C936" t="s">
        <v>2690</v>
      </c>
      <c r="D936">
        <f t="shared" si="70"/>
        <v>158</v>
      </c>
      <c r="E936" t="str">
        <f t="shared" si="71"/>
        <v>"geo": [-73.937243000000009, 40.748972999999999]}</v>
      </c>
      <c r="F936">
        <f t="shared" si="72"/>
        <v>24</v>
      </c>
      <c r="G936" t="str">
        <f t="shared" si="73"/>
        <v>{'name': 'Queens Plaza',</v>
      </c>
      <c r="H936" t="str">
        <f t="shared" si="74"/>
        <v>'name': 'Queens Plaza',</v>
      </c>
      <c r="J936" t="s">
        <v>1664</v>
      </c>
      <c r="K936" t="s">
        <v>3785</v>
      </c>
    </row>
    <row r="937" spans="1:11" x14ac:dyDescent="0.2">
      <c r="A937">
        <v>935</v>
      </c>
      <c r="B937" t="s">
        <v>315</v>
      </c>
      <c r="C937" t="s">
        <v>2691</v>
      </c>
      <c r="D937">
        <f t="shared" si="70"/>
        <v>137</v>
      </c>
      <c r="E937" t="str">
        <f t="shared" si="71"/>
        <v>"geo": [-73.900869999999998, 40.884667]}</v>
      </c>
      <c r="F937">
        <f t="shared" si="72"/>
        <v>18</v>
      </c>
      <c r="G937" t="str">
        <f t="shared" si="73"/>
        <v>{'name': '238 St',</v>
      </c>
      <c r="H937" t="str">
        <f t="shared" si="74"/>
        <v>'name': '238 St',</v>
      </c>
      <c r="J937" t="s">
        <v>1722</v>
      </c>
      <c r="K937" t="s">
        <v>3786</v>
      </c>
    </row>
    <row r="938" spans="1:11" x14ac:dyDescent="0.2">
      <c r="A938">
        <v>936</v>
      </c>
      <c r="B938" t="s">
        <v>1084</v>
      </c>
      <c r="C938" t="s">
        <v>2692</v>
      </c>
      <c r="D938">
        <f t="shared" si="70"/>
        <v>154</v>
      </c>
      <c r="E938" t="str">
        <f t="shared" si="71"/>
        <v>"geo": [-73.968916000000007, 40.785868000000001], 'lng': -73.968916000000007}</v>
      </c>
      <c r="F938">
        <f t="shared" si="72"/>
        <v>17</v>
      </c>
      <c r="G938" t="str">
        <f t="shared" si="73"/>
        <v>{'name': '86 St',</v>
      </c>
      <c r="H938" t="str">
        <f t="shared" si="74"/>
        <v>'name': '86 St',</v>
      </c>
      <c r="J938" t="s">
        <v>1457</v>
      </c>
      <c r="K938" t="s">
        <v>3215</v>
      </c>
    </row>
    <row r="939" spans="1:11" x14ac:dyDescent="0.2">
      <c r="A939">
        <v>937</v>
      </c>
      <c r="B939" t="s">
        <v>1085</v>
      </c>
      <c r="C939" t="s">
        <v>2693</v>
      </c>
      <c r="D939">
        <f t="shared" si="70"/>
        <v>208</v>
      </c>
      <c r="E939" t="str">
        <f t="shared" si="71"/>
        <v>"geo": [-73.981929000000008, 40.768246999999995], 'lng': -73.981929000000008}</v>
      </c>
      <c r="F939">
        <f t="shared" si="72"/>
        <v>35</v>
      </c>
      <c r="G939" t="str">
        <f t="shared" si="73"/>
        <v>{'name': '59 St - Columbus Circle',</v>
      </c>
      <c r="H939" t="str">
        <f t="shared" si="74"/>
        <v>'name': '59 St - Columbus Circle',</v>
      </c>
      <c r="J939" t="s">
        <v>1553</v>
      </c>
      <c r="K939" t="s">
        <v>3784</v>
      </c>
    </row>
    <row r="940" spans="1:11" x14ac:dyDescent="0.2">
      <c r="A940">
        <v>938</v>
      </c>
      <c r="B940" t="s">
        <v>388</v>
      </c>
      <c r="C940" t="s">
        <v>2694</v>
      </c>
      <c r="D940">
        <f t="shared" si="70"/>
        <v>150</v>
      </c>
      <c r="E940" t="str">
        <f t="shared" si="71"/>
        <v>"geo": [-73.832568999999992, 40.846809999999998]}</v>
      </c>
      <c r="F940">
        <f t="shared" si="72"/>
        <v>20</v>
      </c>
      <c r="G940" t="str">
        <f t="shared" si="73"/>
        <v>{'name': 'Buhre Av',</v>
      </c>
      <c r="H940" t="str">
        <f t="shared" si="74"/>
        <v>'name': 'Buhre Av',</v>
      </c>
      <c r="J940" t="s">
        <v>1432</v>
      </c>
      <c r="K940" t="s">
        <v>3787</v>
      </c>
    </row>
    <row r="941" spans="1:11" x14ac:dyDescent="0.2">
      <c r="A941">
        <v>939</v>
      </c>
      <c r="B941" t="s">
        <v>1086</v>
      </c>
      <c r="C941" t="s">
        <v>2695</v>
      </c>
      <c r="D941">
        <f t="shared" si="70"/>
        <v>154</v>
      </c>
      <c r="E941" t="str">
        <f t="shared" si="71"/>
        <v>"geo": [-73.976410000000001, 40.775593999999998], 'lng': -73.976410000000001}</v>
      </c>
      <c r="F941">
        <f t="shared" si="72"/>
        <v>17</v>
      </c>
      <c r="G941" t="str">
        <f t="shared" si="73"/>
        <v>{'name': '72 St',</v>
      </c>
      <c r="H941" t="str">
        <f t="shared" si="74"/>
        <v>'name': '72 St',</v>
      </c>
      <c r="J941" t="s">
        <v>1431</v>
      </c>
      <c r="K941" t="s">
        <v>3788</v>
      </c>
    </row>
    <row r="942" spans="1:11" x14ac:dyDescent="0.2">
      <c r="A942">
        <v>940</v>
      </c>
      <c r="B942" t="s">
        <v>1087</v>
      </c>
      <c r="C942" t="s">
        <v>2696</v>
      </c>
      <c r="D942">
        <f t="shared" si="70"/>
        <v>154</v>
      </c>
      <c r="E942" t="str">
        <f t="shared" si="71"/>
        <v>"geo": [-73.976410000000001, 40.775593999999998], 'lng': -73.976410000000001}</v>
      </c>
      <c r="F942">
        <f t="shared" si="72"/>
        <v>17</v>
      </c>
      <c r="G942" t="str">
        <f t="shared" si="73"/>
        <v>{'name': '72 St',</v>
      </c>
      <c r="H942" t="str">
        <f t="shared" si="74"/>
        <v>'name': '72 St',</v>
      </c>
      <c r="J942" t="s">
        <v>1431</v>
      </c>
      <c r="K942" t="s">
        <v>3788</v>
      </c>
    </row>
    <row r="943" spans="1:11" x14ac:dyDescent="0.2">
      <c r="A943">
        <v>941</v>
      </c>
      <c r="B943" t="s">
        <v>1088</v>
      </c>
      <c r="C943" t="s">
        <v>2697</v>
      </c>
      <c r="D943">
        <f t="shared" si="70"/>
        <v>154</v>
      </c>
      <c r="E943" t="str">
        <f t="shared" si="71"/>
        <v>"geo": [-73.976410000000001, 40.775593999999998], 'lng': -73.976410000000001}</v>
      </c>
      <c r="F943">
        <f t="shared" si="72"/>
        <v>17</v>
      </c>
      <c r="G943" t="str">
        <f t="shared" si="73"/>
        <v>{'name': '72 St',</v>
      </c>
      <c r="H943" t="str">
        <f t="shared" si="74"/>
        <v>'name': '72 St',</v>
      </c>
      <c r="J943" t="s">
        <v>1431</v>
      </c>
      <c r="K943" t="s">
        <v>3788</v>
      </c>
    </row>
    <row r="944" spans="1:11" x14ac:dyDescent="0.2">
      <c r="A944">
        <v>942</v>
      </c>
      <c r="B944" t="s">
        <v>1089</v>
      </c>
      <c r="C944" t="s">
        <v>2698</v>
      </c>
      <c r="D944">
        <f t="shared" si="70"/>
        <v>172</v>
      </c>
      <c r="E944" t="str">
        <f t="shared" si="71"/>
        <v>"geo": [-73.992871999999991, 40.665413999999998], 'lng': -73.992871999999991}</v>
      </c>
      <c r="F944">
        <f t="shared" si="72"/>
        <v>23</v>
      </c>
      <c r="G944" t="str">
        <f t="shared" si="73"/>
        <v>{'name': 'Prospect Av',</v>
      </c>
      <c r="H944" t="str">
        <f t="shared" si="74"/>
        <v>'name': 'Prospect Av',</v>
      </c>
      <c r="J944" t="s">
        <v>1409</v>
      </c>
      <c r="K944" t="s">
        <v>3158</v>
      </c>
    </row>
    <row r="945" spans="1:11" x14ac:dyDescent="0.2">
      <c r="A945">
        <v>943</v>
      </c>
      <c r="B945" t="s">
        <v>104</v>
      </c>
      <c r="C945" t="s">
        <v>2699</v>
      </c>
      <c r="D945">
        <f t="shared" si="70"/>
        <v>156</v>
      </c>
      <c r="E945" t="str">
        <f t="shared" si="71"/>
        <v>"geo": [-73.867615000000001, 40.857191999999998]}</v>
      </c>
      <c r="F945">
        <f t="shared" si="72"/>
        <v>23</v>
      </c>
      <c r="G945" t="str">
        <f t="shared" si="73"/>
        <v>{'name': 'Pelham Pkwy',</v>
      </c>
      <c r="H945" t="str">
        <f t="shared" si="74"/>
        <v>'name': 'Pelham Pkwy',</v>
      </c>
      <c r="J945" t="s">
        <v>1633</v>
      </c>
      <c r="K945" t="s">
        <v>3789</v>
      </c>
    </row>
    <row r="946" spans="1:11" x14ac:dyDescent="0.2">
      <c r="A946">
        <v>944</v>
      </c>
      <c r="B946" t="s">
        <v>157</v>
      </c>
      <c r="C946" t="s">
        <v>2700</v>
      </c>
      <c r="D946">
        <f t="shared" si="70"/>
        <v>156</v>
      </c>
      <c r="E946" t="str">
        <f t="shared" si="71"/>
        <v>"geo": [-73.855358999999993, 40.858984999999997]}</v>
      </c>
      <c r="F946">
        <f t="shared" si="72"/>
        <v>23</v>
      </c>
      <c r="G946" t="str">
        <f t="shared" si="73"/>
        <v>{'name': 'Pelham Pkwy',</v>
      </c>
      <c r="H946" t="str">
        <f t="shared" si="74"/>
        <v>'name': 'Pelham Pkwy',</v>
      </c>
      <c r="J946" t="s">
        <v>1633</v>
      </c>
      <c r="K946" t="s">
        <v>3790</v>
      </c>
    </row>
    <row r="947" spans="1:11" x14ac:dyDescent="0.2">
      <c r="A947">
        <v>945</v>
      </c>
      <c r="B947" t="s">
        <v>237</v>
      </c>
      <c r="C947" t="s">
        <v>2701</v>
      </c>
      <c r="D947">
        <f t="shared" si="70"/>
        <v>182</v>
      </c>
      <c r="E947" t="str">
        <f t="shared" si="71"/>
        <v>"geo": [-73.901849999999996, 40.646653999999998]}</v>
      </c>
      <c r="F947">
        <f t="shared" si="72"/>
        <v>36</v>
      </c>
      <c r="G947" t="str">
        <f t="shared" si="73"/>
        <v>{'name': 'Canarsie - Rockaway Pkwy',</v>
      </c>
      <c r="H947" t="str">
        <f t="shared" si="74"/>
        <v>'name': 'Canarsie - Rockaway Pkwy',</v>
      </c>
      <c r="J947" t="s">
        <v>1723</v>
      </c>
      <c r="K947" t="s">
        <v>3791</v>
      </c>
    </row>
    <row r="948" spans="1:11" x14ac:dyDescent="0.2">
      <c r="A948">
        <v>946</v>
      </c>
      <c r="B948" t="s">
        <v>48</v>
      </c>
      <c r="C948" t="s">
        <v>2702</v>
      </c>
      <c r="D948">
        <f t="shared" si="70"/>
        <v>144</v>
      </c>
      <c r="E948" t="str">
        <f t="shared" si="71"/>
        <v>"geo": [-73.958423999999994, 40.768799000000001]}</v>
      </c>
      <c r="F948">
        <f t="shared" si="72"/>
        <v>17</v>
      </c>
      <c r="G948" t="str">
        <f t="shared" si="73"/>
        <v>{'name': '72 St',</v>
      </c>
      <c r="H948" t="str">
        <f t="shared" si="74"/>
        <v>'name': '72 St',</v>
      </c>
      <c r="J948" t="s">
        <v>1431</v>
      </c>
      <c r="K948" t="s">
        <v>3792</v>
      </c>
    </row>
    <row r="949" spans="1:11" x14ac:dyDescent="0.2">
      <c r="A949">
        <v>947</v>
      </c>
      <c r="B949" t="s">
        <v>449</v>
      </c>
      <c r="C949" t="s">
        <v>2703</v>
      </c>
      <c r="D949">
        <f t="shared" si="70"/>
        <v>156</v>
      </c>
      <c r="E949" t="str">
        <f t="shared" si="71"/>
        <v>"geo": [-74.136906999999994, 40.556399999999996]}</v>
      </c>
      <c r="F949">
        <f t="shared" si="72"/>
        <v>23</v>
      </c>
      <c r="G949" t="str">
        <f t="shared" si="73"/>
        <v>{'name': 'Bay Terrace',</v>
      </c>
      <c r="H949" t="str">
        <f t="shared" si="74"/>
        <v>'name': 'Bay Terrace',</v>
      </c>
      <c r="J949" t="s">
        <v>1721</v>
      </c>
      <c r="K949" t="s">
        <v>3793</v>
      </c>
    </row>
    <row r="950" spans="1:11" x14ac:dyDescent="0.2">
      <c r="A950">
        <v>948</v>
      </c>
      <c r="B950" t="s">
        <v>322</v>
      </c>
      <c r="C950" t="s">
        <v>2704</v>
      </c>
      <c r="D950">
        <f t="shared" si="70"/>
        <v>144</v>
      </c>
      <c r="E950" t="str">
        <f t="shared" si="71"/>
        <v>"geo": [-73.976410000000001, 40.775593999999998]}</v>
      </c>
      <c r="F950">
        <f t="shared" si="72"/>
        <v>17</v>
      </c>
      <c r="G950" t="str">
        <f t="shared" si="73"/>
        <v>{'name': '72 St',</v>
      </c>
      <c r="H950" t="str">
        <f t="shared" si="74"/>
        <v>'name': '72 St',</v>
      </c>
      <c r="J950" t="s">
        <v>1431</v>
      </c>
      <c r="K950" t="s">
        <v>3794</v>
      </c>
    </row>
    <row r="951" spans="1:11" x14ac:dyDescent="0.2">
      <c r="A951">
        <v>949</v>
      </c>
      <c r="B951" t="s">
        <v>159</v>
      </c>
      <c r="C951" t="s">
        <v>2705</v>
      </c>
      <c r="D951">
        <f t="shared" si="70"/>
        <v>165</v>
      </c>
      <c r="E951" t="str">
        <f t="shared" si="71"/>
        <v>"geo": [-73.909831000000011, 40.874561]}</v>
      </c>
      <c r="F951">
        <f t="shared" si="72"/>
        <v>32</v>
      </c>
      <c r="G951" t="str">
        <f t="shared" si="73"/>
        <v>{'name': 'Marble Hill - 225 St',</v>
      </c>
      <c r="H951" t="str">
        <f t="shared" si="74"/>
        <v>'name': 'Marble Hill - 225 St',</v>
      </c>
      <c r="J951" t="s">
        <v>1642</v>
      </c>
      <c r="K951" t="s">
        <v>3795</v>
      </c>
    </row>
    <row r="952" spans="1:11" x14ac:dyDescent="0.2">
      <c r="A952">
        <v>950</v>
      </c>
      <c r="B952" t="s">
        <v>1090</v>
      </c>
      <c r="C952" t="s">
        <v>2706</v>
      </c>
      <c r="D952">
        <f t="shared" si="70"/>
        <v>161</v>
      </c>
      <c r="E952" t="str">
        <f t="shared" si="71"/>
        <v>"geo": [-73.910135999999994, 40.8459], 'lng': -73.910135999999994}</v>
      </c>
      <c r="F952">
        <f t="shared" si="72"/>
        <v>23</v>
      </c>
      <c r="G952" t="str">
        <f t="shared" si="73"/>
        <v>{'name': '174-175 Sts',</v>
      </c>
      <c r="H952" t="str">
        <f t="shared" si="74"/>
        <v>'name': '174-175 Sts',</v>
      </c>
      <c r="J952" t="s">
        <v>1428</v>
      </c>
      <c r="K952" t="s">
        <v>3796</v>
      </c>
    </row>
    <row r="953" spans="1:11" x14ac:dyDescent="0.2">
      <c r="A953">
        <v>951</v>
      </c>
      <c r="B953" t="s">
        <v>1091</v>
      </c>
      <c r="C953" t="s">
        <v>2707</v>
      </c>
      <c r="D953">
        <f t="shared" si="70"/>
        <v>161</v>
      </c>
      <c r="E953" t="str">
        <f t="shared" si="71"/>
        <v>"geo": [-73.910135999999994, 40.8459], 'lng': -73.910135999999994}</v>
      </c>
      <c r="F953">
        <f t="shared" si="72"/>
        <v>23</v>
      </c>
      <c r="G953" t="str">
        <f t="shared" si="73"/>
        <v>{'name': '174-175 Sts',</v>
      </c>
      <c r="H953" t="str">
        <f t="shared" si="74"/>
        <v>'name': '174-175 Sts',</v>
      </c>
      <c r="J953" t="s">
        <v>1428</v>
      </c>
      <c r="K953" t="s">
        <v>3796</v>
      </c>
    </row>
    <row r="954" spans="1:11" x14ac:dyDescent="0.2">
      <c r="A954">
        <v>952</v>
      </c>
      <c r="B954" t="s">
        <v>1092</v>
      </c>
      <c r="C954" t="s">
        <v>2708</v>
      </c>
      <c r="D954">
        <f t="shared" si="70"/>
        <v>211</v>
      </c>
      <c r="E954" t="str">
        <f t="shared" si="71"/>
        <v>"geo": [-73.901849999999996, 40.646653999999998], 'lng': -73.901849999999996}</v>
      </c>
      <c r="F954">
        <f t="shared" si="72"/>
        <v>36</v>
      </c>
      <c r="G954" t="str">
        <f t="shared" si="73"/>
        <v>{'name': 'Canarsie - Rockaway Pkwy',</v>
      </c>
      <c r="H954" t="str">
        <f t="shared" si="74"/>
        <v>'name': 'Canarsie - Rockaway Pkwy',</v>
      </c>
      <c r="J954" t="s">
        <v>1723</v>
      </c>
      <c r="K954" t="s">
        <v>3797</v>
      </c>
    </row>
    <row r="955" spans="1:11" x14ac:dyDescent="0.2">
      <c r="A955">
        <v>953</v>
      </c>
      <c r="B955" t="s">
        <v>1093</v>
      </c>
      <c r="C955" t="s">
        <v>2709</v>
      </c>
      <c r="D955">
        <f t="shared" si="70"/>
        <v>163</v>
      </c>
      <c r="E955" t="str">
        <f t="shared" si="71"/>
        <v>"geo": [-73.940669999999997, 40.711925999999998], 'lng': -73.940669999999997}</v>
      </c>
      <c r="F955">
        <f t="shared" si="72"/>
        <v>20</v>
      </c>
      <c r="G955" t="str">
        <f t="shared" si="73"/>
        <v>{'name': 'Grand St',</v>
      </c>
      <c r="H955" t="str">
        <f t="shared" si="74"/>
        <v>'name': 'Grand St',</v>
      </c>
      <c r="J955" t="s">
        <v>1421</v>
      </c>
      <c r="K955" t="s">
        <v>3798</v>
      </c>
    </row>
    <row r="956" spans="1:11" x14ac:dyDescent="0.2">
      <c r="A956">
        <v>954</v>
      </c>
      <c r="B956" t="s">
        <v>1094</v>
      </c>
      <c r="C956" t="s">
        <v>2710</v>
      </c>
      <c r="D956">
        <f t="shared" si="70"/>
        <v>166</v>
      </c>
      <c r="E956" t="str">
        <f t="shared" si="71"/>
        <v>"geo": [-73.901974999999993, 40.669367000000001], 'lng': -73.901974999999993}</v>
      </c>
      <c r="F956">
        <f t="shared" si="72"/>
        <v>21</v>
      </c>
      <c r="G956" t="str">
        <f t="shared" si="73"/>
        <v>{'name': 'Sutter Av',</v>
      </c>
      <c r="H956" t="str">
        <f t="shared" si="74"/>
        <v>'name': 'Sutter Av',</v>
      </c>
      <c r="J956" t="s">
        <v>1724</v>
      </c>
      <c r="K956" t="s">
        <v>3799</v>
      </c>
    </row>
    <row r="957" spans="1:11" x14ac:dyDescent="0.2">
      <c r="A957">
        <v>955</v>
      </c>
      <c r="B957" t="s">
        <v>1095</v>
      </c>
      <c r="C957" t="s">
        <v>2711</v>
      </c>
      <c r="D957">
        <f t="shared" si="70"/>
        <v>154</v>
      </c>
      <c r="E957" t="str">
        <f t="shared" si="71"/>
        <v>"geo": [-73.990414000000001, 40.620671000000002], 'lng': -73.990414000000001}</v>
      </c>
      <c r="F957">
        <f t="shared" si="72"/>
        <v>17</v>
      </c>
      <c r="G957" t="str">
        <f t="shared" si="73"/>
        <v>{'name': '18 Av',</v>
      </c>
      <c r="H957" t="str">
        <f t="shared" si="74"/>
        <v>'name': '18 Av',</v>
      </c>
      <c r="J957" t="s">
        <v>1668</v>
      </c>
      <c r="K957" t="s">
        <v>3800</v>
      </c>
    </row>
    <row r="958" spans="1:11" x14ac:dyDescent="0.2">
      <c r="A958">
        <v>956</v>
      </c>
      <c r="B958" t="s">
        <v>1096</v>
      </c>
      <c r="C958" t="s">
        <v>2712</v>
      </c>
      <c r="D958">
        <f t="shared" si="70"/>
        <v>157</v>
      </c>
      <c r="E958" t="str">
        <f t="shared" si="71"/>
        <v>"geo": [-73.917791000000008, 40.840074999999999], 'lng': -73.917791000000008}</v>
      </c>
      <c r="F958">
        <f t="shared" si="72"/>
        <v>18</v>
      </c>
      <c r="G958" t="str">
        <f t="shared" si="73"/>
        <v>{'name': '170 St',</v>
      </c>
      <c r="H958" t="str">
        <f t="shared" si="74"/>
        <v>'name': '170 St',</v>
      </c>
      <c r="J958" t="s">
        <v>1543</v>
      </c>
      <c r="K958" t="s">
        <v>3801</v>
      </c>
    </row>
    <row r="959" spans="1:11" x14ac:dyDescent="0.2">
      <c r="A959">
        <v>957</v>
      </c>
      <c r="B959" t="s">
        <v>415</v>
      </c>
      <c r="C959" t="s">
        <v>2713</v>
      </c>
      <c r="D959">
        <f t="shared" si="70"/>
        <v>146</v>
      </c>
      <c r="E959" t="str">
        <f t="shared" si="71"/>
        <v>"geo": [-73.944890000000001, 40.834040999999999]}</v>
      </c>
      <c r="F959">
        <f t="shared" si="72"/>
        <v>18</v>
      </c>
      <c r="G959" t="str">
        <f t="shared" si="73"/>
        <v>{'name': '157 St',</v>
      </c>
      <c r="H959" t="str">
        <f t="shared" si="74"/>
        <v>'name': '157 St',</v>
      </c>
      <c r="J959" t="s">
        <v>1549</v>
      </c>
      <c r="K959" t="s">
        <v>3802</v>
      </c>
    </row>
    <row r="960" spans="1:11" x14ac:dyDescent="0.2">
      <c r="A960">
        <v>958</v>
      </c>
      <c r="B960" t="s">
        <v>1097</v>
      </c>
      <c r="C960" t="s">
        <v>2714</v>
      </c>
      <c r="D960">
        <f t="shared" si="70"/>
        <v>253</v>
      </c>
      <c r="E960" t="str">
        <f t="shared" si="71"/>
        <v>"geo": [-73.807969, 40.700485999999998], 'lng': -73.807969}</v>
      </c>
      <c r="F960">
        <f t="shared" si="72"/>
        <v>50</v>
      </c>
      <c r="G960" t="str">
        <f t="shared" si="73"/>
        <v>{'name': 'Sutphin Blvd - Archer Av - JFK Airport',</v>
      </c>
      <c r="H960" t="str">
        <f t="shared" si="74"/>
        <v>'name': 'Sutphin Blvd - Archer Av - JFK Airport',</v>
      </c>
      <c r="J960" t="s">
        <v>1725</v>
      </c>
      <c r="K960" t="s">
        <v>3803</v>
      </c>
    </row>
    <row r="961" spans="1:11" x14ac:dyDescent="0.2">
      <c r="A961">
        <v>959</v>
      </c>
      <c r="B961" t="s">
        <v>340</v>
      </c>
      <c r="C961" t="s">
        <v>2715</v>
      </c>
      <c r="D961">
        <f t="shared" si="70"/>
        <v>156</v>
      </c>
      <c r="E961" t="str">
        <f t="shared" si="71"/>
        <v>"geo": [-73.992871999999991, 40.665413999999998]}</v>
      </c>
      <c r="F961">
        <f t="shared" si="72"/>
        <v>23</v>
      </c>
      <c r="G961" t="str">
        <f t="shared" si="73"/>
        <v>{'name': 'Prospect Av',</v>
      </c>
      <c r="H961" t="str">
        <f t="shared" si="74"/>
        <v>'name': 'Prospect Av',</v>
      </c>
      <c r="J961" t="s">
        <v>1409</v>
      </c>
      <c r="K961" t="s">
        <v>3804</v>
      </c>
    </row>
    <row r="962" spans="1:11" x14ac:dyDescent="0.2">
      <c r="A962">
        <v>960</v>
      </c>
      <c r="B962" t="s">
        <v>1098</v>
      </c>
      <c r="C962" t="s">
        <v>2716</v>
      </c>
      <c r="D962">
        <f t="shared" si="70"/>
        <v>253</v>
      </c>
      <c r="E962" t="str">
        <f t="shared" si="71"/>
        <v>"geo": [-73.807969, 40.700485999999998], 'lng': -73.807969}</v>
      </c>
      <c r="F962">
        <f t="shared" si="72"/>
        <v>50</v>
      </c>
      <c r="G962" t="str">
        <f t="shared" si="73"/>
        <v>{'name': 'Sutphin Blvd - Archer Av - JFK Airport',</v>
      </c>
      <c r="H962" t="str">
        <f t="shared" si="74"/>
        <v>'name': 'Sutphin Blvd - Archer Av - JFK Airport',</v>
      </c>
      <c r="J962" t="s">
        <v>1725</v>
      </c>
      <c r="K962" t="s">
        <v>3803</v>
      </c>
    </row>
    <row r="963" spans="1:11" x14ac:dyDescent="0.2">
      <c r="A963">
        <v>961</v>
      </c>
      <c r="B963" t="s">
        <v>1099</v>
      </c>
      <c r="C963" t="s">
        <v>2717</v>
      </c>
      <c r="D963">
        <f t="shared" ref="D963:D1026" si="75">FIND("geo",C963)</f>
        <v>172</v>
      </c>
      <c r="E963" t="str">
        <f t="shared" ref="E963:E1026" si="76">RIGHT(C963,LEN(C963)-D963+2)</f>
        <v>"geo": [-73.886282999999992, 40.826524999999997], 'lng': -73.886282999999992}</v>
      </c>
      <c r="F963">
        <f t="shared" ref="F963:F1026" si="77">FIND(",",C963)</f>
        <v>23</v>
      </c>
      <c r="G963" t="str">
        <f t="shared" ref="G963:G1026" si="78">LEFT(C963,F963)</f>
        <v>{'name': 'Whitlock Av',</v>
      </c>
      <c r="H963" t="str">
        <f t="shared" ref="H963:J1026" si="79">RIGHT(G963,LEN(G963)-1)</f>
        <v>'name': 'Whitlock Av',</v>
      </c>
      <c r="J963" t="s">
        <v>1720</v>
      </c>
      <c r="K963" t="s">
        <v>3805</v>
      </c>
    </row>
    <row r="964" spans="1:11" x14ac:dyDescent="0.2">
      <c r="A964">
        <v>962</v>
      </c>
      <c r="B964" t="s">
        <v>1100</v>
      </c>
      <c r="C964" t="s">
        <v>2718</v>
      </c>
      <c r="D964">
        <f t="shared" si="75"/>
        <v>172</v>
      </c>
      <c r="E964" t="str">
        <f t="shared" si="76"/>
        <v>"geo": [-73.896434999999997, 40.816103999999996], 'lng': -73.896434999999997}</v>
      </c>
      <c r="F964">
        <f t="shared" si="77"/>
        <v>23</v>
      </c>
      <c r="G964" t="str">
        <f t="shared" si="78"/>
        <v>{'name': 'Longwood Av',</v>
      </c>
      <c r="H964" t="str">
        <f t="shared" si="79"/>
        <v>'name': 'Longwood Av',</v>
      </c>
      <c r="J964" t="s">
        <v>1609</v>
      </c>
      <c r="K964" t="s">
        <v>3806</v>
      </c>
    </row>
    <row r="965" spans="1:11" x14ac:dyDescent="0.2">
      <c r="A965">
        <v>963</v>
      </c>
      <c r="B965" t="s">
        <v>1101</v>
      </c>
      <c r="C965" t="s">
        <v>2719</v>
      </c>
      <c r="D965">
        <f t="shared" si="75"/>
        <v>208</v>
      </c>
      <c r="E965" t="str">
        <f t="shared" si="76"/>
        <v>"geo": [-73.907657, 40.808719000000004], 'lng': -73.907657}</v>
      </c>
      <c r="F965">
        <f t="shared" si="77"/>
        <v>35</v>
      </c>
      <c r="G965" t="str">
        <f t="shared" si="78"/>
        <v>{'name': "E 143 St - St Mary's St",</v>
      </c>
      <c r="H965" t="str">
        <f t="shared" si="79"/>
        <v>'name': "E 143 St - St Mary's St",</v>
      </c>
      <c r="J965" t="s">
        <v>1384</v>
      </c>
      <c r="K965" t="s">
        <v>3807</v>
      </c>
    </row>
    <row r="966" spans="1:11" x14ac:dyDescent="0.2">
      <c r="A966">
        <v>964</v>
      </c>
      <c r="B966" t="s">
        <v>312</v>
      </c>
      <c r="C966" t="s">
        <v>2720</v>
      </c>
      <c r="D966">
        <f t="shared" si="75"/>
        <v>150</v>
      </c>
      <c r="E966" t="str">
        <f t="shared" si="76"/>
        <v>"geo": [-73.993086000000005, 40.697465999999999]}</v>
      </c>
      <c r="F966">
        <f t="shared" si="77"/>
        <v>20</v>
      </c>
      <c r="G966" t="str">
        <f t="shared" si="78"/>
        <v>{'name': 'Clark St',</v>
      </c>
      <c r="H966" t="str">
        <f t="shared" si="79"/>
        <v>'name': 'Clark St',</v>
      </c>
      <c r="J966" t="s">
        <v>1618</v>
      </c>
      <c r="K966" t="s">
        <v>3808</v>
      </c>
    </row>
    <row r="967" spans="1:11" x14ac:dyDescent="0.2">
      <c r="A967">
        <v>965</v>
      </c>
      <c r="B967" t="s">
        <v>1102</v>
      </c>
      <c r="C967" t="s">
        <v>2721</v>
      </c>
      <c r="D967">
        <f t="shared" si="75"/>
        <v>193</v>
      </c>
      <c r="E967" t="str">
        <f t="shared" si="76"/>
        <v>"geo": [-73.940857999999992, 40.679921], 'lng': -73.940857999999992}</v>
      </c>
      <c r="F967">
        <f t="shared" si="77"/>
        <v>33</v>
      </c>
      <c r="G967" t="str">
        <f t="shared" si="78"/>
        <v>{'name': 'Kingston - Throop Avs',</v>
      </c>
      <c r="H967" t="str">
        <f t="shared" si="79"/>
        <v>'name': 'Kingston - Throop Avs',</v>
      </c>
      <c r="J967" t="s">
        <v>1719</v>
      </c>
      <c r="K967" t="s">
        <v>3809</v>
      </c>
    </row>
    <row r="968" spans="1:11" x14ac:dyDescent="0.2">
      <c r="A968">
        <v>966</v>
      </c>
      <c r="B968" t="s">
        <v>58</v>
      </c>
      <c r="C968" t="s">
        <v>2722</v>
      </c>
      <c r="D968">
        <f t="shared" si="75"/>
        <v>148</v>
      </c>
      <c r="E968" t="str">
        <f t="shared" si="76"/>
        <v>"geo": [-74.011861999999994, 40.707557000000001]}</v>
      </c>
      <c r="F968">
        <f t="shared" si="77"/>
        <v>19</v>
      </c>
      <c r="G968" t="str">
        <f t="shared" si="78"/>
        <v>{'name': 'Wall St',</v>
      </c>
      <c r="H968" t="str">
        <f t="shared" si="79"/>
        <v>'name': 'Wall St',</v>
      </c>
      <c r="J968" t="s">
        <v>1648</v>
      </c>
      <c r="K968" t="s">
        <v>3810</v>
      </c>
    </row>
    <row r="969" spans="1:11" x14ac:dyDescent="0.2">
      <c r="A969">
        <v>967</v>
      </c>
      <c r="B969" t="s">
        <v>162</v>
      </c>
      <c r="C969" t="s">
        <v>2723</v>
      </c>
      <c r="D969">
        <f t="shared" si="75"/>
        <v>148</v>
      </c>
      <c r="E969" t="str">
        <f t="shared" si="76"/>
        <v>"geo": [-74.009100000000004, 40.706821000000005]}</v>
      </c>
      <c r="F969">
        <f t="shared" si="77"/>
        <v>19</v>
      </c>
      <c r="G969" t="str">
        <f t="shared" si="78"/>
        <v>{'name': 'Wall St',</v>
      </c>
      <c r="H969" t="str">
        <f t="shared" si="79"/>
        <v>'name': 'Wall St',</v>
      </c>
      <c r="J969" t="s">
        <v>1648</v>
      </c>
      <c r="K969" t="s">
        <v>3811</v>
      </c>
    </row>
    <row r="970" spans="1:11" x14ac:dyDescent="0.2">
      <c r="A970">
        <v>968</v>
      </c>
      <c r="B970" t="s">
        <v>1103</v>
      </c>
      <c r="C970" t="s">
        <v>2724</v>
      </c>
      <c r="D970">
        <f t="shared" si="75"/>
        <v>181</v>
      </c>
      <c r="E970" t="str">
        <f t="shared" si="76"/>
        <v>"geo": [-73.961376000000001, 40.577621000000001], 'lng': -73.961376000000001}</v>
      </c>
      <c r="F970">
        <f t="shared" si="77"/>
        <v>26</v>
      </c>
      <c r="G970" t="str">
        <f t="shared" si="78"/>
        <v>{'name': 'Brighton Beach',</v>
      </c>
      <c r="H970" t="str">
        <f t="shared" si="79"/>
        <v>'name': 'Brighton Beach',</v>
      </c>
      <c r="J970" t="s">
        <v>1563</v>
      </c>
      <c r="K970" t="s">
        <v>3812</v>
      </c>
    </row>
    <row r="971" spans="1:11" x14ac:dyDescent="0.2">
      <c r="A971">
        <v>969</v>
      </c>
      <c r="B971" t="s">
        <v>1104</v>
      </c>
      <c r="C971" t="s">
        <v>2725</v>
      </c>
      <c r="D971">
        <f t="shared" si="75"/>
        <v>181</v>
      </c>
      <c r="E971" t="str">
        <f t="shared" si="76"/>
        <v>"geo": [-73.961376000000001, 40.577621000000001], 'lng': -73.961376000000001}</v>
      </c>
      <c r="F971">
        <f t="shared" si="77"/>
        <v>26</v>
      </c>
      <c r="G971" t="str">
        <f t="shared" si="78"/>
        <v>{'name': 'Brighton Beach',</v>
      </c>
      <c r="H971" t="str">
        <f t="shared" si="79"/>
        <v>'name': 'Brighton Beach',</v>
      </c>
      <c r="J971" t="s">
        <v>1563</v>
      </c>
      <c r="K971" t="s">
        <v>3812</v>
      </c>
    </row>
    <row r="972" spans="1:11" x14ac:dyDescent="0.2">
      <c r="A972">
        <v>970</v>
      </c>
      <c r="B972" t="s">
        <v>1105</v>
      </c>
      <c r="C972" t="s">
        <v>2726</v>
      </c>
      <c r="D972">
        <f t="shared" si="75"/>
        <v>181</v>
      </c>
      <c r="E972" t="str">
        <f t="shared" si="76"/>
        <v>"geo": [-73.887138000000007, 40.873244], 'lng': -73.887138000000007}</v>
      </c>
      <c r="F972">
        <f t="shared" si="77"/>
        <v>29</v>
      </c>
      <c r="G972" t="str">
        <f t="shared" si="78"/>
        <v>{'name': 'Bedford Park Blvd',</v>
      </c>
      <c r="H972" t="str">
        <f t="shared" si="79"/>
        <v>'name': 'Bedford Park Blvd',</v>
      </c>
      <c r="J972" t="s">
        <v>1583</v>
      </c>
      <c r="K972" t="s">
        <v>3813</v>
      </c>
    </row>
    <row r="973" spans="1:11" x14ac:dyDescent="0.2">
      <c r="A973">
        <v>971</v>
      </c>
      <c r="B973" t="s">
        <v>1106</v>
      </c>
      <c r="C973" t="s">
        <v>2727</v>
      </c>
      <c r="D973">
        <f t="shared" si="75"/>
        <v>181</v>
      </c>
      <c r="E973" t="str">
        <f t="shared" si="76"/>
        <v>"geo": [-73.887138000000007, 40.873244], 'lng': -73.887138000000007}</v>
      </c>
      <c r="F973">
        <f t="shared" si="77"/>
        <v>29</v>
      </c>
      <c r="G973" t="str">
        <f t="shared" si="78"/>
        <v>{'name': 'Bedford Park Blvd',</v>
      </c>
      <c r="H973" t="str">
        <f t="shared" si="79"/>
        <v>'name': 'Bedford Park Blvd',</v>
      </c>
      <c r="J973" t="s">
        <v>1583</v>
      </c>
      <c r="K973" t="s">
        <v>3813</v>
      </c>
    </row>
    <row r="974" spans="1:11" x14ac:dyDescent="0.2">
      <c r="A974">
        <v>972</v>
      </c>
      <c r="B974" t="s">
        <v>177</v>
      </c>
      <c r="C974" t="s">
        <v>2728</v>
      </c>
      <c r="D974">
        <f t="shared" si="75"/>
        <v>178</v>
      </c>
      <c r="E974" t="str">
        <f t="shared" si="76"/>
        <v>"geo": [-73.922609999999992, 40.664716999999996]}</v>
      </c>
      <c r="F974">
        <f t="shared" si="77"/>
        <v>34</v>
      </c>
      <c r="G974" t="str">
        <f t="shared" si="78"/>
        <v>{'name': 'Sutter Av - Rutland Rd',</v>
      </c>
      <c r="H974" t="str">
        <f t="shared" si="79"/>
        <v>'name': 'Sutter Av - Rutland Rd',</v>
      </c>
      <c r="J974" t="s">
        <v>1456</v>
      </c>
      <c r="K974" t="s">
        <v>3814</v>
      </c>
    </row>
    <row r="975" spans="1:11" x14ac:dyDescent="0.2">
      <c r="A975">
        <v>973</v>
      </c>
      <c r="B975" t="s">
        <v>1107</v>
      </c>
      <c r="C975" t="s">
        <v>2729</v>
      </c>
      <c r="D975">
        <f t="shared" si="75"/>
        <v>151</v>
      </c>
      <c r="E975" t="str">
        <f t="shared" si="76"/>
        <v>"geo": [-73.989778999999999, 40.670271999999997], 'lng': -73.989778999999999}</v>
      </c>
      <c r="F975">
        <f t="shared" si="77"/>
        <v>16</v>
      </c>
      <c r="G975" t="str">
        <f t="shared" si="78"/>
        <v>{'name': '4 Av',</v>
      </c>
      <c r="H975" t="str">
        <f t="shared" si="79"/>
        <v>'name': '4 Av',</v>
      </c>
      <c r="J975" t="s">
        <v>1528</v>
      </c>
      <c r="K975" t="s">
        <v>3815</v>
      </c>
    </row>
    <row r="976" spans="1:11" x14ac:dyDescent="0.2">
      <c r="A976">
        <v>974</v>
      </c>
      <c r="B976" t="s">
        <v>1108</v>
      </c>
      <c r="C976" t="s">
        <v>2730</v>
      </c>
      <c r="D976">
        <f t="shared" si="75"/>
        <v>187</v>
      </c>
      <c r="E976" t="str">
        <f t="shared" si="76"/>
        <v>"geo": [-73.878855000000001, 40.874811000000001], 'lng': -73.878855000000001}</v>
      </c>
      <c r="F976">
        <f t="shared" si="77"/>
        <v>28</v>
      </c>
      <c r="G976" t="str">
        <f t="shared" si="78"/>
        <v>{'name': 'Norwood - 205 St',</v>
      </c>
      <c r="H976" t="str">
        <f t="shared" si="79"/>
        <v>'name': 'Norwood - 205 St',</v>
      </c>
      <c r="J976" t="s">
        <v>1462</v>
      </c>
      <c r="K976" t="s">
        <v>3816</v>
      </c>
    </row>
    <row r="977" spans="1:11" x14ac:dyDescent="0.2">
      <c r="A977">
        <v>975</v>
      </c>
      <c r="B977" t="s">
        <v>208</v>
      </c>
      <c r="C977" t="s">
        <v>2731</v>
      </c>
      <c r="D977">
        <f t="shared" si="75"/>
        <v>178</v>
      </c>
      <c r="E977" t="str">
        <f t="shared" si="76"/>
        <v>"geo": [-73.953521999999992, 40.689627000000002]}</v>
      </c>
      <c r="F977">
        <f t="shared" si="77"/>
        <v>34</v>
      </c>
      <c r="G977" t="str">
        <f t="shared" si="78"/>
        <v>{'name': 'Bedford - Nostrand Avs',</v>
      </c>
      <c r="H977" t="str">
        <f t="shared" si="79"/>
        <v>'name': 'Bedford - Nostrand Avs',</v>
      </c>
      <c r="J977" t="s">
        <v>1606</v>
      </c>
      <c r="K977" t="s">
        <v>3817</v>
      </c>
    </row>
    <row r="978" spans="1:11" x14ac:dyDescent="0.2">
      <c r="A978">
        <v>976</v>
      </c>
      <c r="B978" t="s">
        <v>1109</v>
      </c>
      <c r="C978" t="s">
        <v>2732</v>
      </c>
      <c r="D978">
        <f t="shared" si="75"/>
        <v>169</v>
      </c>
      <c r="E978" t="str">
        <f t="shared" si="76"/>
        <v>"geo": [-73.900570999999999, 40.664037999999998], 'lng': -73.900570999999999}</v>
      </c>
      <c r="F978">
        <f t="shared" si="77"/>
        <v>22</v>
      </c>
      <c r="G978" t="str">
        <f t="shared" si="78"/>
        <v>{'name': 'Livonia Av',</v>
      </c>
      <c r="H978" t="str">
        <f t="shared" si="79"/>
        <v>'name': 'Livonia Av',</v>
      </c>
      <c r="J978" t="s">
        <v>1647</v>
      </c>
      <c r="K978" t="s">
        <v>3818</v>
      </c>
    </row>
    <row r="979" spans="1:11" x14ac:dyDescent="0.2">
      <c r="A979">
        <v>977</v>
      </c>
      <c r="B979" t="s">
        <v>1110</v>
      </c>
      <c r="C979" t="s">
        <v>2733</v>
      </c>
      <c r="D979">
        <f t="shared" si="75"/>
        <v>217</v>
      </c>
      <c r="E979" t="str">
        <f t="shared" si="76"/>
        <v>"geo": [-73.976889999999997, 40.684459999999994], 'lng': -73.976889999999997}</v>
      </c>
      <c r="F979">
        <f t="shared" si="77"/>
        <v>38</v>
      </c>
      <c r="G979" t="str">
        <f t="shared" si="78"/>
        <v>{'name': 'Atlantic Av - Barclays Ctr',</v>
      </c>
      <c r="H979" t="str">
        <f t="shared" si="79"/>
        <v>'name': 'Atlantic Av - Barclays Ctr',</v>
      </c>
      <c r="J979" t="s">
        <v>1386</v>
      </c>
      <c r="K979" t="s">
        <v>3819</v>
      </c>
    </row>
    <row r="980" spans="1:11" x14ac:dyDescent="0.2">
      <c r="A980">
        <v>978</v>
      </c>
      <c r="B980" t="s">
        <v>1111</v>
      </c>
      <c r="C980" t="s">
        <v>2734</v>
      </c>
      <c r="D980">
        <f t="shared" si="75"/>
        <v>190</v>
      </c>
      <c r="E980" t="str">
        <f t="shared" si="76"/>
        <v>"geo": [-73.844521, 40.721691], 'lng': -73.844521}</v>
      </c>
      <c r="F980">
        <f t="shared" si="77"/>
        <v>32</v>
      </c>
      <c r="G980" t="str">
        <f t="shared" si="78"/>
        <v>{'name': 'Forest Hills - 71 Av',</v>
      </c>
      <c r="H980" t="str">
        <f t="shared" si="79"/>
        <v>'name': 'Forest Hills - 71 Av',</v>
      </c>
      <c r="J980" t="s">
        <v>1612</v>
      </c>
      <c r="K980" t="s">
        <v>3820</v>
      </c>
    </row>
    <row r="981" spans="1:11" x14ac:dyDescent="0.2">
      <c r="A981">
        <v>979</v>
      </c>
      <c r="B981" t="s">
        <v>1112</v>
      </c>
      <c r="C981" t="s">
        <v>2735</v>
      </c>
      <c r="D981">
        <f t="shared" si="75"/>
        <v>190</v>
      </c>
      <c r="E981" t="str">
        <f t="shared" si="76"/>
        <v>"geo": [-73.844521, 40.721691], 'lng': -73.844521}</v>
      </c>
      <c r="F981">
        <f t="shared" si="77"/>
        <v>32</v>
      </c>
      <c r="G981" t="str">
        <f t="shared" si="78"/>
        <v>{'name': 'Forest Hills - 71 Av',</v>
      </c>
      <c r="H981" t="str">
        <f t="shared" si="79"/>
        <v>'name': 'Forest Hills - 71 Av',</v>
      </c>
      <c r="J981" t="s">
        <v>1612</v>
      </c>
      <c r="K981" t="s">
        <v>3820</v>
      </c>
    </row>
    <row r="982" spans="1:11" x14ac:dyDescent="0.2">
      <c r="A982">
        <v>980</v>
      </c>
      <c r="B982" t="s">
        <v>1113</v>
      </c>
      <c r="C982" t="s">
        <v>2736</v>
      </c>
      <c r="D982">
        <f t="shared" si="75"/>
        <v>190</v>
      </c>
      <c r="E982" t="str">
        <f t="shared" si="76"/>
        <v>"geo": [-73.844521, 40.721691], 'lng': -73.844521}</v>
      </c>
      <c r="F982">
        <f t="shared" si="77"/>
        <v>32</v>
      </c>
      <c r="G982" t="str">
        <f t="shared" si="78"/>
        <v>{'name': 'Forest Hills - 71 Av',</v>
      </c>
      <c r="H982" t="str">
        <f t="shared" si="79"/>
        <v>'name': 'Forest Hills - 71 Av',</v>
      </c>
      <c r="J982" t="s">
        <v>1612</v>
      </c>
      <c r="K982" t="s">
        <v>3820</v>
      </c>
    </row>
    <row r="983" spans="1:11" x14ac:dyDescent="0.2">
      <c r="A983">
        <v>981</v>
      </c>
      <c r="B983" t="s">
        <v>1114</v>
      </c>
      <c r="C983" t="s">
        <v>2737</v>
      </c>
      <c r="D983">
        <f t="shared" si="75"/>
        <v>166</v>
      </c>
      <c r="E983" t="str">
        <f t="shared" si="76"/>
        <v>"geo": [-73.904045999999994, 40.688763999999999], 'lng': -73.904045999999994}</v>
      </c>
      <c r="F983">
        <f t="shared" si="77"/>
        <v>21</v>
      </c>
      <c r="G983" t="str">
        <f t="shared" si="78"/>
        <v>{'name': 'Wilson Av',</v>
      </c>
      <c r="H983" t="str">
        <f t="shared" si="79"/>
        <v>'name': 'Wilson Av',</v>
      </c>
      <c r="J983" t="s">
        <v>1726</v>
      </c>
      <c r="K983" t="s">
        <v>3821</v>
      </c>
    </row>
    <row r="984" spans="1:11" x14ac:dyDescent="0.2">
      <c r="A984">
        <v>982</v>
      </c>
      <c r="B984" t="s">
        <v>1115</v>
      </c>
      <c r="C984" t="s">
        <v>2738</v>
      </c>
      <c r="D984">
        <f t="shared" si="75"/>
        <v>190</v>
      </c>
      <c r="E984" t="str">
        <f t="shared" si="76"/>
        <v>"geo": [-73.844521, 40.721691], 'lng': -73.844521}</v>
      </c>
      <c r="F984">
        <f t="shared" si="77"/>
        <v>32</v>
      </c>
      <c r="G984" t="str">
        <f t="shared" si="78"/>
        <v>{'name': 'Forest Hills - 71 Av',</v>
      </c>
      <c r="H984" t="str">
        <f t="shared" si="79"/>
        <v>'name': 'Forest Hills - 71 Av',</v>
      </c>
      <c r="J984" t="s">
        <v>1612</v>
      </c>
      <c r="K984" t="s">
        <v>3820</v>
      </c>
    </row>
    <row r="985" spans="1:11" x14ac:dyDescent="0.2">
      <c r="A985">
        <v>983</v>
      </c>
      <c r="B985" t="s">
        <v>1116</v>
      </c>
      <c r="C985" t="s">
        <v>2739</v>
      </c>
      <c r="D985">
        <f t="shared" si="75"/>
        <v>175</v>
      </c>
      <c r="E985" t="str">
        <f t="shared" si="76"/>
        <v>"geo": [-73.903239999999997, 40.678856000000003], 'lng': -73.903239999999997}</v>
      </c>
      <c r="F985">
        <f t="shared" si="77"/>
        <v>24</v>
      </c>
      <c r="G985" t="str">
        <f t="shared" si="78"/>
        <v>{'name': 'Broadway Jct',</v>
      </c>
      <c r="H985" t="str">
        <f t="shared" si="79"/>
        <v>'name': 'Broadway Jct',</v>
      </c>
      <c r="J985" t="s">
        <v>1727</v>
      </c>
      <c r="K985" t="s">
        <v>3822</v>
      </c>
    </row>
    <row r="986" spans="1:11" x14ac:dyDescent="0.2">
      <c r="A986">
        <v>984</v>
      </c>
      <c r="B986" t="s">
        <v>1117</v>
      </c>
      <c r="C986" t="s">
        <v>2740</v>
      </c>
      <c r="D986">
        <f t="shared" si="75"/>
        <v>190</v>
      </c>
      <c r="E986" t="str">
        <f t="shared" si="76"/>
        <v>"geo": [-73.975938999999997, 40.576127], 'lng': -73.975938999999997}</v>
      </c>
      <c r="F986">
        <f t="shared" si="77"/>
        <v>32</v>
      </c>
      <c r="G986" t="str">
        <f t="shared" si="78"/>
        <v>{'name': 'W 8 St - NY Aquarium',</v>
      </c>
      <c r="H986" t="str">
        <f t="shared" si="79"/>
        <v>'name': 'W 8 St - NY Aquarium',</v>
      </c>
      <c r="J986" t="s">
        <v>1728</v>
      </c>
      <c r="K986" t="s">
        <v>3823</v>
      </c>
    </row>
    <row r="987" spans="1:11" x14ac:dyDescent="0.2">
      <c r="A987">
        <v>985</v>
      </c>
      <c r="B987" t="s">
        <v>1118</v>
      </c>
      <c r="C987" t="s">
        <v>2741</v>
      </c>
      <c r="D987">
        <f t="shared" si="75"/>
        <v>190</v>
      </c>
      <c r="E987" t="str">
        <f t="shared" si="76"/>
        <v>"geo": [-73.975938999999997, 40.576127], 'lng': -73.975938999999997}</v>
      </c>
      <c r="F987">
        <f t="shared" si="77"/>
        <v>32</v>
      </c>
      <c r="G987" t="str">
        <f t="shared" si="78"/>
        <v>{'name': 'W 8 St - NY Aquarium',</v>
      </c>
      <c r="H987" t="str">
        <f t="shared" si="79"/>
        <v>'name': 'W 8 St - NY Aquarium',</v>
      </c>
      <c r="J987" t="s">
        <v>1728</v>
      </c>
      <c r="K987" t="s">
        <v>3823</v>
      </c>
    </row>
    <row r="988" spans="1:11" x14ac:dyDescent="0.2">
      <c r="A988">
        <v>986</v>
      </c>
      <c r="B988" t="s">
        <v>151</v>
      </c>
      <c r="C988" t="s">
        <v>2742</v>
      </c>
      <c r="D988">
        <f t="shared" si="75"/>
        <v>150</v>
      </c>
      <c r="E988" t="str">
        <f t="shared" si="76"/>
        <v>"geo": [-73.919240000000002, 40.807565999999994]}</v>
      </c>
      <c r="F988">
        <f t="shared" si="77"/>
        <v>20</v>
      </c>
      <c r="G988" t="str">
        <f t="shared" si="78"/>
        <v>{'name': 'Brook Av',</v>
      </c>
      <c r="H988" t="str">
        <f t="shared" si="79"/>
        <v>'name': 'Brook Av',</v>
      </c>
      <c r="J988" t="s">
        <v>1522</v>
      </c>
      <c r="K988" t="s">
        <v>3824</v>
      </c>
    </row>
    <row r="989" spans="1:11" x14ac:dyDescent="0.2">
      <c r="A989">
        <v>987</v>
      </c>
      <c r="B989" t="s">
        <v>1119</v>
      </c>
      <c r="C989" t="s">
        <v>2743</v>
      </c>
      <c r="D989">
        <f t="shared" si="75"/>
        <v>166</v>
      </c>
      <c r="E989" t="str">
        <f t="shared" si="76"/>
        <v>"geo": [-74.009508999999994, 40.710368000000003], 'lng': -74.009508999999994}</v>
      </c>
      <c r="F989">
        <f t="shared" si="77"/>
        <v>21</v>
      </c>
      <c r="G989" t="str">
        <f t="shared" si="78"/>
        <v>{'name': 'Fulton St',</v>
      </c>
      <c r="H989" t="str">
        <f t="shared" si="79"/>
        <v>'name': 'Fulton St',</v>
      </c>
      <c r="J989" t="s">
        <v>1501</v>
      </c>
      <c r="K989" t="s">
        <v>3825</v>
      </c>
    </row>
    <row r="990" spans="1:11" x14ac:dyDescent="0.2">
      <c r="A990">
        <v>988</v>
      </c>
      <c r="B990" t="s">
        <v>1120</v>
      </c>
      <c r="C990" t="s">
        <v>2744</v>
      </c>
      <c r="D990">
        <f t="shared" si="75"/>
        <v>151</v>
      </c>
      <c r="E990" t="str">
        <f t="shared" si="76"/>
        <v>"geo": [-73.986750999999998, 40.701397], 'lng': -73.986750999999998}</v>
      </c>
      <c r="F990">
        <f t="shared" si="77"/>
        <v>19</v>
      </c>
      <c r="G990" t="str">
        <f t="shared" si="78"/>
        <v>{'name': 'York St',</v>
      </c>
      <c r="H990" t="str">
        <f t="shared" si="79"/>
        <v>'name': 'York St',</v>
      </c>
      <c r="J990" t="s">
        <v>1499</v>
      </c>
      <c r="K990" t="s">
        <v>3826</v>
      </c>
    </row>
    <row r="991" spans="1:11" x14ac:dyDescent="0.2">
      <c r="A991">
        <v>989</v>
      </c>
      <c r="B991" t="s">
        <v>232</v>
      </c>
      <c r="C991" t="s">
        <v>2745</v>
      </c>
      <c r="D991">
        <f t="shared" si="75"/>
        <v>146</v>
      </c>
      <c r="E991" t="str">
        <f t="shared" si="76"/>
        <v>"geo": [-73.934179999999998, 40.859021999999996]}</v>
      </c>
      <c r="F991">
        <f t="shared" si="77"/>
        <v>18</v>
      </c>
      <c r="G991" t="str">
        <f t="shared" si="78"/>
        <v>{'name': '190 St',</v>
      </c>
      <c r="H991" t="str">
        <f t="shared" si="79"/>
        <v>'name': '190 St',</v>
      </c>
      <c r="J991" t="s">
        <v>1729</v>
      </c>
      <c r="K991" t="s">
        <v>3827</v>
      </c>
    </row>
    <row r="992" spans="1:11" x14ac:dyDescent="0.2">
      <c r="A992">
        <v>990</v>
      </c>
      <c r="B992" t="s">
        <v>1121</v>
      </c>
      <c r="C992" t="s">
        <v>2746</v>
      </c>
      <c r="D992">
        <f t="shared" si="75"/>
        <v>172</v>
      </c>
      <c r="E992" t="str">
        <f t="shared" si="76"/>
        <v>"geo": [-73.768174999999999, 40.595397999999996], 'lng': -73.768174999999999}</v>
      </c>
      <c r="F992">
        <f t="shared" si="77"/>
        <v>23</v>
      </c>
      <c r="G992" t="str">
        <f t="shared" si="78"/>
        <v>{'name': 'Beach 36 St',</v>
      </c>
      <c r="H992" t="str">
        <f t="shared" si="79"/>
        <v>'name': 'Beach 36 St',</v>
      </c>
      <c r="J992" t="s">
        <v>1730</v>
      </c>
      <c r="K992" t="s">
        <v>3828</v>
      </c>
    </row>
    <row r="993" spans="1:11" x14ac:dyDescent="0.2">
      <c r="A993">
        <v>991</v>
      </c>
      <c r="B993" t="s">
        <v>144</v>
      </c>
      <c r="C993" t="s">
        <v>2747</v>
      </c>
      <c r="D993">
        <f t="shared" si="75"/>
        <v>158</v>
      </c>
      <c r="E993" t="str">
        <f t="shared" si="76"/>
        <v>"geo": [-73.922912999999994, 40.706606999999998]}</v>
      </c>
      <c r="F993">
        <f t="shared" si="77"/>
        <v>24</v>
      </c>
      <c r="G993" t="str">
        <f t="shared" si="78"/>
        <v>{'name': 'Jefferson St',</v>
      </c>
      <c r="H993" t="str">
        <f t="shared" si="79"/>
        <v>'name': 'Jefferson St',</v>
      </c>
      <c r="J993" t="s">
        <v>1731</v>
      </c>
      <c r="K993" t="s">
        <v>3829</v>
      </c>
    </row>
    <row r="994" spans="1:11" x14ac:dyDescent="0.2">
      <c r="A994">
        <v>992</v>
      </c>
      <c r="B994" t="s">
        <v>1122</v>
      </c>
      <c r="C994" t="s">
        <v>2748</v>
      </c>
      <c r="D994">
        <f t="shared" si="75"/>
        <v>217</v>
      </c>
      <c r="E994" t="str">
        <f t="shared" si="76"/>
        <v>"geo": [-73.825797999999992, 40.685951000000003], 'lng': -73.825797999999992}</v>
      </c>
      <c r="F994">
        <f t="shared" si="77"/>
        <v>38</v>
      </c>
      <c r="G994" t="str">
        <f t="shared" si="78"/>
        <v>{'name': 'Ozone Park - Lefferts Blvd',</v>
      </c>
      <c r="H994" t="str">
        <f t="shared" si="79"/>
        <v>'name': 'Ozone Park - Lefferts Blvd',</v>
      </c>
      <c r="J994" t="s">
        <v>1465</v>
      </c>
      <c r="K994" t="s">
        <v>3830</v>
      </c>
    </row>
    <row r="995" spans="1:11" x14ac:dyDescent="0.2">
      <c r="A995">
        <v>993</v>
      </c>
      <c r="B995" t="s">
        <v>308</v>
      </c>
      <c r="C995" t="s">
        <v>2749</v>
      </c>
      <c r="D995">
        <f t="shared" si="75"/>
        <v>144</v>
      </c>
      <c r="E995" t="str">
        <f t="shared" si="76"/>
        <v>"geo": [-73.867138999999995, 40.691324000000002]}</v>
      </c>
      <c r="F995">
        <f t="shared" si="77"/>
        <v>17</v>
      </c>
      <c r="G995" t="str">
        <f t="shared" si="78"/>
        <v>{'name': '75 St',</v>
      </c>
      <c r="H995" t="str">
        <f t="shared" si="79"/>
        <v>'name': '75 St',</v>
      </c>
      <c r="J995" t="s">
        <v>1732</v>
      </c>
      <c r="K995" t="s">
        <v>3831</v>
      </c>
    </row>
    <row r="996" spans="1:11" x14ac:dyDescent="0.2">
      <c r="A996">
        <v>994</v>
      </c>
      <c r="B996" t="s">
        <v>1123</v>
      </c>
      <c r="C996" t="s">
        <v>2750</v>
      </c>
      <c r="D996">
        <f t="shared" si="75"/>
        <v>171</v>
      </c>
      <c r="E996" t="str">
        <f t="shared" si="76"/>
        <v>"geo": [-73.962245999999993, 40.661614], 'lng': -73.962245999999993}</v>
      </c>
      <c r="F996">
        <f t="shared" si="77"/>
        <v>25</v>
      </c>
      <c r="G996" t="str">
        <f t="shared" si="78"/>
        <v>{'name': 'Prospect Park',</v>
      </c>
      <c r="H996" t="str">
        <f t="shared" si="79"/>
        <v>'name': 'Prospect Park',</v>
      </c>
      <c r="J996" t="s">
        <v>1644</v>
      </c>
      <c r="K996" t="s">
        <v>3832</v>
      </c>
    </row>
    <row r="997" spans="1:11" x14ac:dyDescent="0.2">
      <c r="A997">
        <v>995</v>
      </c>
      <c r="B997" t="s">
        <v>465</v>
      </c>
      <c r="C997" t="s">
        <v>2751</v>
      </c>
      <c r="D997">
        <f t="shared" si="75"/>
        <v>156</v>
      </c>
      <c r="E997" t="str">
        <f t="shared" si="76"/>
        <v>"geo": [-74.242095999999989, 40.516578000000003]}</v>
      </c>
      <c r="F997">
        <f t="shared" si="77"/>
        <v>23</v>
      </c>
      <c r="G997" t="str">
        <f t="shared" si="78"/>
        <v>{'name': 'Arthur Kill',</v>
      </c>
      <c r="H997" t="str">
        <f t="shared" si="79"/>
        <v>'name': 'Arthur Kill',</v>
      </c>
      <c r="J997" t="s">
        <v>1645</v>
      </c>
      <c r="K997" t="s">
        <v>3833</v>
      </c>
    </row>
    <row r="998" spans="1:11" x14ac:dyDescent="0.2">
      <c r="A998">
        <v>996</v>
      </c>
      <c r="B998" t="s">
        <v>1124</v>
      </c>
      <c r="C998" t="s">
        <v>2752</v>
      </c>
      <c r="D998">
        <f t="shared" si="75"/>
        <v>169</v>
      </c>
      <c r="E998" t="str">
        <f t="shared" si="76"/>
        <v>"geo": [-73.905226999999996, 40.850409999999997], 'lng': -73.905226999999996}</v>
      </c>
      <c r="F998">
        <f t="shared" si="77"/>
        <v>22</v>
      </c>
      <c r="G998" t="str">
        <f t="shared" si="78"/>
        <v>{'name': 'Tremont Av',</v>
      </c>
      <c r="H998" t="str">
        <f t="shared" si="79"/>
        <v>'name': 'Tremont Av',</v>
      </c>
      <c r="J998" t="s">
        <v>1661</v>
      </c>
      <c r="K998" t="s">
        <v>3574</v>
      </c>
    </row>
    <row r="999" spans="1:11" x14ac:dyDescent="0.2">
      <c r="A999">
        <v>997</v>
      </c>
      <c r="B999" t="s">
        <v>266</v>
      </c>
      <c r="C999" t="s">
        <v>2753</v>
      </c>
      <c r="D999">
        <f t="shared" si="75"/>
        <v>134</v>
      </c>
      <c r="E999" t="str">
        <f t="shared" si="76"/>
        <v>"geo": [-73.985026000000005, 40.61741]}</v>
      </c>
      <c r="F999">
        <f t="shared" si="77"/>
        <v>17</v>
      </c>
      <c r="G999" t="str">
        <f t="shared" si="78"/>
        <v>{'name': '20 Av',</v>
      </c>
      <c r="H999" t="str">
        <f t="shared" si="79"/>
        <v>'name': '20 Av',</v>
      </c>
      <c r="J999" t="s">
        <v>1495</v>
      </c>
      <c r="K999" t="s">
        <v>3834</v>
      </c>
    </row>
    <row r="1000" spans="1:11" x14ac:dyDescent="0.2">
      <c r="A1000">
        <v>998</v>
      </c>
      <c r="B1000" t="s">
        <v>324</v>
      </c>
      <c r="C1000" t="s">
        <v>2754</v>
      </c>
      <c r="D1000">
        <f t="shared" si="75"/>
        <v>144</v>
      </c>
      <c r="E1000" t="str">
        <f t="shared" si="76"/>
        <v>"geo": [-73.998168000000007, 40.604556000000002]}</v>
      </c>
      <c r="F1000">
        <f t="shared" si="77"/>
        <v>17</v>
      </c>
      <c r="G1000" t="str">
        <f t="shared" si="78"/>
        <v>{'name': '20 Av',</v>
      </c>
      <c r="H1000" t="str">
        <f t="shared" si="79"/>
        <v>'name': '20 Av',</v>
      </c>
      <c r="J1000" t="s">
        <v>1495</v>
      </c>
      <c r="K1000" t="s">
        <v>3835</v>
      </c>
    </row>
    <row r="1001" spans="1:11" x14ac:dyDescent="0.2">
      <c r="A1001">
        <v>999</v>
      </c>
      <c r="B1001" t="s">
        <v>1125</v>
      </c>
      <c r="C1001" t="s">
        <v>2755</v>
      </c>
      <c r="D1001">
        <f t="shared" si="75"/>
        <v>193</v>
      </c>
      <c r="E1001" t="str">
        <f t="shared" si="76"/>
        <v>"geo": [-73.834057999999999, 40.668234000000005], 'lng': -73.834057999999999}</v>
      </c>
      <c r="F1001">
        <f t="shared" si="77"/>
        <v>30</v>
      </c>
      <c r="G1001" t="str">
        <f t="shared" si="78"/>
        <v>{'name': 'Aqueduct Racetrack',</v>
      </c>
      <c r="H1001" t="str">
        <f t="shared" si="79"/>
        <v>'name': 'Aqueduct Racetrack',</v>
      </c>
      <c r="J1001" t="s">
        <v>1627</v>
      </c>
      <c r="K1001" t="s">
        <v>3397</v>
      </c>
    </row>
    <row r="1002" spans="1:11" x14ac:dyDescent="0.2">
      <c r="A1002">
        <v>1000</v>
      </c>
      <c r="B1002" t="s">
        <v>1126</v>
      </c>
      <c r="C1002" t="s">
        <v>2756</v>
      </c>
      <c r="D1002">
        <f t="shared" si="75"/>
        <v>169</v>
      </c>
      <c r="E1002" t="str">
        <f t="shared" si="76"/>
        <v>"geo": [-73.897749000000005, 40.861296000000003], 'lng': -73.897749000000005}</v>
      </c>
      <c r="F1002">
        <f t="shared" si="77"/>
        <v>22</v>
      </c>
      <c r="G1002" t="str">
        <f t="shared" si="78"/>
        <v>{'name': 'Fordham Rd',</v>
      </c>
      <c r="H1002" t="str">
        <f t="shared" si="79"/>
        <v>'name': 'Fordham Rd',</v>
      </c>
      <c r="J1002" t="s">
        <v>1709</v>
      </c>
      <c r="K1002" t="s">
        <v>3836</v>
      </c>
    </row>
    <row r="1003" spans="1:11" x14ac:dyDescent="0.2">
      <c r="A1003">
        <v>1001</v>
      </c>
      <c r="B1003" t="s">
        <v>1127</v>
      </c>
      <c r="C1003" t="s">
        <v>2757</v>
      </c>
      <c r="D1003">
        <f t="shared" si="75"/>
        <v>169</v>
      </c>
      <c r="E1003" t="str">
        <f t="shared" si="76"/>
        <v>"geo": [-73.897749000000005, 40.861296000000003], 'lng': -73.897749000000005}</v>
      </c>
      <c r="F1003">
        <f t="shared" si="77"/>
        <v>22</v>
      </c>
      <c r="G1003" t="str">
        <f t="shared" si="78"/>
        <v>{'name': 'Fordham Rd',</v>
      </c>
      <c r="H1003" t="str">
        <f t="shared" si="79"/>
        <v>'name': 'Fordham Rd',</v>
      </c>
      <c r="J1003" t="s">
        <v>1709</v>
      </c>
      <c r="K1003" t="s">
        <v>3836</v>
      </c>
    </row>
    <row r="1004" spans="1:11" x14ac:dyDescent="0.2">
      <c r="A1004">
        <v>1002</v>
      </c>
      <c r="B1004" t="s">
        <v>367</v>
      </c>
      <c r="C1004" t="s">
        <v>2758</v>
      </c>
      <c r="D1004">
        <f t="shared" si="75"/>
        <v>162</v>
      </c>
      <c r="E1004" t="str">
        <f t="shared" si="76"/>
        <v>"geo": [-73.874516, 40.829521]}</v>
      </c>
      <c r="F1004">
        <f t="shared" si="77"/>
        <v>35</v>
      </c>
      <c r="G1004" t="str">
        <f t="shared" si="78"/>
        <v>{'name': 'Morrison Av- Sound View',</v>
      </c>
      <c r="H1004" t="str">
        <f t="shared" si="79"/>
        <v>'name': 'Morrison Av- Sound View',</v>
      </c>
      <c r="J1004" t="s">
        <v>1519</v>
      </c>
      <c r="K1004" t="s">
        <v>3837</v>
      </c>
    </row>
    <row r="1005" spans="1:11" x14ac:dyDescent="0.2">
      <c r="A1005">
        <v>1003</v>
      </c>
      <c r="B1005" t="s">
        <v>1128</v>
      </c>
      <c r="C1005" t="s">
        <v>2759</v>
      </c>
      <c r="D1005">
        <f t="shared" si="75"/>
        <v>154</v>
      </c>
      <c r="E1005" t="str">
        <f t="shared" si="76"/>
        <v>"geo": [-73.867138999999995, 40.691324000000002], 'lng': -73.867138999999995}</v>
      </c>
      <c r="F1005">
        <f t="shared" si="77"/>
        <v>17</v>
      </c>
      <c r="G1005" t="str">
        <f t="shared" si="78"/>
        <v>{'name': '75 St',</v>
      </c>
      <c r="H1005" t="str">
        <f t="shared" si="79"/>
        <v>'name': '75 St',</v>
      </c>
      <c r="J1005" t="s">
        <v>1732</v>
      </c>
      <c r="K1005" t="s">
        <v>3838</v>
      </c>
    </row>
    <row r="1006" spans="1:11" x14ac:dyDescent="0.2">
      <c r="A1006">
        <v>1004</v>
      </c>
      <c r="B1006" t="s">
        <v>459</v>
      </c>
      <c r="C1006" t="s">
        <v>2760</v>
      </c>
      <c r="D1006">
        <f t="shared" si="75"/>
        <v>160</v>
      </c>
      <c r="E1006" t="str">
        <f t="shared" si="76"/>
        <v>"geo": [-74.074834999999993, 40.636949000000001]}</v>
      </c>
      <c r="F1006">
        <f t="shared" si="77"/>
        <v>25</v>
      </c>
      <c r="G1006" t="str">
        <f t="shared" si="78"/>
        <v>{'name': 'Tompkinsville',</v>
      </c>
      <c r="H1006" t="str">
        <f t="shared" si="79"/>
        <v>'name': 'Tompkinsville',</v>
      </c>
      <c r="J1006" t="s">
        <v>1733</v>
      </c>
      <c r="K1006" t="s">
        <v>3839</v>
      </c>
    </row>
    <row r="1007" spans="1:11" x14ac:dyDescent="0.2">
      <c r="A1007">
        <v>1005</v>
      </c>
      <c r="B1007" t="s">
        <v>1129</v>
      </c>
      <c r="C1007" t="s">
        <v>2761</v>
      </c>
      <c r="D1007">
        <f t="shared" si="75"/>
        <v>177</v>
      </c>
      <c r="E1007" t="str">
        <f t="shared" si="76"/>
        <v>"geo": [-74.200063999999998, 40.525506999999998], 'lng': -74.200063999999998}</v>
      </c>
      <c r="F1007">
        <f t="shared" si="77"/>
        <v>24</v>
      </c>
      <c r="G1007" t="str">
        <f t="shared" si="78"/>
        <v>{'name': "Prince's Bay",</v>
      </c>
      <c r="H1007" t="str">
        <f t="shared" si="79"/>
        <v>'name': "Prince's Bay",</v>
      </c>
      <c r="J1007" t="s">
        <v>1383</v>
      </c>
      <c r="K1007" t="s">
        <v>3840</v>
      </c>
    </row>
    <row r="1008" spans="1:11" x14ac:dyDescent="0.2">
      <c r="A1008">
        <v>1006</v>
      </c>
      <c r="B1008" t="s">
        <v>1130</v>
      </c>
      <c r="C1008" t="s">
        <v>2762</v>
      </c>
      <c r="D1008">
        <f t="shared" si="75"/>
        <v>181</v>
      </c>
      <c r="E1008" t="str">
        <f t="shared" si="76"/>
        <v>"geo": [-73.851575999999994, 40.693878999999995], 'lng': -73.851575999999994}</v>
      </c>
      <c r="F1008">
        <f t="shared" si="77"/>
        <v>26</v>
      </c>
      <c r="G1008" t="str">
        <f t="shared" si="78"/>
        <v>{'name': 'Woodhaven Blvd',</v>
      </c>
      <c r="H1008" t="str">
        <f t="shared" si="79"/>
        <v>'name': 'Woodhaven Blvd',</v>
      </c>
      <c r="J1008" t="s">
        <v>1412</v>
      </c>
      <c r="K1008" t="s">
        <v>3841</v>
      </c>
    </row>
    <row r="1009" spans="1:11" x14ac:dyDescent="0.2">
      <c r="A1009">
        <v>1007</v>
      </c>
      <c r="B1009" t="s">
        <v>436</v>
      </c>
      <c r="C1009" t="s">
        <v>2763</v>
      </c>
      <c r="D1009">
        <f t="shared" si="75"/>
        <v>152</v>
      </c>
      <c r="E1009" t="str">
        <f t="shared" si="76"/>
        <v>"geo": [-73.983765000000005, 40.588840999999995]}</v>
      </c>
      <c r="F1009">
        <f t="shared" si="77"/>
        <v>21</v>
      </c>
      <c r="G1009" t="str">
        <f t="shared" si="78"/>
        <v>{'name': 'Bay 50 St',</v>
      </c>
      <c r="H1009" t="str">
        <f t="shared" si="79"/>
        <v>'name': 'Bay 50 St',</v>
      </c>
      <c r="J1009" t="s">
        <v>1598</v>
      </c>
      <c r="K1009" t="s">
        <v>3842</v>
      </c>
    </row>
    <row r="1010" spans="1:11" x14ac:dyDescent="0.2">
      <c r="A1010">
        <v>1008</v>
      </c>
      <c r="B1010" t="s">
        <v>1131</v>
      </c>
      <c r="C1010" t="s">
        <v>2764</v>
      </c>
      <c r="D1010">
        <f t="shared" si="75"/>
        <v>193</v>
      </c>
      <c r="E1010" t="str">
        <f t="shared" si="76"/>
        <v>"geo": [-73.969055000000012, 40.757552000000004], 'lng': -73.969055000000012}</v>
      </c>
      <c r="F1010">
        <f t="shared" si="77"/>
        <v>30</v>
      </c>
      <c r="G1010" t="str">
        <f t="shared" si="78"/>
        <v>{'name': 'Lexington Av/53 St',</v>
      </c>
      <c r="H1010" t="str">
        <f t="shared" si="79"/>
        <v>'name': 'Lexington Av/53 St',</v>
      </c>
      <c r="J1010" t="s">
        <v>1617</v>
      </c>
      <c r="K1010" t="s">
        <v>3843</v>
      </c>
    </row>
    <row r="1011" spans="1:11" x14ac:dyDescent="0.2">
      <c r="A1011">
        <v>1009</v>
      </c>
      <c r="B1011" t="s">
        <v>1132</v>
      </c>
      <c r="C1011" t="s">
        <v>2765</v>
      </c>
      <c r="D1011">
        <f t="shared" si="75"/>
        <v>193</v>
      </c>
      <c r="E1011" t="str">
        <f t="shared" si="76"/>
        <v>"geo": [-73.969055000000012, 40.757552000000004], 'lng': -73.969055000000012}</v>
      </c>
      <c r="F1011">
        <f t="shared" si="77"/>
        <v>30</v>
      </c>
      <c r="G1011" t="str">
        <f t="shared" si="78"/>
        <v>{'name': 'Lexington Av/53 St',</v>
      </c>
      <c r="H1011" t="str">
        <f t="shared" si="79"/>
        <v>'name': 'Lexington Av/53 St',</v>
      </c>
      <c r="J1011" t="s">
        <v>1617</v>
      </c>
      <c r="K1011" t="s">
        <v>3843</v>
      </c>
    </row>
    <row r="1012" spans="1:11" x14ac:dyDescent="0.2">
      <c r="A1012">
        <v>1010</v>
      </c>
      <c r="B1012" t="s">
        <v>1133</v>
      </c>
      <c r="C1012" t="s">
        <v>2766</v>
      </c>
      <c r="D1012">
        <f t="shared" si="75"/>
        <v>166</v>
      </c>
      <c r="E1012" t="str">
        <f t="shared" si="76"/>
        <v>"geo": [-74.006570999999994, 40.709415999999997], 'lng': -74.006570999999994}</v>
      </c>
      <c r="F1012">
        <f t="shared" si="77"/>
        <v>21</v>
      </c>
      <c r="G1012" t="str">
        <f t="shared" si="78"/>
        <v>{'name': 'Fulton St',</v>
      </c>
      <c r="H1012" t="str">
        <f t="shared" si="79"/>
        <v>'name': 'Fulton St',</v>
      </c>
      <c r="J1012" t="s">
        <v>1501</v>
      </c>
      <c r="K1012" t="s">
        <v>3844</v>
      </c>
    </row>
    <row r="1013" spans="1:11" x14ac:dyDescent="0.2">
      <c r="A1013">
        <v>1011</v>
      </c>
      <c r="B1013" t="s">
        <v>1134</v>
      </c>
      <c r="C1013" t="s">
        <v>2767</v>
      </c>
      <c r="D1013">
        <f t="shared" si="75"/>
        <v>166</v>
      </c>
      <c r="E1013" t="str">
        <f t="shared" si="76"/>
        <v>"geo": [-74.006570999999994, 40.709415999999997], 'lng': -74.006570999999994}</v>
      </c>
      <c r="F1013">
        <f t="shared" si="77"/>
        <v>21</v>
      </c>
      <c r="G1013" t="str">
        <f t="shared" si="78"/>
        <v>{'name': 'Fulton St',</v>
      </c>
      <c r="H1013" t="str">
        <f t="shared" si="79"/>
        <v>'name': 'Fulton St',</v>
      </c>
      <c r="J1013" t="s">
        <v>1501</v>
      </c>
      <c r="K1013" t="s">
        <v>3844</v>
      </c>
    </row>
    <row r="1014" spans="1:11" x14ac:dyDescent="0.2">
      <c r="A1014">
        <v>1012</v>
      </c>
      <c r="B1014" t="s">
        <v>410</v>
      </c>
      <c r="C1014" t="s">
        <v>2768</v>
      </c>
      <c r="D1014">
        <f t="shared" si="75"/>
        <v>164</v>
      </c>
      <c r="E1014" t="str">
        <f t="shared" si="76"/>
        <v>"geo": [-73.919899000000001, 40.868071999999998]}</v>
      </c>
      <c r="F1014">
        <f t="shared" si="77"/>
        <v>27</v>
      </c>
      <c r="G1014" t="str">
        <f t="shared" si="78"/>
        <v>{'name': 'Inwood - 207 St',</v>
      </c>
      <c r="H1014" t="str">
        <f t="shared" si="79"/>
        <v>'name': 'Inwood - 207 St',</v>
      </c>
      <c r="J1014" t="s">
        <v>1679</v>
      </c>
      <c r="K1014" t="s">
        <v>3845</v>
      </c>
    </row>
    <row r="1015" spans="1:11" x14ac:dyDescent="0.2">
      <c r="A1015">
        <v>1013</v>
      </c>
      <c r="B1015" t="s">
        <v>1135</v>
      </c>
      <c r="C1015" t="s">
        <v>2769</v>
      </c>
      <c r="D1015">
        <f t="shared" si="75"/>
        <v>168</v>
      </c>
      <c r="E1015" t="str">
        <f t="shared" si="76"/>
        <v>"geo": [-74.073643000000004, 40.643747999999995], 'lng': -74.073643000000004}</v>
      </c>
      <c r="F1015">
        <f t="shared" si="77"/>
        <v>21</v>
      </c>
      <c r="G1015" t="str">
        <f t="shared" si="78"/>
        <v>{'name': 'St George',</v>
      </c>
      <c r="H1015" t="str">
        <f t="shared" si="79"/>
        <v>'name': 'St George',</v>
      </c>
      <c r="J1015" t="s">
        <v>1530</v>
      </c>
      <c r="K1015" t="s">
        <v>3846</v>
      </c>
    </row>
    <row r="1016" spans="1:11" x14ac:dyDescent="0.2">
      <c r="A1016">
        <v>1014</v>
      </c>
      <c r="B1016" t="s">
        <v>2</v>
      </c>
      <c r="C1016" t="s">
        <v>2770</v>
      </c>
      <c r="D1016">
        <f t="shared" si="75"/>
        <v>166</v>
      </c>
      <c r="E1016" t="str">
        <f t="shared" si="76"/>
        <v>"geo": [-73.904579200000001, 40.678903999999996]}</v>
      </c>
      <c r="F1016">
        <f t="shared" si="77"/>
        <v>24</v>
      </c>
      <c r="G1016" t="str">
        <f t="shared" si="78"/>
        <v>{'name': 'Broadway Jct',</v>
      </c>
      <c r="H1016" t="str">
        <f t="shared" si="79"/>
        <v>'name': 'Broadway Jct',</v>
      </c>
      <c r="J1016" t="s">
        <v>1727</v>
      </c>
      <c r="K1016" t="s">
        <v>3847</v>
      </c>
    </row>
    <row r="1017" spans="1:11" x14ac:dyDescent="0.2">
      <c r="A1017">
        <v>1015</v>
      </c>
      <c r="B1017" t="s">
        <v>1136</v>
      </c>
      <c r="C1017" t="s">
        <v>2771</v>
      </c>
      <c r="D1017">
        <f t="shared" si="75"/>
        <v>154</v>
      </c>
      <c r="E1017" t="str">
        <f t="shared" si="76"/>
        <v>"geo": [-73.851469999999992, 40.679842999999998], 'lng': -73.851469999999992}</v>
      </c>
      <c r="F1017">
        <f t="shared" si="77"/>
        <v>17</v>
      </c>
      <c r="G1017" t="str">
        <f t="shared" si="78"/>
        <v>{'name': '88 St',</v>
      </c>
      <c r="H1017" t="str">
        <f t="shared" si="79"/>
        <v>'name': '88 St',</v>
      </c>
      <c r="J1017" t="s">
        <v>1734</v>
      </c>
      <c r="K1017" t="s">
        <v>3848</v>
      </c>
    </row>
    <row r="1018" spans="1:11" x14ac:dyDescent="0.2">
      <c r="A1018">
        <v>1016</v>
      </c>
      <c r="B1018" t="s">
        <v>1137</v>
      </c>
      <c r="C1018" t="s">
        <v>2772</v>
      </c>
      <c r="D1018">
        <f t="shared" si="75"/>
        <v>172</v>
      </c>
      <c r="E1018" t="str">
        <f t="shared" si="76"/>
        <v>"geo": [-73.942160999999999, 40.669398999999999], 'lng': -73.942160999999999}</v>
      </c>
      <c r="F1018">
        <f t="shared" si="77"/>
        <v>23</v>
      </c>
      <c r="G1018" t="str">
        <f t="shared" si="78"/>
        <v>{'name': 'Kingston Av',</v>
      </c>
      <c r="H1018" t="str">
        <f t="shared" si="79"/>
        <v>'name': 'Kingston Av',</v>
      </c>
      <c r="J1018" t="s">
        <v>1427</v>
      </c>
      <c r="K1018" t="s">
        <v>3849</v>
      </c>
    </row>
    <row r="1019" spans="1:11" x14ac:dyDescent="0.2">
      <c r="A1019">
        <v>1017</v>
      </c>
      <c r="B1019" t="s">
        <v>137</v>
      </c>
      <c r="C1019" t="s">
        <v>2773</v>
      </c>
      <c r="D1019">
        <f t="shared" si="75"/>
        <v>158</v>
      </c>
      <c r="E1019" t="str">
        <f t="shared" si="76"/>
        <v>"geo": [-73.810707999999991, 40.705459999999995]}</v>
      </c>
      <c r="F1019">
        <f t="shared" si="77"/>
        <v>24</v>
      </c>
      <c r="G1019" t="str">
        <f t="shared" si="78"/>
        <v>{'name': 'Sutphin Blvd',</v>
      </c>
      <c r="H1019" t="str">
        <f t="shared" si="79"/>
        <v>'name': 'Sutphin Blvd',</v>
      </c>
      <c r="J1019" t="s">
        <v>1700</v>
      </c>
      <c r="K1019" t="s">
        <v>3850</v>
      </c>
    </row>
    <row r="1020" spans="1:11" x14ac:dyDescent="0.2">
      <c r="A1020">
        <v>1018</v>
      </c>
      <c r="B1020" t="s">
        <v>399</v>
      </c>
      <c r="C1020" t="s">
        <v>2774</v>
      </c>
      <c r="D1020">
        <f t="shared" si="75"/>
        <v>191</v>
      </c>
      <c r="E1020" t="str">
        <f t="shared" si="76"/>
        <v>"geo": [-73.972143000000003, 40.781433]}</v>
      </c>
      <c r="F1020">
        <f t="shared" si="77"/>
        <v>45</v>
      </c>
      <c r="G1020" t="str">
        <f t="shared" si="78"/>
        <v>{'name': '81 St - Museum of Natural History',</v>
      </c>
      <c r="H1020" t="str">
        <f t="shared" si="79"/>
        <v>'name': '81 St - Museum of Natural History',</v>
      </c>
      <c r="J1020" t="s">
        <v>1541</v>
      </c>
      <c r="K1020" t="s">
        <v>3851</v>
      </c>
    </row>
    <row r="1021" spans="1:11" x14ac:dyDescent="0.2">
      <c r="A1021">
        <v>1019</v>
      </c>
      <c r="B1021" t="s">
        <v>1138</v>
      </c>
      <c r="C1021" t="s">
        <v>2775</v>
      </c>
      <c r="D1021">
        <f t="shared" si="75"/>
        <v>172</v>
      </c>
      <c r="E1021" t="str">
        <f t="shared" si="76"/>
        <v>"geo": [-73.988113999999996, 40.718610999999996], 'lng': -73.988113999999996}</v>
      </c>
      <c r="F1021">
        <f t="shared" si="77"/>
        <v>23</v>
      </c>
      <c r="G1021" t="str">
        <f t="shared" si="78"/>
        <v>{'name': 'Delancey St',</v>
      </c>
      <c r="H1021" t="str">
        <f t="shared" si="79"/>
        <v>'name': 'Delancey St',</v>
      </c>
      <c r="J1021" t="s">
        <v>1699</v>
      </c>
      <c r="K1021" t="s">
        <v>3852</v>
      </c>
    </row>
    <row r="1022" spans="1:11" x14ac:dyDescent="0.2">
      <c r="A1022">
        <v>1020</v>
      </c>
      <c r="B1022" t="s">
        <v>290</v>
      </c>
      <c r="C1022" t="s">
        <v>2776</v>
      </c>
      <c r="D1022">
        <f t="shared" si="75"/>
        <v>137</v>
      </c>
      <c r="E1022" t="str">
        <f t="shared" si="76"/>
        <v>"geo": [-73.828294, 40.700491999999997]}</v>
      </c>
      <c r="F1022">
        <f t="shared" si="77"/>
        <v>18</v>
      </c>
      <c r="G1022" t="str">
        <f t="shared" si="78"/>
        <v>{'name': '121 St',</v>
      </c>
      <c r="H1022" t="str">
        <f t="shared" si="79"/>
        <v>'name': '121 St',</v>
      </c>
      <c r="J1022" t="s">
        <v>1503</v>
      </c>
      <c r="K1022" t="s">
        <v>3853</v>
      </c>
    </row>
    <row r="1023" spans="1:11" x14ac:dyDescent="0.2">
      <c r="A1023">
        <v>1021</v>
      </c>
      <c r="B1023" t="s">
        <v>1139</v>
      </c>
      <c r="C1023" t="s">
        <v>2777</v>
      </c>
      <c r="D1023">
        <f t="shared" si="75"/>
        <v>171</v>
      </c>
      <c r="E1023" t="str">
        <f t="shared" si="76"/>
        <v>"geo": [-74.109704000000008, 40.578965000000004], 'lng': -74.109704000000008}</v>
      </c>
      <c r="F1023">
        <f t="shared" si="77"/>
        <v>22</v>
      </c>
      <c r="G1023" t="str">
        <f t="shared" si="78"/>
        <v>{'name': 'Grant City',</v>
      </c>
      <c r="H1023" t="str">
        <f t="shared" si="79"/>
        <v>'name': 'Grant City',</v>
      </c>
      <c r="J1023" t="s">
        <v>1637</v>
      </c>
      <c r="K1023" t="s">
        <v>3854</v>
      </c>
    </row>
    <row r="1024" spans="1:11" x14ac:dyDescent="0.2">
      <c r="A1024">
        <v>1022</v>
      </c>
      <c r="B1024" t="s">
        <v>1140</v>
      </c>
      <c r="C1024" t="s">
        <v>2778</v>
      </c>
      <c r="D1024">
        <f t="shared" si="75"/>
        <v>157</v>
      </c>
      <c r="E1024" t="str">
        <f t="shared" si="76"/>
        <v>"geo": [-73.949624999999997, 40.802098000000001], 'lng': -73.949624999999997}</v>
      </c>
      <c r="F1024">
        <f t="shared" si="77"/>
        <v>18</v>
      </c>
      <c r="G1024" t="str">
        <f t="shared" si="78"/>
        <v>{'name': '116 St',</v>
      </c>
      <c r="H1024" t="str">
        <f t="shared" si="79"/>
        <v>'name': '116 St',</v>
      </c>
      <c r="J1024" t="s">
        <v>1518</v>
      </c>
      <c r="K1024" t="s">
        <v>3855</v>
      </c>
    </row>
    <row r="1025" spans="1:11" x14ac:dyDescent="0.2">
      <c r="A1025">
        <v>1023</v>
      </c>
      <c r="B1025" t="s">
        <v>1141</v>
      </c>
      <c r="C1025" t="s">
        <v>2779</v>
      </c>
      <c r="D1025">
        <f t="shared" si="75"/>
        <v>157</v>
      </c>
      <c r="E1025" t="str">
        <f t="shared" si="76"/>
        <v>"geo": [-73.949624999999997, 40.802098000000001], 'lng': -73.949624999999997}</v>
      </c>
      <c r="F1025">
        <f t="shared" si="77"/>
        <v>18</v>
      </c>
      <c r="G1025" t="str">
        <f t="shared" si="78"/>
        <v>{'name': '116 St',</v>
      </c>
      <c r="H1025" t="str">
        <f t="shared" si="79"/>
        <v>'name': '116 St',</v>
      </c>
      <c r="J1025" t="s">
        <v>1518</v>
      </c>
      <c r="K1025" t="s">
        <v>3855</v>
      </c>
    </row>
    <row r="1026" spans="1:11" x14ac:dyDescent="0.2">
      <c r="A1026">
        <v>1024</v>
      </c>
      <c r="B1026" t="s">
        <v>1142</v>
      </c>
      <c r="C1026" t="s">
        <v>2780</v>
      </c>
      <c r="D1026">
        <f t="shared" si="75"/>
        <v>157</v>
      </c>
      <c r="E1026" t="str">
        <f t="shared" si="76"/>
        <v>"geo": [-73.949624999999997, 40.802098000000001], 'lng': -73.949624999999997}</v>
      </c>
      <c r="F1026">
        <f t="shared" si="77"/>
        <v>18</v>
      </c>
      <c r="G1026" t="str">
        <f t="shared" si="78"/>
        <v>{'name': '116 St',</v>
      </c>
      <c r="H1026" t="str">
        <f t="shared" si="79"/>
        <v>'name': '116 St',</v>
      </c>
      <c r="J1026" t="s">
        <v>1518</v>
      </c>
      <c r="K1026" t="s">
        <v>3855</v>
      </c>
    </row>
    <row r="1027" spans="1:11" x14ac:dyDescent="0.2">
      <c r="A1027">
        <v>1025</v>
      </c>
      <c r="B1027" t="s">
        <v>291</v>
      </c>
      <c r="C1027" t="s">
        <v>2781</v>
      </c>
      <c r="D1027">
        <f t="shared" ref="D1027:D1090" si="80">FIND("geo",C1027)</f>
        <v>160</v>
      </c>
      <c r="E1027" t="str">
        <f t="shared" ref="E1027:E1090" si="81">RIGHT(C1027,LEN(C1027)-D1027+2)</f>
        <v>"geo": [-73.928814000000003, 40.693342000000001]}</v>
      </c>
      <c r="F1027">
        <f t="shared" ref="F1027:F1090" si="82">FIND(",",C1027)</f>
        <v>25</v>
      </c>
      <c r="G1027" t="str">
        <f t="shared" ref="G1027:G1090" si="83">LEFT(C1027,F1027)</f>
        <v>{'name': 'Kosciuszko St',</v>
      </c>
      <c r="H1027" t="str">
        <f t="shared" ref="H1027:J1090" si="84">RIGHT(G1027,LEN(G1027)-1)</f>
        <v>'name': 'Kosciuszko St',</v>
      </c>
      <c r="J1027" t="s">
        <v>1669</v>
      </c>
      <c r="K1027" t="s">
        <v>3856</v>
      </c>
    </row>
    <row r="1028" spans="1:11" x14ac:dyDescent="0.2">
      <c r="A1028">
        <v>1026</v>
      </c>
      <c r="B1028" t="s">
        <v>1143</v>
      </c>
      <c r="C1028" t="s">
        <v>2782</v>
      </c>
      <c r="D1028">
        <f t="shared" si="80"/>
        <v>193</v>
      </c>
      <c r="E1028" t="str">
        <f t="shared" si="81"/>
        <v>"geo": [-73.967258000000001, 40.762659999999997], 'lng': -73.967258000000001}</v>
      </c>
      <c r="F1028">
        <f t="shared" si="82"/>
        <v>30</v>
      </c>
      <c r="G1028" t="str">
        <f t="shared" si="83"/>
        <v>{'name': 'Lexington Av/59 St',</v>
      </c>
      <c r="H1028" t="str">
        <f t="shared" si="84"/>
        <v>'name': 'Lexington Av/59 St',</v>
      </c>
      <c r="J1028" t="s">
        <v>1471</v>
      </c>
      <c r="K1028" t="s">
        <v>3857</v>
      </c>
    </row>
    <row r="1029" spans="1:11" x14ac:dyDescent="0.2">
      <c r="A1029">
        <v>1027</v>
      </c>
      <c r="B1029" t="s">
        <v>1144</v>
      </c>
      <c r="C1029" t="s">
        <v>2783</v>
      </c>
      <c r="D1029">
        <f t="shared" si="80"/>
        <v>169</v>
      </c>
      <c r="E1029" t="str">
        <f t="shared" si="81"/>
        <v>"geo": [-73.973347000000004, 40.764811000000002], 'lng': -73.973347000000004}</v>
      </c>
      <c r="F1029">
        <f t="shared" si="82"/>
        <v>22</v>
      </c>
      <c r="G1029" t="str">
        <f t="shared" si="83"/>
        <v>{'name': '5 Av/59 St',</v>
      </c>
      <c r="H1029" t="str">
        <f t="shared" si="84"/>
        <v>'name': '5 Av/59 St',</v>
      </c>
      <c r="J1029" t="s">
        <v>1702</v>
      </c>
      <c r="K1029" t="s">
        <v>3704</v>
      </c>
    </row>
    <row r="1030" spans="1:11" x14ac:dyDescent="0.2">
      <c r="A1030">
        <v>1028</v>
      </c>
      <c r="B1030" t="s">
        <v>1145</v>
      </c>
      <c r="C1030" t="s">
        <v>2784</v>
      </c>
      <c r="D1030">
        <f t="shared" si="80"/>
        <v>193</v>
      </c>
      <c r="E1030" t="str">
        <f t="shared" si="81"/>
        <v>"geo": [-73.967258000000001, 40.762659999999997], 'lng': -73.967258000000001}</v>
      </c>
      <c r="F1030">
        <f t="shared" si="82"/>
        <v>30</v>
      </c>
      <c r="G1030" t="str">
        <f t="shared" si="83"/>
        <v>{'name': 'Lexington Av/59 St',</v>
      </c>
      <c r="H1030" t="str">
        <f t="shared" si="84"/>
        <v>'name': 'Lexington Av/59 St',</v>
      </c>
      <c r="J1030" t="s">
        <v>1471</v>
      </c>
      <c r="K1030" t="s">
        <v>3857</v>
      </c>
    </row>
    <row r="1031" spans="1:11" x14ac:dyDescent="0.2">
      <c r="A1031">
        <v>1029</v>
      </c>
      <c r="B1031" t="s">
        <v>1146</v>
      </c>
      <c r="C1031" t="s">
        <v>2785</v>
      </c>
      <c r="D1031">
        <f t="shared" si="80"/>
        <v>169</v>
      </c>
      <c r="E1031" t="str">
        <f t="shared" si="81"/>
        <v>"geo": [-73.973347000000004, 40.764811000000002], 'lng': -73.973347000000004}</v>
      </c>
      <c r="F1031">
        <f t="shared" si="82"/>
        <v>22</v>
      </c>
      <c r="G1031" t="str">
        <f t="shared" si="83"/>
        <v>{'name': '5 Av/59 St',</v>
      </c>
      <c r="H1031" t="str">
        <f t="shared" si="84"/>
        <v>'name': '5 Av/59 St',</v>
      </c>
      <c r="J1031" t="s">
        <v>1702</v>
      </c>
      <c r="K1031" t="s">
        <v>3704</v>
      </c>
    </row>
    <row r="1032" spans="1:11" x14ac:dyDescent="0.2">
      <c r="A1032">
        <v>1030</v>
      </c>
      <c r="B1032" t="s">
        <v>1147</v>
      </c>
      <c r="C1032" t="s">
        <v>2786</v>
      </c>
      <c r="D1032">
        <f t="shared" si="80"/>
        <v>169</v>
      </c>
      <c r="E1032" t="str">
        <f t="shared" si="81"/>
        <v>"geo": [-73.907806999999991, 40.816490000000002], 'lng': -73.907806999999991}</v>
      </c>
      <c r="F1032">
        <f t="shared" si="82"/>
        <v>22</v>
      </c>
      <c r="G1032" t="str">
        <f t="shared" si="83"/>
        <v>{'name': 'Jackson Av',</v>
      </c>
      <c r="H1032" t="str">
        <f t="shared" si="84"/>
        <v>'name': 'Jackson Av',</v>
      </c>
      <c r="J1032" t="s">
        <v>1556</v>
      </c>
      <c r="K1032" t="s">
        <v>3858</v>
      </c>
    </row>
    <row r="1033" spans="1:11" x14ac:dyDescent="0.2">
      <c r="A1033">
        <v>1031</v>
      </c>
      <c r="B1033" t="s">
        <v>1148</v>
      </c>
      <c r="C1033" t="s">
        <v>2787</v>
      </c>
      <c r="D1033">
        <f t="shared" si="80"/>
        <v>193</v>
      </c>
      <c r="E1033" t="str">
        <f t="shared" si="81"/>
        <v>"geo": [-73.967258000000001, 40.762659999999997], 'lng': -73.967258000000001}</v>
      </c>
      <c r="F1033">
        <f t="shared" si="82"/>
        <v>30</v>
      </c>
      <c r="G1033" t="str">
        <f t="shared" si="83"/>
        <v>{'name': 'Lexington Av/59 St',</v>
      </c>
      <c r="H1033" t="str">
        <f t="shared" si="84"/>
        <v>'name': 'Lexington Av/59 St',</v>
      </c>
      <c r="J1033" t="s">
        <v>1471</v>
      </c>
      <c r="K1033" t="s">
        <v>3857</v>
      </c>
    </row>
    <row r="1034" spans="1:11" x14ac:dyDescent="0.2">
      <c r="A1034">
        <v>1032</v>
      </c>
      <c r="B1034" t="s">
        <v>1149</v>
      </c>
      <c r="C1034" t="s">
        <v>2788</v>
      </c>
      <c r="D1034">
        <f t="shared" si="80"/>
        <v>241</v>
      </c>
      <c r="E1034" t="str">
        <f t="shared" si="81"/>
        <v>"geo": [-73.890063999999995, 40.873412000000002], 'lng': -73.890063999999995}</v>
      </c>
      <c r="F1034">
        <f t="shared" si="82"/>
        <v>46</v>
      </c>
      <c r="G1034" t="str">
        <f t="shared" si="83"/>
        <v>{'name': 'Bedford Park Blvd - Lehman College',</v>
      </c>
      <c r="H1034" t="str">
        <f t="shared" si="84"/>
        <v>'name': 'Bedford Park Blvd - Lehman College',</v>
      </c>
      <c r="J1034" t="s">
        <v>1695</v>
      </c>
      <c r="K1034" t="s">
        <v>3859</v>
      </c>
    </row>
    <row r="1035" spans="1:11" x14ac:dyDescent="0.2">
      <c r="A1035">
        <v>1033</v>
      </c>
      <c r="B1035" t="s">
        <v>1150</v>
      </c>
      <c r="C1035" t="s">
        <v>2789</v>
      </c>
      <c r="D1035">
        <f t="shared" si="80"/>
        <v>169</v>
      </c>
      <c r="E1035" t="str">
        <f t="shared" si="81"/>
        <v>"geo": [-73.907806999999991, 40.816490000000002], 'lng': -73.907806999999991}</v>
      </c>
      <c r="F1035">
        <f t="shared" si="82"/>
        <v>22</v>
      </c>
      <c r="G1035" t="str">
        <f t="shared" si="83"/>
        <v>{'name': 'Jackson Av',</v>
      </c>
      <c r="H1035" t="str">
        <f t="shared" si="84"/>
        <v>'name': 'Jackson Av',</v>
      </c>
      <c r="J1035" t="s">
        <v>1556</v>
      </c>
      <c r="K1035" t="s">
        <v>3858</v>
      </c>
    </row>
    <row r="1036" spans="1:11" x14ac:dyDescent="0.2">
      <c r="A1036">
        <v>1034</v>
      </c>
      <c r="B1036" t="s">
        <v>1151</v>
      </c>
      <c r="C1036" t="s">
        <v>2790</v>
      </c>
      <c r="D1036">
        <f t="shared" si="80"/>
        <v>199</v>
      </c>
      <c r="E1036" t="str">
        <f t="shared" si="81"/>
        <v>"geo": [-73.991056999999998, 40.750372999999996], 'lng': -73.991056999999998}</v>
      </c>
      <c r="F1036">
        <f t="shared" si="82"/>
        <v>32</v>
      </c>
      <c r="G1036" t="str">
        <f t="shared" si="83"/>
        <v>{'name': '34 St - Penn Station',</v>
      </c>
      <c r="H1036" t="str">
        <f t="shared" si="84"/>
        <v>'name': '34 St - Penn Station',</v>
      </c>
      <c r="J1036" t="s">
        <v>1469</v>
      </c>
      <c r="K1036" t="s">
        <v>3233</v>
      </c>
    </row>
    <row r="1037" spans="1:11" x14ac:dyDescent="0.2">
      <c r="A1037">
        <v>1035</v>
      </c>
      <c r="B1037" t="s">
        <v>99</v>
      </c>
      <c r="C1037" t="s">
        <v>2791</v>
      </c>
      <c r="D1037">
        <f t="shared" si="80"/>
        <v>144</v>
      </c>
      <c r="E1037" t="str">
        <f t="shared" si="81"/>
        <v>"geo": [-73.972323000000003, 40.793919000000002]}</v>
      </c>
      <c r="F1037">
        <f t="shared" si="82"/>
        <v>17</v>
      </c>
      <c r="G1037" t="str">
        <f t="shared" si="83"/>
        <v>{'name': '96 St',</v>
      </c>
      <c r="H1037" t="str">
        <f t="shared" si="84"/>
        <v>'name': '96 St',</v>
      </c>
      <c r="J1037" t="s">
        <v>1434</v>
      </c>
      <c r="K1037" t="s">
        <v>3860</v>
      </c>
    </row>
    <row r="1038" spans="1:11" x14ac:dyDescent="0.2">
      <c r="A1038">
        <v>1036</v>
      </c>
      <c r="B1038" t="s">
        <v>186</v>
      </c>
      <c r="C1038" t="s">
        <v>2792</v>
      </c>
      <c r="D1038">
        <f t="shared" si="80"/>
        <v>144</v>
      </c>
      <c r="E1038" t="str">
        <f t="shared" si="81"/>
        <v>"geo": [-73.951070000000001, 40.785671999999998]}</v>
      </c>
      <c r="F1038">
        <f t="shared" si="82"/>
        <v>17</v>
      </c>
      <c r="G1038" t="str">
        <f t="shared" si="83"/>
        <v>{'name': '96 St',</v>
      </c>
      <c r="H1038" t="str">
        <f t="shared" si="84"/>
        <v>'name': '96 St',</v>
      </c>
      <c r="J1038" t="s">
        <v>1434</v>
      </c>
      <c r="K1038" t="s">
        <v>3861</v>
      </c>
    </row>
    <row r="1039" spans="1:11" x14ac:dyDescent="0.2">
      <c r="A1039">
        <v>1037</v>
      </c>
      <c r="B1039" t="s">
        <v>425</v>
      </c>
      <c r="C1039" t="s">
        <v>2793</v>
      </c>
      <c r="D1039">
        <f t="shared" si="80"/>
        <v>144</v>
      </c>
      <c r="E1039" t="str">
        <f t="shared" si="81"/>
        <v>"geo": [-73.964695999999989, 40.791641999999996]}</v>
      </c>
      <c r="F1039">
        <f t="shared" si="82"/>
        <v>17</v>
      </c>
      <c r="G1039" t="str">
        <f t="shared" si="83"/>
        <v>{'name': '96 St',</v>
      </c>
      <c r="H1039" t="str">
        <f t="shared" si="84"/>
        <v>'name': '96 St',</v>
      </c>
      <c r="J1039" t="s">
        <v>1434</v>
      </c>
      <c r="K1039" t="s">
        <v>3862</v>
      </c>
    </row>
    <row r="1040" spans="1:11" x14ac:dyDescent="0.2">
      <c r="A1040">
        <v>1038</v>
      </c>
      <c r="B1040" t="s">
        <v>283</v>
      </c>
      <c r="C1040" t="s">
        <v>2794</v>
      </c>
      <c r="D1040">
        <f t="shared" si="80"/>
        <v>144</v>
      </c>
      <c r="E1040" t="str">
        <f t="shared" si="81"/>
        <v>"geo": [-73.947152000000003, 40.784317999999999]}</v>
      </c>
      <c r="F1040">
        <f t="shared" si="82"/>
        <v>17</v>
      </c>
      <c r="G1040" t="str">
        <f t="shared" si="83"/>
        <v>{'name': '96 St',</v>
      </c>
      <c r="H1040" t="str">
        <f t="shared" si="84"/>
        <v>'name': '96 St',</v>
      </c>
      <c r="J1040" t="s">
        <v>1434</v>
      </c>
      <c r="K1040" t="s">
        <v>3863</v>
      </c>
    </row>
    <row r="1041" spans="1:11" x14ac:dyDescent="0.2">
      <c r="A1041">
        <v>1039</v>
      </c>
      <c r="B1041" t="s">
        <v>1152</v>
      </c>
      <c r="C1041" t="s">
        <v>2795</v>
      </c>
      <c r="D1041">
        <f t="shared" si="80"/>
        <v>169</v>
      </c>
      <c r="E1041" t="str">
        <f t="shared" si="81"/>
        <v>"geo": [-73.960070000000002, 40.688873000000001], 'lng': -73.960070000000002}</v>
      </c>
      <c r="F1041">
        <f t="shared" si="82"/>
        <v>22</v>
      </c>
      <c r="G1041" t="str">
        <f t="shared" si="83"/>
        <v>{'name': 'Classon Av',</v>
      </c>
      <c r="H1041" t="str">
        <f t="shared" si="84"/>
        <v>'name': 'Classon Av',</v>
      </c>
      <c r="J1041" t="s">
        <v>1735</v>
      </c>
      <c r="K1041" t="s">
        <v>3864</v>
      </c>
    </row>
    <row r="1042" spans="1:11" x14ac:dyDescent="0.2">
      <c r="A1042">
        <v>1040</v>
      </c>
      <c r="B1042" t="s">
        <v>1153</v>
      </c>
      <c r="C1042" t="s">
        <v>2796</v>
      </c>
      <c r="D1042">
        <f t="shared" si="80"/>
        <v>154</v>
      </c>
      <c r="E1042" t="str">
        <f t="shared" si="81"/>
        <v>"geo": [-73.984138999999999, 40.759900999999999], 'lng': -73.984138999999999}</v>
      </c>
      <c r="F1042">
        <f t="shared" si="82"/>
        <v>17</v>
      </c>
      <c r="G1042" t="str">
        <f t="shared" si="83"/>
        <v>{'name': '49 St',</v>
      </c>
      <c r="H1042" t="str">
        <f t="shared" si="84"/>
        <v>'name': '49 St',</v>
      </c>
      <c r="J1042" t="s">
        <v>1659</v>
      </c>
      <c r="K1042" t="s">
        <v>3865</v>
      </c>
    </row>
    <row r="1043" spans="1:11" x14ac:dyDescent="0.2">
      <c r="A1043">
        <v>1041</v>
      </c>
      <c r="B1043" t="s">
        <v>1154</v>
      </c>
      <c r="C1043" t="s">
        <v>2797</v>
      </c>
      <c r="D1043">
        <f t="shared" si="80"/>
        <v>154</v>
      </c>
      <c r="E1043" t="str">
        <f t="shared" si="81"/>
        <v>"geo": [-73.984138999999999, 40.759900999999999], 'lng': -73.984138999999999}</v>
      </c>
      <c r="F1043">
        <f t="shared" si="82"/>
        <v>17</v>
      </c>
      <c r="G1043" t="str">
        <f t="shared" si="83"/>
        <v>{'name': '49 St',</v>
      </c>
      <c r="H1043" t="str">
        <f t="shared" si="84"/>
        <v>'name': '49 St',</v>
      </c>
      <c r="J1043" t="s">
        <v>1659</v>
      </c>
      <c r="K1043" t="s">
        <v>3865</v>
      </c>
    </row>
    <row r="1044" spans="1:11" x14ac:dyDescent="0.2">
      <c r="A1044">
        <v>1042</v>
      </c>
      <c r="B1044" t="s">
        <v>1155</v>
      </c>
      <c r="C1044" t="s">
        <v>2798</v>
      </c>
      <c r="D1044">
        <f t="shared" si="80"/>
        <v>154</v>
      </c>
      <c r="E1044" t="str">
        <f t="shared" si="81"/>
        <v>"geo": [-73.984138999999999, 40.759900999999999], 'lng': -73.984138999999999}</v>
      </c>
      <c r="F1044">
        <f t="shared" si="82"/>
        <v>17</v>
      </c>
      <c r="G1044" t="str">
        <f t="shared" si="83"/>
        <v>{'name': '49 St',</v>
      </c>
      <c r="H1044" t="str">
        <f t="shared" si="84"/>
        <v>'name': '49 St',</v>
      </c>
      <c r="J1044" t="s">
        <v>1659</v>
      </c>
      <c r="K1044" t="s">
        <v>3865</v>
      </c>
    </row>
    <row r="1045" spans="1:11" x14ac:dyDescent="0.2">
      <c r="A1045">
        <v>1043</v>
      </c>
      <c r="B1045" t="s">
        <v>1156</v>
      </c>
      <c r="C1045" t="s">
        <v>2799</v>
      </c>
      <c r="D1045">
        <f t="shared" si="80"/>
        <v>163</v>
      </c>
      <c r="E1045" t="str">
        <f t="shared" si="81"/>
        <v>"geo": [-73.878750999999994, 40.886037000000002], 'lng': -73.878750999999994}</v>
      </c>
      <c r="F1045">
        <f t="shared" si="82"/>
        <v>20</v>
      </c>
      <c r="G1045" t="str">
        <f t="shared" si="83"/>
        <v>{'name': 'Woodlawn',</v>
      </c>
      <c r="H1045" t="str">
        <f t="shared" si="84"/>
        <v>'name': 'Woodlawn',</v>
      </c>
      <c r="J1045" t="s">
        <v>1736</v>
      </c>
      <c r="K1045" t="s">
        <v>3866</v>
      </c>
    </row>
    <row r="1046" spans="1:11" x14ac:dyDescent="0.2">
      <c r="A1046">
        <v>1044</v>
      </c>
      <c r="B1046" t="s">
        <v>122</v>
      </c>
      <c r="C1046" t="s">
        <v>2800</v>
      </c>
      <c r="D1046">
        <f t="shared" si="80"/>
        <v>146</v>
      </c>
      <c r="E1046" t="str">
        <f t="shared" si="81"/>
        <v>"geo": [-73.939704000000006, 40.847390999999995]}</v>
      </c>
      <c r="F1046">
        <f t="shared" si="82"/>
        <v>18</v>
      </c>
      <c r="G1046" t="str">
        <f t="shared" si="83"/>
        <v>{'name': '175 St',</v>
      </c>
      <c r="H1046" t="str">
        <f t="shared" si="84"/>
        <v>'name': '175 St',</v>
      </c>
      <c r="J1046" t="s">
        <v>1737</v>
      </c>
      <c r="K1046" t="s">
        <v>3867</v>
      </c>
    </row>
    <row r="1047" spans="1:11" x14ac:dyDescent="0.2">
      <c r="A1047">
        <v>1045</v>
      </c>
      <c r="B1047" t="s">
        <v>1157</v>
      </c>
      <c r="C1047" t="s">
        <v>2801</v>
      </c>
      <c r="D1047">
        <f t="shared" si="80"/>
        <v>154</v>
      </c>
      <c r="E1047" t="str">
        <f t="shared" si="81"/>
        <v>"geo": [-73.984138999999999, 40.759900999999999], 'lng': -73.984138999999999}</v>
      </c>
      <c r="F1047">
        <f t="shared" si="82"/>
        <v>17</v>
      </c>
      <c r="G1047" t="str">
        <f t="shared" si="83"/>
        <v>{'name': '49 St',</v>
      </c>
      <c r="H1047" t="str">
        <f t="shared" si="84"/>
        <v>'name': '49 St',</v>
      </c>
      <c r="J1047" t="s">
        <v>1659</v>
      </c>
      <c r="K1047" t="s">
        <v>3865</v>
      </c>
    </row>
    <row r="1048" spans="1:11" x14ac:dyDescent="0.2">
      <c r="A1048">
        <v>1046</v>
      </c>
      <c r="B1048" t="s">
        <v>1158</v>
      </c>
      <c r="C1048" t="s">
        <v>2802</v>
      </c>
      <c r="D1048">
        <f t="shared" si="80"/>
        <v>201</v>
      </c>
      <c r="E1048" t="str">
        <f t="shared" si="81"/>
        <v>"geo": [-73.926718000000008, 40.81841], 'lng': -73.926718000000008}</v>
      </c>
      <c r="F1048">
        <f t="shared" si="82"/>
        <v>36</v>
      </c>
      <c r="G1048" t="str">
        <f t="shared" si="83"/>
        <v>{'name': '149 St - Grand Concourse',</v>
      </c>
      <c r="H1048" t="str">
        <f t="shared" si="84"/>
        <v>'name': '149 St - Grand Concourse',</v>
      </c>
      <c r="J1048" t="s">
        <v>1686</v>
      </c>
      <c r="K1048" t="s">
        <v>3868</v>
      </c>
    </row>
    <row r="1049" spans="1:11" x14ac:dyDescent="0.2">
      <c r="A1049">
        <v>1047</v>
      </c>
      <c r="B1049" t="s">
        <v>1159</v>
      </c>
      <c r="C1049" t="s">
        <v>2803</v>
      </c>
      <c r="D1049">
        <f t="shared" si="80"/>
        <v>190</v>
      </c>
      <c r="E1049" t="str">
        <f t="shared" si="81"/>
        <v>"geo": [-73.987949999999998, 40.749566999999999], 'lng': -73.987949999999998}</v>
      </c>
      <c r="F1049">
        <f t="shared" si="82"/>
        <v>29</v>
      </c>
      <c r="G1049" t="str">
        <f t="shared" si="83"/>
        <v>{'name': '34 St - Herald Sq',</v>
      </c>
      <c r="H1049" t="str">
        <f t="shared" si="84"/>
        <v>'name': '34 St - Herald Sq',</v>
      </c>
      <c r="J1049" t="s">
        <v>1706</v>
      </c>
      <c r="K1049" t="s">
        <v>3713</v>
      </c>
    </row>
    <row r="1050" spans="1:11" x14ac:dyDescent="0.2">
      <c r="A1050">
        <v>1048</v>
      </c>
      <c r="B1050" t="s">
        <v>1160</v>
      </c>
      <c r="C1050" t="s">
        <v>2804</v>
      </c>
      <c r="D1050">
        <f t="shared" si="80"/>
        <v>166</v>
      </c>
      <c r="E1050" t="str">
        <f t="shared" si="81"/>
        <v>"geo": [-73.975375, 40.687119000000003], 'lng': -73.975375}</v>
      </c>
      <c r="F1050">
        <f t="shared" si="82"/>
        <v>21</v>
      </c>
      <c r="G1050" t="str">
        <f t="shared" si="83"/>
        <v>{'name': 'Fulton St',</v>
      </c>
      <c r="H1050" t="str">
        <f t="shared" si="84"/>
        <v>'name': 'Fulton St',</v>
      </c>
      <c r="J1050" t="s">
        <v>1501</v>
      </c>
      <c r="K1050" t="s">
        <v>3869</v>
      </c>
    </row>
    <row r="1051" spans="1:11" x14ac:dyDescent="0.2">
      <c r="A1051">
        <v>1049</v>
      </c>
      <c r="B1051" t="s">
        <v>1161</v>
      </c>
      <c r="C1051" t="s">
        <v>2805</v>
      </c>
      <c r="D1051">
        <f t="shared" si="80"/>
        <v>190</v>
      </c>
      <c r="E1051" t="str">
        <f t="shared" si="81"/>
        <v>"geo": [-73.987949999999998, 40.749566999999999], 'lng': -73.987949999999998}</v>
      </c>
      <c r="F1051">
        <f t="shared" si="82"/>
        <v>29</v>
      </c>
      <c r="G1051" t="str">
        <f t="shared" si="83"/>
        <v>{'name': '34 St - Herald Sq',</v>
      </c>
      <c r="H1051" t="str">
        <f t="shared" si="84"/>
        <v>'name': '34 St - Herald Sq',</v>
      </c>
      <c r="J1051" t="s">
        <v>1706</v>
      </c>
      <c r="K1051" t="s">
        <v>3713</v>
      </c>
    </row>
    <row r="1052" spans="1:11" x14ac:dyDescent="0.2">
      <c r="A1052">
        <v>1050</v>
      </c>
      <c r="B1052" t="s">
        <v>1162</v>
      </c>
      <c r="C1052" t="s">
        <v>2806</v>
      </c>
      <c r="D1052">
        <f t="shared" si="80"/>
        <v>145</v>
      </c>
      <c r="E1052" t="str">
        <f t="shared" si="81"/>
        <v>"geo": [-73.986829, 40.597704], 'lng': -73.986829}</v>
      </c>
      <c r="F1052">
        <f t="shared" si="82"/>
        <v>17</v>
      </c>
      <c r="G1052" t="str">
        <f t="shared" si="83"/>
        <v>{'name': '25 Av',</v>
      </c>
      <c r="H1052" t="str">
        <f t="shared" si="84"/>
        <v>'name': '25 Av',</v>
      </c>
      <c r="J1052" t="s">
        <v>1559</v>
      </c>
      <c r="K1052" t="s">
        <v>3870</v>
      </c>
    </row>
    <row r="1053" spans="1:11" x14ac:dyDescent="0.2">
      <c r="A1053">
        <v>1051</v>
      </c>
      <c r="B1053" t="s">
        <v>1163</v>
      </c>
      <c r="C1053" t="s">
        <v>2807</v>
      </c>
      <c r="D1053">
        <f t="shared" si="80"/>
        <v>201</v>
      </c>
      <c r="E1053" t="str">
        <f t="shared" si="81"/>
        <v>"geo": [-73.926718000000008, 40.81841], 'lng': -73.926718000000008}</v>
      </c>
      <c r="F1053">
        <f t="shared" si="82"/>
        <v>36</v>
      </c>
      <c r="G1053" t="str">
        <f t="shared" si="83"/>
        <v>{'name': '149 St - Grand Concourse',</v>
      </c>
      <c r="H1053" t="str">
        <f t="shared" si="84"/>
        <v>'name': '149 St - Grand Concourse',</v>
      </c>
      <c r="J1053" t="s">
        <v>1686</v>
      </c>
      <c r="K1053" t="s">
        <v>3868</v>
      </c>
    </row>
    <row r="1054" spans="1:11" x14ac:dyDescent="0.2">
      <c r="A1054">
        <v>1052</v>
      </c>
      <c r="B1054" t="s">
        <v>451</v>
      </c>
      <c r="C1054" t="s">
        <v>2808</v>
      </c>
      <c r="D1054">
        <f t="shared" si="80"/>
        <v>150</v>
      </c>
      <c r="E1054" t="str">
        <f t="shared" si="81"/>
        <v>"geo": [-74.178217000000004, 40.540459999999996]}</v>
      </c>
      <c r="F1054">
        <f t="shared" si="82"/>
        <v>20</v>
      </c>
      <c r="G1054" t="str">
        <f t="shared" si="83"/>
        <v>{'name': 'Annadale',</v>
      </c>
      <c r="H1054" t="str">
        <f t="shared" si="84"/>
        <v>'name': 'Annadale',</v>
      </c>
      <c r="J1054" t="s">
        <v>1738</v>
      </c>
      <c r="K1054" t="s">
        <v>3871</v>
      </c>
    </row>
    <row r="1055" spans="1:11" x14ac:dyDescent="0.2">
      <c r="A1055">
        <v>1053</v>
      </c>
      <c r="B1055" t="s">
        <v>123</v>
      </c>
      <c r="C1055" t="s">
        <v>2809</v>
      </c>
      <c r="D1055">
        <f t="shared" si="80"/>
        <v>152</v>
      </c>
      <c r="E1055" t="str">
        <f t="shared" si="81"/>
        <v>"geo": [-73.903076999999996, 40.704422999999998]}</v>
      </c>
      <c r="F1055">
        <f t="shared" si="82"/>
        <v>21</v>
      </c>
      <c r="G1055" t="str">
        <f t="shared" si="83"/>
        <v>{'name': 'Forest Av',</v>
      </c>
      <c r="H1055" t="str">
        <f t="shared" si="84"/>
        <v>'name': 'Forest Av',</v>
      </c>
      <c r="J1055" t="s">
        <v>1691</v>
      </c>
      <c r="K1055" t="s">
        <v>3872</v>
      </c>
    </row>
    <row r="1056" spans="1:11" x14ac:dyDescent="0.2">
      <c r="A1056">
        <v>1054</v>
      </c>
      <c r="B1056" t="s">
        <v>302</v>
      </c>
      <c r="C1056" t="s">
        <v>2810</v>
      </c>
      <c r="D1056">
        <f t="shared" si="80"/>
        <v>152</v>
      </c>
      <c r="E1056" t="str">
        <f t="shared" si="81"/>
        <v>"geo": [-73.997702000000004, 40.724328999999997]}</v>
      </c>
      <c r="F1056">
        <f t="shared" si="82"/>
        <v>21</v>
      </c>
      <c r="G1056" t="str">
        <f t="shared" si="83"/>
        <v>{'name': 'Prince St',</v>
      </c>
      <c r="H1056" t="str">
        <f t="shared" si="84"/>
        <v>'name': 'Prince St',</v>
      </c>
      <c r="J1056" t="s">
        <v>1652</v>
      </c>
      <c r="K1056" t="s">
        <v>3873</v>
      </c>
    </row>
    <row r="1057" spans="1:11" x14ac:dyDescent="0.2">
      <c r="A1057">
        <v>1055</v>
      </c>
      <c r="B1057" t="s">
        <v>1164</v>
      </c>
      <c r="C1057" t="s">
        <v>2811</v>
      </c>
      <c r="D1057">
        <f t="shared" si="80"/>
        <v>148</v>
      </c>
      <c r="E1057" t="str">
        <f t="shared" si="81"/>
        <v>"geo": [-73.832162999999994, 40.684331], 'lng': -73.832162999999994}</v>
      </c>
      <c r="F1057">
        <f t="shared" si="82"/>
        <v>18</v>
      </c>
      <c r="G1057" t="str">
        <f t="shared" si="83"/>
        <v>{'name': '111 St',</v>
      </c>
      <c r="H1057" t="str">
        <f t="shared" si="84"/>
        <v>'name': '111 St',</v>
      </c>
      <c r="J1057" t="s">
        <v>1484</v>
      </c>
      <c r="K1057" t="s">
        <v>3874</v>
      </c>
    </row>
    <row r="1058" spans="1:11" x14ac:dyDescent="0.2">
      <c r="A1058">
        <v>1056</v>
      </c>
      <c r="B1058" t="s">
        <v>1165</v>
      </c>
      <c r="C1058" t="s">
        <v>2812</v>
      </c>
      <c r="D1058">
        <f t="shared" si="80"/>
        <v>166</v>
      </c>
      <c r="E1058" t="str">
        <f t="shared" si="81"/>
        <v>"geo": [-73.949574999999996, 40.650843000000002], 'lng': -73.949574999999996}</v>
      </c>
      <c r="F1058">
        <f t="shared" si="82"/>
        <v>21</v>
      </c>
      <c r="G1058" t="str">
        <f t="shared" si="83"/>
        <v>{'name': 'Church Av',</v>
      </c>
      <c r="H1058" t="str">
        <f t="shared" si="84"/>
        <v>'name': 'Church Av',</v>
      </c>
      <c r="J1058" t="s">
        <v>1625</v>
      </c>
      <c r="K1058" t="s">
        <v>3875</v>
      </c>
    </row>
    <row r="1059" spans="1:11" x14ac:dyDescent="0.2">
      <c r="A1059">
        <v>1057</v>
      </c>
      <c r="B1059" t="s">
        <v>1166</v>
      </c>
      <c r="C1059" t="s">
        <v>2813</v>
      </c>
      <c r="D1059">
        <f t="shared" si="80"/>
        <v>157</v>
      </c>
      <c r="E1059" t="str">
        <f t="shared" si="81"/>
        <v>"geo": [-73.940770000000001, 40.814228999999997], 'lng': -73.940770000000001}</v>
      </c>
      <c r="F1059">
        <f t="shared" si="82"/>
        <v>18</v>
      </c>
      <c r="G1059" t="str">
        <f t="shared" si="83"/>
        <v>{'name': '135 St',</v>
      </c>
      <c r="H1059" t="str">
        <f t="shared" si="84"/>
        <v>'name': '135 St',</v>
      </c>
      <c r="J1059" t="s">
        <v>1423</v>
      </c>
      <c r="K1059" t="s">
        <v>3876</v>
      </c>
    </row>
    <row r="1060" spans="1:11" x14ac:dyDescent="0.2">
      <c r="A1060">
        <v>1058</v>
      </c>
      <c r="B1060" t="s">
        <v>1167</v>
      </c>
      <c r="C1060" t="s">
        <v>2814</v>
      </c>
      <c r="D1060">
        <f t="shared" si="80"/>
        <v>157</v>
      </c>
      <c r="E1060" t="str">
        <f t="shared" si="81"/>
        <v>"geo": [-73.940770000000001, 40.814228999999997], 'lng': -73.940770000000001}</v>
      </c>
      <c r="F1060">
        <f t="shared" si="82"/>
        <v>18</v>
      </c>
      <c r="G1060" t="str">
        <f t="shared" si="83"/>
        <v>{'name': '135 St',</v>
      </c>
      <c r="H1060" t="str">
        <f t="shared" si="84"/>
        <v>'name': '135 St',</v>
      </c>
      <c r="J1060" t="s">
        <v>1423</v>
      </c>
      <c r="K1060" t="s">
        <v>3876</v>
      </c>
    </row>
    <row r="1061" spans="1:11" x14ac:dyDescent="0.2">
      <c r="A1061">
        <v>1059</v>
      </c>
      <c r="B1061" t="s">
        <v>1168</v>
      </c>
      <c r="C1061" t="s">
        <v>2815</v>
      </c>
      <c r="D1061">
        <f t="shared" si="80"/>
        <v>157</v>
      </c>
      <c r="E1061" t="str">
        <f t="shared" si="81"/>
        <v>"geo": [-73.940770000000001, 40.814228999999997], 'lng': -73.940770000000001}</v>
      </c>
      <c r="F1061">
        <f t="shared" si="82"/>
        <v>18</v>
      </c>
      <c r="G1061" t="str">
        <f t="shared" si="83"/>
        <v>{'name': '135 St',</v>
      </c>
      <c r="H1061" t="str">
        <f t="shared" si="84"/>
        <v>'name': '135 St',</v>
      </c>
      <c r="J1061" t="s">
        <v>1423</v>
      </c>
      <c r="K1061" t="s">
        <v>3876</v>
      </c>
    </row>
    <row r="1062" spans="1:11" x14ac:dyDescent="0.2">
      <c r="A1062">
        <v>1060</v>
      </c>
      <c r="B1062" t="s">
        <v>439</v>
      </c>
      <c r="C1062" t="s">
        <v>2816</v>
      </c>
      <c r="D1062">
        <f t="shared" si="80"/>
        <v>154</v>
      </c>
      <c r="E1062" t="str">
        <f t="shared" si="81"/>
        <v>"geo": [-73.896547999999996, 40.674541999999995]}</v>
      </c>
      <c r="F1062">
        <f t="shared" si="82"/>
        <v>22</v>
      </c>
      <c r="G1062" t="str">
        <f t="shared" si="83"/>
        <v>{'name': 'Liberty Av',</v>
      </c>
      <c r="H1062" t="str">
        <f t="shared" si="84"/>
        <v>'name': 'Liberty Av',</v>
      </c>
      <c r="J1062" t="s">
        <v>1624</v>
      </c>
      <c r="K1062" t="s">
        <v>3877</v>
      </c>
    </row>
    <row r="1063" spans="1:11" x14ac:dyDescent="0.2">
      <c r="A1063">
        <v>1061</v>
      </c>
      <c r="B1063" t="s">
        <v>1169</v>
      </c>
      <c r="C1063" t="s">
        <v>2817</v>
      </c>
      <c r="D1063">
        <f t="shared" si="80"/>
        <v>154</v>
      </c>
      <c r="E1063" t="str">
        <f t="shared" si="81"/>
        <v>"geo": [-73.988691000000003, 40.745494000000001], 'lng': -73.988691000000003}</v>
      </c>
      <c r="F1063">
        <f t="shared" si="82"/>
        <v>17</v>
      </c>
      <c r="G1063" t="str">
        <f t="shared" si="83"/>
        <v>{'name': '28 St',</v>
      </c>
      <c r="H1063" t="str">
        <f t="shared" si="84"/>
        <v>'name': '28 St',</v>
      </c>
      <c r="J1063" t="s">
        <v>1630</v>
      </c>
      <c r="K1063" t="s">
        <v>3878</v>
      </c>
    </row>
    <row r="1064" spans="1:11" x14ac:dyDescent="0.2">
      <c r="A1064">
        <v>1062</v>
      </c>
      <c r="B1064" t="s">
        <v>1170</v>
      </c>
      <c r="C1064" t="s">
        <v>2818</v>
      </c>
      <c r="D1064">
        <f t="shared" si="80"/>
        <v>163</v>
      </c>
      <c r="E1064" t="str">
        <f t="shared" si="81"/>
        <v>"geo": [-73.910456000000011, 40.682893], 'lng': -73.910456000000011}</v>
      </c>
      <c r="F1064">
        <f t="shared" si="82"/>
        <v>23</v>
      </c>
      <c r="G1064" t="str">
        <f t="shared" si="83"/>
        <v>{'name': 'Chauncey St',</v>
      </c>
      <c r="H1064" t="str">
        <f t="shared" si="84"/>
        <v>'name': 'Chauncey St',</v>
      </c>
      <c r="J1064" t="s">
        <v>1693</v>
      </c>
      <c r="K1064" t="s">
        <v>3879</v>
      </c>
    </row>
    <row r="1065" spans="1:11" x14ac:dyDescent="0.2">
      <c r="A1065">
        <v>1063</v>
      </c>
      <c r="B1065" t="s">
        <v>66</v>
      </c>
      <c r="C1065" t="s">
        <v>2819</v>
      </c>
      <c r="D1065">
        <f t="shared" si="80"/>
        <v>146</v>
      </c>
      <c r="E1065" t="str">
        <f t="shared" si="81"/>
        <v>"geo": [-73.929411999999999, 40.855224999999997]}</v>
      </c>
      <c r="F1065">
        <f t="shared" si="82"/>
        <v>18</v>
      </c>
      <c r="G1065" t="str">
        <f t="shared" si="83"/>
        <v>{'name': '191 St',</v>
      </c>
      <c r="H1065" t="str">
        <f t="shared" si="84"/>
        <v>'name': '191 St',</v>
      </c>
      <c r="J1065" t="s">
        <v>1572</v>
      </c>
      <c r="K1065" t="s">
        <v>3880</v>
      </c>
    </row>
    <row r="1066" spans="1:11" x14ac:dyDescent="0.2">
      <c r="A1066">
        <v>1064</v>
      </c>
      <c r="B1066" t="s">
        <v>1171</v>
      </c>
      <c r="C1066" t="s">
        <v>2820</v>
      </c>
      <c r="D1066">
        <f t="shared" si="80"/>
        <v>163</v>
      </c>
      <c r="E1066" t="str">
        <f t="shared" si="81"/>
        <v>"geo": [-73.910456000000011, 40.682893], 'lng': -73.910456000000011}</v>
      </c>
      <c r="F1066">
        <f t="shared" si="82"/>
        <v>23</v>
      </c>
      <c r="G1066" t="str">
        <f t="shared" si="83"/>
        <v>{'name': 'Chauncey St',</v>
      </c>
      <c r="H1066" t="str">
        <f t="shared" si="84"/>
        <v>'name': 'Chauncey St',</v>
      </c>
      <c r="J1066" t="s">
        <v>1693</v>
      </c>
      <c r="K1066" t="s">
        <v>3879</v>
      </c>
    </row>
    <row r="1067" spans="1:11" x14ac:dyDescent="0.2">
      <c r="A1067">
        <v>1065</v>
      </c>
      <c r="B1067" t="s">
        <v>140</v>
      </c>
      <c r="C1067" t="s">
        <v>2821</v>
      </c>
      <c r="D1067">
        <f t="shared" si="80"/>
        <v>154</v>
      </c>
      <c r="E1067" t="str">
        <f t="shared" si="81"/>
        <v>"geo": [-73.948410999999993, 40.639966999999999]}</v>
      </c>
      <c r="F1067">
        <f t="shared" si="82"/>
        <v>22</v>
      </c>
      <c r="G1067" t="str">
        <f t="shared" si="83"/>
        <v>{'name': 'Newkirk Av',</v>
      </c>
      <c r="H1067" t="str">
        <f t="shared" si="84"/>
        <v>'name': 'Newkirk Av',</v>
      </c>
      <c r="J1067" t="s">
        <v>1739</v>
      </c>
      <c r="K1067" t="s">
        <v>3881</v>
      </c>
    </row>
    <row r="1068" spans="1:11" x14ac:dyDescent="0.2">
      <c r="A1068">
        <v>1066</v>
      </c>
      <c r="B1068" t="s">
        <v>1172</v>
      </c>
      <c r="C1068" t="s">
        <v>2822</v>
      </c>
      <c r="D1068">
        <f t="shared" si="80"/>
        <v>154</v>
      </c>
      <c r="E1068" t="str">
        <f t="shared" si="81"/>
        <v>"geo": [-73.988691000000003, 40.745494000000001], 'lng': -73.988691000000003}</v>
      </c>
      <c r="F1068">
        <f t="shared" si="82"/>
        <v>17</v>
      </c>
      <c r="G1068" t="str">
        <f t="shared" si="83"/>
        <v>{'name': '28 St',</v>
      </c>
      <c r="H1068" t="str">
        <f t="shared" si="84"/>
        <v>'name': '28 St',</v>
      </c>
      <c r="J1068" t="s">
        <v>1630</v>
      </c>
      <c r="K1068" t="s">
        <v>3878</v>
      </c>
    </row>
    <row r="1069" spans="1:11" x14ac:dyDescent="0.2">
      <c r="A1069">
        <v>1067</v>
      </c>
      <c r="B1069" t="s">
        <v>1173</v>
      </c>
      <c r="C1069" t="s">
        <v>2823</v>
      </c>
      <c r="D1069">
        <f t="shared" si="80"/>
        <v>154</v>
      </c>
      <c r="E1069" t="str">
        <f t="shared" si="81"/>
        <v>"geo": [-73.988691000000003, 40.745494000000001], 'lng': -73.988691000000003}</v>
      </c>
      <c r="F1069">
        <f t="shared" si="82"/>
        <v>17</v>
      </c>
      <c r="G1069" t="str">
        <f t="shared" si="83"/>
        <v>{'name': '28 St',</v>
      </c>
      <c r="H1069" t="str">
        <f t="shared" si="84"/>
        <v>'name': '28 St',</v>
      </c>
      <c r="J1069" t="s">
        <v>1630</v>
      </c>
      <c r="K1069" t="s">
        <v>3878</v>
      </c>
    </row>
    <row r="1070" spans="1:11" x14ac:dyDescent="0.2">
      <c r="A1070">
        <v>1068</v>
      </c>
      <c r="B1070" t="s">
        <v>1174</v>
      </c>
      <c r="C1070" t="s">
        <v>2824</v>
      </c>
      <c r="D1070">
        <f t="shared" si="80"/>
        <v>154</v>
      </c>
      <c r="E1070" t="str">
        <f t="shared" si="81"/>
        <v>"geo": [-73.988691000000003, 40.745494000000001], 'lng': -73.988691000000003}</v>
      </c>
      <c r="F1070">
        <f t="shared" si="82"/>
        <v>17</v>
      </c>
      <c r="G1070" t="str">
        <f t="shared" si="83"/>
        <v>{'name': '28 St',</v>
      </c>
      <c r="H1070" t="str">
        <f t="shared" si="84"/>
        <v>'name': '28 St',</v>
      </c>
      <c r="J1070" t="s">
        <v>1630</v>
      </c>
      <c r="K1070" t="s">
        <v>3878</v>
      </c>
    </row>
    <row r="1071" spans="1:11" x14ac:dyDescent="0.2">
      <c r="A1071">
        <v>1069</v>
      </c>
      <c r="B1071" t="s">
        <v>1175</v>
      </c>
      <c r="C1071" t="s">
        <v>2825</v>
      </c>
      <c r="D1071">
        <f t="shared" si="80"/>
        <v>202</v>
      </c>
      <c r="E1071" t="str">
        <f t="shared" si="81"/>
        <v>"geo": [-73.979493000000005, 40.660365000000006], 'lng': -73.979493000000005}</v>
      </c>
      <c r="F1071">
        <f t="shared" si="82"/>
        <v>33</v>
      </c>
      <c r="G1071" t="str">
        <f t="shared" si="83"/>
        <v>{'name': '15 St - Prospect Park',</v>
      </c>
      <c r="H1071" t="str">
        <f t="shared" si="84"/>
        <v>'name': '15 St - Prospect Park',</v>
      </c>
      <c r="J1071" t="s">
        <v>1580</v>
      </c>
      <c r="K1071" t="s">
        <v>3882</v>
      </c>
    </row>
    <row r="1072" spans="1:11" x14ac:dyDescent="0.2">
      <c r="A1072">
        <v>1070</v>
      </c>
      <c r="B1072" t="s">
        <v>1176</v>
      </c>
      <c r="C1072" t="s">
        <v>2826</v>
      </c>
      <c r="D1072">
        <f t="shared" si="80"/>
        <v>202</v>
      </c>
      <c r="E1072" t="str">
        <f t="shared" si="81"/>
        <v>"geo": [-73.979493000000005, 40.660365000000006], 'lng': -73.979493000000005}</v>
      </c>
      <c r="F1072">
        <f t="shared" si="82"/>
        <v>33</v>
      </c>
      <c r="G1072" t="str">
        <f t="shared" si="83"/>
        <v>{'name': '15 St - Prospect Park',</v>
      </c>
      <c r="H1072" t="str">
        <f t="shared" si="84"/>
        <v>'name': '15 St - Prospect Park',</v>
      </c>
      <c r="J1072" t="s">
        <v>1580</v>
      </c>
      <c r="K1072" t="s">
        <v>3882</v>
      </c>
    </row>
    <row r="1073" spans="1:11" x14ac:dyDescent="0.2">
      <c r="A1073">
        <v>1071</v>
      </c>
      <c r="B1073" t="s">
        <v>1177</v>
      </c>
      <c r="C1073" t="s">
        <v>2827</v>
      </c>
      <c r="D1073">
        <f t="shared" si="80"/>
        <v>151</v>
      </c>
      <c r="E1073" t="str">
        <f t="shared" si="81"/>
        <v>"geo": [-73.989778999999999, 40.670271999999997], 'lng': -73.989778999999999}</v>
      </c>
      <c r="F1073">
        <f t="shared" si="82"/>
        <v>16</v>
      </c>
      <c r="G1073" t="str">
        <f t="shared" si="83"/>
        <v>{'name': '4 Av',</v>
      </c>
      <c r="H1073" t="str">
        <f t="shared" si="84"/>
        <v>'name': '4 Av',</v>
      </c>
      <c r="J1073" t="s">
        <v>1528</v>
      </c>
      <c r="K1073" t="s">
        <v>3815</v>
      </c>
    </row>
    <row r="1074" spans="1:11" x14ac:dyDescent="0.2">
      <c r="A1074">
        <v>1072</v>
      </c>
      <c r="B1074" t="s">
        <v>1178</v>
      </c>
      <c r="C1074" t="s">
        <v>2828</v>
      </c>
      <c r="D1074">
        <f t="shared" si="80"/>
        <v>193</v>
      </c>
      <c r="E1074" t="str">
        <f t="shared" si="81"/>
        <v>"geo": [-74.009781000000004, 40.712581999999998], 'lng': -74.009781000000004}</v>
      </c>
      <c r="F1074">
        <f t="shared" si="82"/>
        <v>30</v>
      </c>
      <c r="G1074" t="str">
        <f t="shared" si="83"/>
        <v>{'name': 'World Trade Center',</v>
      </c>
      <c r="H1074" t="str">
        <f t="shared" si="84"/>
        <v>'name': 'World Trade Center',</v>
      </c>
      <c r="J1074" t="s">
        <v>1740</v>
      </c>
      <c r="K1074" t="s">
        <v>3883</v>
      </c>
    </row>
    <row r="1075" spans="1:11" x14ac:dyDescent="0.2">
      <c r="A1075">
        <v>1073</v>
      </c>
      <c r="B1075" t="s">
        <v>1179</v>
      </c>
      <c r="C1075" t="s">
        <v>2829</v>
      </c>
      <c r="D1075">
        <f t="shared" si="80"/>
        <v>175</v>
      </c>
      <c r="E1075" t="str">
        <f t="shared" si="81"/>
        <v>"geo": [-73.884639000000007, 40.679946999999999], 'lng': -73.884639000000007}</v>
      </c>
      <c r="F1075">
        <f t="shared" si="82"/>
        <v>24</v>
      </c>
      <c r="G1075" t="str">
        <f t="shared" si="83"/>
        <v>{'name': 'Cleveland St',</v>
      </c>
      <c r="H1075" t="str">
        <f t="shared" si="84"/>
        <v>'name': 'Cleveland St',</v>
      </c>
      <c r="J1075" t="s">
        <v>1710</v>
      </c>
      <c r="K1075" t="s">
        <v>3884</v>
      </c>
    </row>
    <row r="1076" spans="1:11" x14ac:dyDescent="0.2">
      <c r="A1076">
        <v>1074</v>
      </c>
      <c r="B1076" t="s">
        <v>1180</v>
      </c>
      <c r="C1076" t="s">
        <v>2830</v>
      </c>
      <c r="D1076">
        <f t="shared" si="80"/>
        <v>163</v>
      </c>
      <c r="E1076" t="str">
        <f t="shared" si="81"/>
        <v>"geo": [-73.950307999999993, 40.706091999999998], 'lng': -73.950307999999993}</v>
      </c>
      <c r="F1076">
        <f t="shared" si="82"/>
        <v>20</v>
      </c>
      <c r="G1076" t="str">
        <f t="shared" si="83"/>
        <v>{'name': 'Broadway',</v>
      </c>
      <c r="H1076" t="str">
        <f t="shared" si="84"/>
        <v>'name': 'Broadway',</v>
      </c>
      <c r="J1076" t="s">
        <v>1517</v>
      </c>
      <c r="K1076" t="s">
        <v>3885</v>
      </c>
    </row>
    <row r="1077" spans="1:11" x14ac:dyDescent="0.2">
      <c r="A1077">
        <v>1075</v>
      </c>
      <c r="B1077" t="s">
        <v>1181</v>
      </c>
      <c r="C1077" t="s">
        <v>2831</v>
      </c>
      <c r="D1077">
        <f t="shared" si="80"/>
        <v>157</v>
      </c>
      <c r="E1077" t="str">
        <f t="shared" si="81"/>
        <v>"geo": [-73.950360000000003, 40.826551000000002], 'lng': -73.950360000000003}</v>
      </c>
      <c r="F1077">
        <f t="shared" si="82"/>
        <v>18</v>
      </c>
      <c r="G1077" t="str">
        <f t="shared" si="83"/>
        <v>{'name': '145 St',</v>
      </c>
      <c r="H1077" t="str">
        <f t="shared" si="84"/>
        <v>'name': '145 St',</v>
      </c>
      <c r="J1077" t="s">
        <v>1662</v>
      </c>
      <c r="K1077" t="s">
        <v>3886</v>
      </c>
    </row>
    <row r="1078" spans="1:11" x14ac:dyDescent="0.2">
      <c r="A1078">
        <v>1076</v>
      </c>
      <c r="B1078" t="s">
        <v>1182</v>
      </c>
      <c r="C1078" t="s">
        <v>2832</v>
      </c>
      <c r="D1078">
        <f t="shared" si="80"/>
        <v>154</v>
      </c>
      <c r="E1078" t="str">
        <f t="shared" si="81"/>
        <v>"geo": [-73.998168000000007, 40.604556000000002], 'lng': -73.998168000000007}</v>
      </c>
      <c r="F1078">
        <f t="shared" si="82"/>
        <v>17</v>
      </c>
      <c r="G1078" t="str">
        <f t="shared" si="83"/>
        <v>{'name': '20 Av',</v>
      </c>
      <c r="H1078" t="str">
        <f t="shared" si="84"/>
        <v>'name': '20 Av',</v>
      </c>
      <c r="J1078" t="s">
        <v>1495</v>
      </c>
      <c r="K1078" t="s">
        <v>3887</v>
      </c>
    </row>
    <row r="1079" spans="1:11" x14ac:dyDescent="0.2">
      <c r="A1079">
        <v>1077</v>
      </c>
      <c r="B1079" t="s">
        <v>1183</v>
      </c>
      <c r="C1079" t="s">
        <v>2833</v>
      </c>
      <c r="D1079">
        <f t="shared" si="80"/>
        <v>208</v>
      </c>
      <c r="E1079" t="str">
        <f t="shared" si="81"/>
        <v>"geo": [-73.940132999999989, 40.840555999999999], 'lng': -73.940132999999989}</v>
      </c>
      <c r="F1079">
        <f t="shared" si="82"/>
        <v>35</v>
      </c>
      <c r="G1079" t="str">
        <f t="shared" si="83"/>
        <v>{'name': '168 St - Washington Hts',</v>
      </c>
      <c r="H1079" t="str">
        <f t="shared" si="84"/>
        <v>'name': '168 St - Washington Hts',</v>
      </c>
      <c r="J1079" t="s">
        <v>1498</v>
      </c>
      <c r="K1079" t="s">
        <v>3888</v>
      </c>
    </row>
    <row r="1080" spans="1:11" x14ac:dyDescent="0.2">
      <c r="A1080">
        <v>1078</v>
      </c>
      <c r="B1080" t="s">
        <v>1184</v>
      </c>
      <c r="C1080" t="s">
        <v>2834</v>
      </c>
      <c r="D1080">
        <f t="shared" si="80"/>
        <v>208</v>
      </c>
      <c r="E1080" t="str">
        <f t="shared" si="81"/>
        <v>"geo": [-73.949045999999996, 40.694567999999997], 'lng': -73.949045999999996}</v>
      </c>
      <c r="F1080">
        <f t="shared" si="82"/>
        <v>35</v>
      </c>
      <c r="G1080" t="str">
        <f t="shared" si="83"/>
        <v>{'name': 'Myrtle - Willoughby Avs',</v>
      </c>
      <c r="H1080" t="str">
        <f t="shared" si="84"/>
        <v>'name': 'Myrtle - Willoughby Avs',</v>
      </c>
      <c r="J1080" t="s">
        <v>1586</v>
      </c>
      <c r="K1080" t="s">
        <v>3889</v>
      </c>
    </row>
    <row r="1081" spans="1:11" x14ac:dyDescent="0.2">
      <c r="A1081">
        <v>1079</v>
      </c>
      <c r="B1081" t="s">
        <v>35</v>
      </c>
      <c r="C1081" t="s">
        <v>2835</v>
      </c>
      <c r="D1081">
        <f t="shared" si="80"/>
        <v>178</v>
      </c>
      <c r="E1081" t="str">
        <f t="shared" si="81"/>
        <v>"geo": [-73.987091599999999, 40.755130799999996]}</v>
      </c>
      <c r="F1081">
        <f t="shared" si="82"/>
        <v>28</v>
      </c>
      <c r="G1081" t="str">
        <f t="shared" si="83"/>
        <v>{'name': 'Times Sq - 42 St',</v>
      </c>
      <c r="H1081" t="str">
        <f t="shared" si="84"/>
        <v>'name': 'Times Sq - 42 St',</v>
      </c>
      <c r="J1081" t="s">
        <v>1463</v>
      </c>
      <c r="K1081" t="s">
        <v>3890</v>
      </c>
    </row>
    <row r="1082" spans="1:11" x14ac:dyDescent="0.2">
      <c r="A1082">
        <v>1080</v>
      </c>
      <c r="B1082" t="s">
        <v>1185</v>
      </c>
      <c r="C1082" t="s">
        <v>2836</v>
      </c>
      <c r="D1082">
        <f t="shared" si="80"/>
        <v>202</v>
      </c>
      <c r="E1082" t="str">
        <f t="shared" si="81"/>
        <v>"geo": [-73.939892, 40.836013000000001], 'lng': -73.939892}</v>
      </c>
      <c r="F1082">
        <f t="shared" si="82"/>
        <v>33</v>
      </c>
      <c r="G1082" t="str">
        <f t="shared" si="83"/>
        <v>{'name': '163 St - Amsterdam Av',</v>
      </c>
      <c r="H1082" t="str">
        <f t="shared" si="84"/>
        <v>'name': '163 St - Amsterdam Av',</v>
      </c>
      <c r="J1082" t="s">
        <v>1523</v>
      </c>
      <c r="K1082" t="s">
        <v>3891</v>
      </c>
    </row>
    <row r="1083" spans="1:11" x14ac:dyDescent="0.2">
      <c r="A1083">
        <v>1081</v>
      </c>
      <c r="B1083" t="s">
        <v>1186</v>
      </c>
      <c r="C1083" t="s">
        <v>2837</v>
      </c>
      <c r="D1083">
        <f t="shared" si="80"/>
        <v>202</v>
      </c>
      <c r="E1083" t="str">
        <f t="shared" si="81"/>
        <v>"geo": [-73.939892, 40.836013000000001], 'lng': -73.939892}</v>
      </c>
      <c r="F1083">
        <f t="shared" si="82"/>
        <v>33</v>
      </c>
      <c r="G1083" t="str">
        <f t="shared" si="83"/>
        <v>{'name': '163 St - Amsterdam Av',</v>
      </c>
      <c r="H1083" t="str">
        <f t="shared" si="84"/>
        <v>'name': '163 St - Amsterdam Av',</v>
      </c>
      <c r="J1083" t="s">
        <v>1523</v>
      </c>
      <c r="K1083" t="s">
        <v>3891</v>
      </c>
    </row>
    <row r="1084" spans="1:11" x14ac:dyDescent="0.2">
      <c r="A1084">
        <v>1082</v>
      </c>
      <c r="B1084" t="s">
        <v>1187</v>
      </c>
      <c r="C1084" t="s">
        <v>2838</v>
      </c>
      <c r="D1084">
        <f t="shared" si="80"/>
        <v>154</v>
      </c>
      <c r="E1084" t="str">
        <f t="shared" si="81"/>
        <v>"geo": [-73.955589000000003, 40.779491999999998], 'lng': -73.955589000000003}</v>
      </c>
      <c r="F1084">
        <f t="shared" si="82"/>
        <v>17</v>
      </c>
      <c r="G1084" t="str">
        <f t="shared" si="83"/>
        <v>{'name': '86 St',</v>
      </c>
      <c r="H1084" t="str">
        <f t="shared" si="84"/>
        <v>'name': '86 St',</v>
      </c>
      <c r="J1084" t="s">
        <v>1457</v>
      </c>
      <c r="K1084" t="s">
        <v>3892</v>
      </c>
    </row>
    <row r="1085" spans="1:11" x14ac:dyDescent="0.2">
      <c r="A1085">
        <v>1083</v>
      </c>
      <c r="B1085" t="s">
        <v>1188</v>
      </c>
      <c r="C1085" t="s">
        <v>2839</v>
      </c>
      <c r="D1085">
        <f t="shared" si="80"/>
        <v>157</v>
      </c>
      <c r="E1085" t="str">
        <f t="shared" si="81"/>
        <v>"geo": [-73.947478000000004, 40.790599999999998], 'lng': -73.947478000000004}</v>
      </c>
      <c r="F1085">
        <f t="shared" si="82"/>
        <v>18</v>
      </c>
      <c r="G1085" t="str">
        <f t="shared" si="83"/>
        <v>{'name': '103 St',</v>
      </c>
      <c r="H1085" t="str">
        <f t="shared" si="84"/>
        <v>'name': '103 St',</v>
      </c>
      <c r="J1085" t="s">
        <v>1550</v>
      </c>
      <c r="K1085" t="s">
        <v>3893</v>
      </c>
    </row>
    <row r="1086" spans="1:11" x14ac:dyDescent="0.2">
      <c r="A1086">
        <v>1084</v>
      </c>
      <c r="B1086" t="s">
        <v>1189</v>
      </c>
      <c r="C1086" t="s">
        <v>2840</v>
      </c>
      <c r="D1086">
        <f t="shared" si="80"/>
        <v>157</v>
      </c>
      <c r="E1086" t="str">
        <f t="shared" si="81"/>
        <v>"geo": [-73.947478000000004, 40.790599999999998], 'lng': -73.947478000000004}</v>
      </c>
      <c r="F1086">
        <f t="shared" si="82"/>
        <v>18</v>
      </c>
      <c r="G1086" t="str">
        <f t="shared" si="83"/>
        <v>{'name': '103 St',</v>
      </c>
      <c r="H1086" t="str">
        <f t="shared" si="84"/>
        <v>'name': '103 St',</v>
      </c>
      <c r="J1086" t="s">
        <v>1550</v>
      </c>
      <c r="K1086" t="s">
        <v>3893</v>
      </c>
    </row>
    <row r="1087" spans="1:11" x14ac:dyDescent="0.2">
      <c r="A1087">
        <v>1085</v>
      </c>
      <c r="B1087" t="s">
        <v>1190</v>
      </c>
      <c r="C1087" t="s">
        <v>2841</v>
      </c>
      <c r="D1087">
        <f t="shared" si="80"/>
        <v>154</v>
      </c>
      <c r="E1087" t="str">
        <f t="shared" si="81"/>
        <v>"geo": [-73.955589000000003, 40.779491999999998], 'lng': -73.955589000000003}</v>
      </c>
      <c r="F1087">
        <f t="shared" si="82"/>
        <v>17</v>
      </c>
      <c r="G1087" t="str">
        <f t="shared" si="83"/>
        <v>{'name': '86 St',</v>
      </c>
      <c r="H1087" t="str">
        <f t="shared" si="84"/>
        <v>'name': '86 St',</v>
      </c>
      <c r="J1087" t="s">
        <v>1457</v>
      </c>
      <c r="K1087" t="s">
        <v>3892</v>
      </c>
    </row>
    <row r="1088" spans="1:11" x14ac:dyDescent="0.2">
      <c r="A1088">
        <v>1086</v>
      </c>
      <c r="B1088" t="s">
        <v>1191</v>
      </c>
      <c r="C1088" t="s">
        <v>2842</v>
      </c>
      <c r="D1088">
        <f t="shared" si="80"/>
        <v>154</v>
      </c>
      <c r="E1088" t="str">
        <f t="shared" si="81"/>
        <v>"geo": [-73.955589000000003, 40.779491999999998], 'lng': -73.955589000000003}</v>
      </c>
      <c r="F1088">
        <f t="shared" si="82"/>
        <v>17</v>
      </c>
      <c r="G1088" t="str">
        <f t="shared" si="83"/>
        <v>{'name': '86 St',</v>
      </c>
      <c r="H1088" t="str">
        <f t="shared" si="84"/>
        <v>'name': '86 St',</v>
      </c>
      <c r="J1088" t="s">
        <v>1457</v>
      </c>
      <c r="K1088" t="s">
        <v>3892</v>
      </c>
    </row>
    <row r="1089" spans="1:11" x14ac:dyDescent="0.2">
      <c r="A1089">
        <v>1087</v>
      </c>
      <c r="B1089" t="s">
        <v>1192</v>
      </c>
      <c r="C1089" t="s">
        <v>2843</v>
      </c>
      <c r="D1089">
        <f t="shared" si="80"/>
        <v>151</v>
      </c>
      <c r="E1089" t="str">
        <f t="shared" si="81"/>
        <v>"geo": [-73.996786, 40.737334999999995], 'lng': -73.996786}</v>
      </c>
      <c r="F1089">
        <f t="shared" si="82"/>
        <v>16</v>
      </c>
      <c r="G1089" t="str">
        <f t="shared" si="83"/>
        <v>{'name': '6 Av',</v>
      </c>
      <c r="H1089" t="str">
        <f t="shared" si="84"/>
        <v>'name': '6 Av',</v>
      </c>
      <c r="J1089" t="s">
        <v>1703</v>
      </c>
      <c r="K1089" t="s">
        <v>3894</v>
      </c>
    </row>
    <row r="1090" spans="1:11" x14ac:dyDescent="0.2">
      <c r="A1090">
        <v>1088</v>
      </c>
      <c r="B1090" t="s">
        <v>1193</v>
      </c>
      <c r="C1090" t="s">
        <v>2844</v>
      </c>
      <c r="D1090">
        <f t="shared" si="80"/>
        <v>154</v>
      </c>
      <c r="E1090" t="str">
        <f t="shared" si="81"/>
        <v>"geo": [-73.955589000000003, 40.779491999999998], 'lng': -73.955589000000003}</v>
      </c>
      <c r="F1090">
        <f t="shared" si="82"/>
        <v>17</v>
      </c>
      <c r="G1090" t="str">
        <f t="shared" si="83"/>
        <v>{'name': '86 St',</v>
      </c>
      <c r="H1090" t="str">
        <f t="shared" si="84"/>
        <v>'name': '86 St',</v>
      </c>
      <c r="J1090" t="s">
        <v>1457</v>
      </c>
      <c r="K1090" t="s">
        <v>3892</v>
      </c>
    </row>
    <row r="1091" spans="1:11" x14ac:dyDescent="0.2">
      <c r="A1091">
        <v>1089</v>
      </c>
      <c r="B1091" t="s">
        <v>1194</v>
      </c>
      <c r="C1091" t="s">
        <v>2845</v>
      </c>
      <c r="D1091">
        <f t="shared" ref="D1091:D1154" si="85">FIND("geo",C1091)</f>
        <v>157</v>
      </c>
      <c r="E1091" t="str">
        <f t="shared" ref="E1091:E1154" si="86">RIGHT(C1091,LEN(C1091)-D1091+2)</f>
        <v>"geo": [-73.944215999999997, 40.824783000000004], 'lng': -73.944215999999997}</v>
      </c>
      <c r="F1091">
        <f t="shared" ref="F1091:F1154" si="87">FIND(",",C1091)</f>
        <v>18</v>
      </c>
      <c r="G1091" t="str">
        <f t="shared" ref="G1091:G1154" si="88">LEFT(C1091,F1091)</f>
        <v>{'name': '145 St',</v>
      </c>
      <c r="H1091" t="str">
        <f t="shared" ref="H1091:J1154" si="89">RIGHT(G1091,LEN(G1091)-1)</f>
        <v>'name': '145 St',</v>
      </c>
      <c r="J1091" t="s">
        <v>1662</v>
      </c>
      <c r="K1091" t="s">
        <v>3895</v>
      </c>
    </row>
    <row r="1092" spans="1:11" x14ac:dyDescent="0.2">
      <c r="A1092">
        <v>1090</v>
      </c>
      <c r="B1092" t="s">
        <v>1195</v>
      </c>
      <c r="C1092" t="s">
        <v>2846</v>
      </c>
      <c r="D1092">
        <f t="shared" si="85"/>
        <v>157</v>
      </c>
      <c r="E1092" t="str">
        <f t="shared" si="86"/>
        <v>"geo": [-73.944215999999997, 40.824783000000004], 'lng': -73.944215999999997}</v>
      </c>
      <c r="F1092">
        <f t="shared" si="87"/>
        <v>18</v>
      </c>
      <c r="G1092" t="str">
        <f t="shared" si="88"/>
        <v>{'name': '145 St',</v>
      </c>
      <c r="H1092" t="str">
        <f t="shared" si="89"/>
        <v>'name': '145 St',</v>
      </c>
      <c r="J1092" t="s">
        <v>1662</v>
      </c>
      <c r="K1092" t="s">
        <v>3895</v>
      </c>
    </row>
    <row r="1093" spans="1:11" x14ac:dyDescent="0.2">
      <c r="A1093">
        <v>1091</v>
      </c>
      <c r="B1093" t="s">
        <v>1196</v>
      </c>
      <c r="C1093" t="s">
        <v>2847</v>
      </c>
      <c r="D1093">
        <f t="shared" si="85"/>
        <v>157</v>
      </c>
      <c r="E1093" t="str">
        <f t="shared" si="86"/>
        <v>"geo": [-73.944215999999997, 40.824783000000004], 'lng': -73.944215999999997}</v>
      </c>
      <c r="F1093">
        <f t="shared" si="87"/>
        <v>18</v>
      </c>
      <c r="G1093" t="str">
        <f t="shared" si="88"/>
        <v>{'name': '145 St',</v>
      </c>
      <c r="H1093" t="str">
        <f t="shared" si="89"/>
        <v>'name': '145 St',</v>
      </c>
      <c r="J1093" t="s">
        <v>1662</v>
      </c>
      <c r="K1093" t="s">
        <v>3895</v>
      </c>
    </row>
    <row r="1094" spans="1:11" x14ac:dyDescent="0.2">
      <c r="A1094">
        <v>1092</v>
      </c>
      <c r="B1094" t="s">
        <v>1197</v>
      </c>
      <c r="C1094" t="s">
        <v>2848</v>
      </c>
      <c r="D1094">
        <f t="shared" si="85"/>
        <v>196</v>
      </c>
      <c r="E1094" t="str">
        <f t="shared" si="86"/>
        <v>"geo": [-73.96387, 40.768141], 'lng': -73.96387}</v>
      </c>
      <c r="F1094">
        <f t="shared" si="87"/>
        <v>34</v>
      </c>
      <c r="G1094" t="str">
        <f t="shared" si="88"/>
        <v>{'name': '68 St - Hunter College',</v>
      </c>
      <c r="H1094" t="str">
        <f t="shared" si="89"/>
        <v>'name': '68 St - Hunter College',</v>
      </c>
      <c r="J1094" t="s">
        <v>1741</v>
      </c>
      <c r="K1094" t="s">
        <v>3896</v>
      </c>
    </row>
    <row r="1095" spans="1:11" x14ac:dyDescent="0.2">
      <c r="A1095">
        <v>1093</v>
      </c>
      <c r="B1095" t="s">
        <v>1198</v>
      </c>
      <c r="C1095" t="s">
        <v>2849</v>
      </c>
      <c r="D1095">
        <f t="shared" si="85"/>
        <v>196</v>
      </c>
      <c r="E1095" t="str">
        <f t="shared" si="86"/>
        <v>"geo": [-73.96387, 40.768141], 'lng': -73.96387}</v>
      </c>
      <c r="F1095">
        <f t="shared" si="87"/>
        <v>34</v>
      </c>
      <c r="G1095" t="str">
        <f t="shared" si="88"/>
        <v>{'name': '68 St - Hunter College',</v>
      </c>
      <c r="H1095" t="str">
        <f t="shared" si="89"/>
        <v>'name': '68 St - Hunter College',</v>
      </c>
      <c r="J1095" t="s">
        <v>1741</v>
      </c>
      <c r="K1095" t="s">
        <v>3896</v>
      </c>
    </row>
    <row r="1096" spans="1:11" x14ac:dyDescent="0.2">
      <c r="A1096">
        <v>1094</v>
      </c>
      <c r="B1096" t="s">
        <v>288</v>
      </c>
      <c r="C1096" t="s">
        <v>2850</v>
      </c>
      <c r="D1096">
        <f t="shared" si="85"/>
        <v>152</v>
      </c>
      <c r="E1096" t="str">
        <f t="shared" si="86"/>
        <v>"geo": [-73.916558999999992, 40.686370000000004]}</v>
      </c>
      <c r="F1096">
        <f t="shared" si="87"/>
        <v>21</v>
      </c>
      <c r="G1096" t="str">
        <f t="shared" si="88"/>
        <v>{'name': 'Halsey St',</v>
      </c>
      <c r="H1096" t="str">
        <f t="shared" si="89"/>
        <v>'name': 'Halsey St',</v>
      </c>
      <c r="J1096" t="s">
        <v>1607</v>
      </c>
      <c r="K1096" t="s">
        <v>3897</v>
      </c>
    </row>
    <row r="1097" spans="1:11" x14ac:dyDescent="0.2">
      <c r="A1097">
        <v>1095</v>
      </c>
      <c r="B1097" t="s">
        <v>1199</v>
      </c>
      <c r="C1097" t="s">
        <v>2851</v>
      </c>
      <c r="D1097">
        <f t="shared" si="85"/>
        <v>157</v>
      </c>
      <c r="E1097" t="str">
        <f t="shared" si="86"/>
        <v>"geo": [-73.947648999999998, 40.817894000000003], 'lng': -73.947648999999998}</v>
      </c>
      <c r="F1097">
        <f t="shared" si="87"/>
        <v>18</v>
      </c>
      <c r="G1097" t="str">
        <f t="shared" si="88"/>
        <v>{'name': '135 St',</v>
      </c>
      <c r="H1097" t="str">
        <f t="shared" si="89"/>
        <v>'name': '135 St',</v>
      </c>
      <c r="J1097" t="s">
        <v>1423</v>
      </c>
      <c r="K1097" t="s">
        <v>3898</v>
      </c>
    </row>
    <row r="1098" spans="1:11" x14ac:dyDescent="0.2">
      <c r="A1098">
        <v>1096</v>
      </c>
      <c r="B1098" t="s">
        <v>1200</v>
      </c>
      <c r="C1098" t="s">
        <v>2852</v>
      </c>
      <c r="D1098">
        <f t="shared" si="85"/>
        <v>157</v>
      </c>
      <c r="E1098" t="str">
        <f t="shared" si="86"/>
        <v>"geo": [-73.947648999999998, 40.817894000000003], 'lng': -73.947648999999998}</v>
      </c>
      <c r="F1098">
        <f t="shared" si="87"/>
        <v>18</v>
      </c>
      <c r="G1098" t="str">
        <f t="shared" si="88"/>
        <v>{'name': '135 St',</v>
      </c>
      <c r="H1098" t="str">
        <f t="shared" si="89"/>
        <v>'name': '135 St',</v>
      </c>
      <c r="J1098" t="s">
        <v>1423</v>
      </c>
      <c r="K1098" t="s">
        <v>3898</v>
      </c>
    </row>
    <row r="1099" spans="1:11" x14ac:dyDescent="0.2">
      <c r="A1099">
        <v>1097</v>
      </c>
      <c r="B1099" t="s">
        <v>1201</v>
      </c>
      <c r="C1099" t="s">
        <v>2853</v>
      </c>
      <c r="D1099">
        <f t="shared" si="85"/>
        <v>157</v>
      </c>
      <c r="E1099" t="str">
        <f t="shared" si="86"/>
        <v>"geo": [-73.947648999999998, 40.817894000000003], 'lng': -73.947648999999998}</v>
      </c>
      <c r="F1099">
        <f t="shared" si="87"/>
        <v>18</v>
      </c>
      <c r="G1099" t="str">
        <f t="shared" si="88"/>
        <v>{'name': '135 St',</v>
      </c>
      <c r="H1099" t="str">
        <f t="shared" si="89"/>
        <v>'name': '135 St',</v>
      </c>
      <c r="J1099" t="s">
        <v>1423</v>
      </c>
      <c r="K1099" t="s">
        <v>3898</v>
      </c>
    </row>
    <row r="1100" spans="1:11" x14ac:dyDescent="0.2">
      <c r="A1100">
        <v>1098</v>
      </c>
      <c r="B1100" t="s">
        <v>1202</v>
      </c>
      <c r="C1100" t="s">
        <v>2854</v>
      </c>
      <c r="D1100">
        <f t="shared" si="85"/>
        <v>166</v>
      </c>
      <c r="E1100" t="str">
        <f t="shared" si="86"/>
        <v>"geo": [-73.905315999999999, 40.678334], 'lng': -73.905315999999999}</v>
      </c>
      <c r="F1100">
        <f t="shared" si="87"/>
        <v>24</v>
      </c>
      <c r="G1100" t="str">
        <f t="shared" si="88"/>
        <v>{'name': 'Broadway Jct',</v>
      </c>
      <c r="H1100" t="str">
        <f t="shared" si="89"/>
        <v>'name': 'Broadway Jct',</v>
      </c>
      <c r="J1100" t="s">
        <v>1727</v>
      </c>
      <c r="K1100" t="s">
        <v>3899</v>
      </c>
    </row>
    <row r="1101" spans="1:11" x14ac:dyDescent="0.2">
      <c r="A1101">
        <v>1099</v>
      </c>
      <c r="B1101" t="s">
        <v>1203</v>
      </c>
      <c r="C1101" t="s">
        <v>2855</v>
      </c>
      <c r="D1101">
        <f t="shared" si="85"/>
        <v>166</v>
      </c>
      <c r="E1101" t="str">
        <f t="shared" si="86"/>
        <v>"geo": [-73.905315999999999, 40.678334], 'lng': -73.905315999999999}</v>
      </c>
      <c r="F1101">
        <f t="shared" si="87"/>
        <v>24</v>
      </c>
      <c r="G1101" t="str">
        <f t="shared" si="88"/>
        <v>{'name': 'Broadway Jct',</v>
      </c>
      <c r="H1101" t="str">
        <f t="shared" si="89"/>
        <v>'name': 'Broadway Jct',</v>
      </c>
      <c r="J1101" t="s">
        <v>1727</v>
      </c>
      <c r="K1101" t="s">
        <v>3899</v>
      </c>
    </row>
    <row r="1102" spans="1:11" x14ac:dyDescent="0.2">
      <c r="A1102">
        <v>1100</v>
      </c>
      <c r="B1102" t="s">
        <v>1204</v>
      </c>
      <c r="C1102" t="s">
        <v>2856</v>
      </c>
      <c r="D1102">
        <f t="shared" si="85"/>
        <v>157</v>
      </c>
      <c r="E1102" t="str">
        <f t="shared" si="86"/>
        <v>"geo": [-73.958371999999997, 40.815581000000002], 'lng': -73.958371999999997}</v>
      </c>
      <c r="F1102">
        <f t="shared" si="87"/>
        <v>18</v>
      </c>
      <c r="G1102" t="str">
        <f t="shared" si="88"/>
        <v>{'name': '125 St',</v>
      </c>
      <c r="H1102" t="str">
        <f t="shared" si="89"/>
        <v>'name': '125 St',</v>
      </c>
      <c r="J1102" t="s">
        <v>1533</v>
      </c>
      <c r="K1102" t="s">
        <v>3900</v>
      </c>
    </row>
    <row r="1103" spans="1:11" x14ac:dyDescent="0.2">
      <c r="A1103">
        <v>1101</v>
      </c>
      <c r="B1103" t="s">
        <v>1205</v>
      </c>
      <c r="C1103" t="s">
        <v>2857</v>
      </c>
      <c r="D1103">
        <f t="shared" si="85"/>
        <v>157</v>
      </c>
      <c r="E1103" t="str">
        <f t="shared" si="86"/>
        <v>"geo": [-73.954881999999998, 40.805084999999998], 'lng': -73.954881999999998}</v>
      </c>
      <c r="F1103">
        <f t="shared" si="87"/>
        <v>18</v>
      </c>
      <c r="G1103" t="str">
        <f t="shared" si="88"/>
        <v>{'name': '116 St',</v>
      </c>
      <c r="H1103" t="str">
        <f t="shared" si="89"/>
        <v>'name': '116 St',</v>
      </c>
      <c r="J1103" t="s">
        <v>1518</v>
      </c>
      <c r="K1103" t="s">
        <v>3901</v>
      </c>
    </row>
    <row r="1104" spans="1:11" x14ac:dyDescent="0.2">
      <c r="A1104">
        <v>1102</v>
      </c>
      <c r="B1104" t="s">
        <v>1206</v>
      </c>
      <c r="C1104" t="s">
        <v>2858</v>
      </c>
      <c r="D1104">
        <f t="shared" si="85"/>
        <v>157</v>
      </c>
      <c r="E1104" t="str">
        <f t="shared" si="86"/>
        <v>"geo": [-73.954881999999998, 40.805084999999998], 'lng': -73.954881999999998}</v>
      </c>
      <c r="F1104">
        <f t="shared" si="87"/>
        <v>18</v>
      </c>
      <c r="G1104" t="str">
        <f t="shared" si="88"/>
        <v>{'name': '116 St',</v>
      </c>
      <c r="H1104" t="str">
        <f t="shared" si="89"/>
        <v>'name': '116 St',</v>
      </c>
      <c r="J1104" t="s">
        <v>1518</v>
      </c>
      <c r="K1104" t="s">
        <v>3901</v>
      </c>
    </row>
    <row r="1105" spans="1:11" x14ac:dyDescent="0.2">
      <c r="A1105">
        <v>1103</v>
      </c>
      <c r="B1105" t="s">
        <v>1207</v>
      </c>
      <c r="C1105" t="s">
        <v>2859</v>
      </c>
      <c r="D1105">
        <f t="shared" si="85"/>
        <v>169</v>
      </c>
      <c r="E1105" t="str">
        <f t="shared" si="86"/>
        <v>"geo": [-73.995047999999997, 40.680303000000002], 'lng': -73.995047999999997}</v>
      </c>
      <c r="F1105">
        <f t="shared" si="87"/>
        <v>22</v>
      </c>
      <c r="G1105" t="str">
        <f t="shared" si="88"/>
        <v>{'name': 'Carroll St',</v>
      </c>
      <c r="H1105" t="str">
        <f t="shared" si="89"/>
        <v>'name': 'Carroll St',</v>
      </c>
      <c r="J1105" t="s">
        <v>1616</v>
      </c>
      <c r="K1105" t="s">
        <v>3902</v>
      </c>
    </row>
    <row r="1106" spans="1:11" x14ac:dyDescent="0.2">
      <c r="A1106">
        <v>1104</v>
      </c>
      <c r="B1106" t="s">
        <v>1208</v>
      </c>
      <c r="C1106" t="s">
        <v>2860</v>
      </c>
      <c r="D1106">
        <f t="shared" si="85"/>
        <v>169</v>
      </c>
      <c r="E1106" t="str">
        <f t="shared" si="86"/>
        <v>"geo": [-73.995047999999997, 40.680303000000002], 'lng': -73.995047999999997}</v>
      </c>
      <c r="F1106">
        <f t="shared" si="87"/>
        <v>22</v>
      </c>
      <c r="G1106" t="str">
        <f t="shared" si="88"/>
        <v>{'name': 'Carroll St',</v>
      </c>
      <c r="H1106" t="str">
        <f t="shared" si="89"/>
        <v>'name': 'Carroll St',</v>
      </c>
      <c r="J1106" t="s">
        <v>1616</v>
      </c>
      <c r="K1106" t="s">
        <v>3902</v>
      </c>
    </row>
    <row r="1107" spans="1:11" x14ac:dyDescent="0.2">
      <c r="A1107">
        <v>1105</v>
      </c>
      <c r="B1107" t="s">
        <v>1209</v>
      </c>
      <c r="C1107" t="s">
        <v>2861</v>
      </c>
      <c r="D1107">
        <f t="shared" si="85"/>
        <v>199</v>
      </c>
      <c r="E1107" t="str">
        <f t="shared" si="86"/>
        <v>"geo": [-73.932942000000011, 40.668896999999994], 'lng': -73.932942000000011}</v>
      </c>
      <c r="F1107">
        <f t="shared" si="87"/>
        <v>32</v>
      </c>
      <c r="G1107" t="str">
        <f t="shared" si="88"/>
        <v>{'name': 'Crown Hts - Utica Av',</v>
      </c>
      <c r="H1107" t="str">
        <f t="shared" si="89"/>
        <v>'name': 'Crown Hts - Utica Av',</v>
      </c>
      <c r="J1107" t="s">
        <v>1442</v>
      </c>
      <c r="K1107" t="s">
        <v>3734</v>
      </c>
    </row>
    <row r="1108" spans="1:11" x14ac:dyDescent="0.2">
      <c r="A1108">
        <v>1106</v>
      </c>
      <c r="B1108" t="s">
        <v>1210</v>
      </c>
      <c r="C1108" t="s">
        <v>2862</v>
      </c>
      <c r="D1108">
        <f t="shared" si="85"/>
        <v>163</v>
      </c>
      <c r="E1108" t="str">
        <f t="shared" si="86"/>
        <v>"geo": [-73.865049999999997, 40.677044000000002], 'lng': -73.865049999999997}</v>
      </c>
      <c r="F1108">
        <f t="shared" si="87"/>
        <v>20</v>
      </c>
      <c r="G1108" t="str">
        <f t="shared" si="88"/>
        <v>{'name': 'Grant Av',</v>
      </c>
      <c r="H1108" t="str">
        <f t="shared" si="89"/>
        <v>'name': 'Grant Av',</v>
      </c>
      <c r="J1108" t="s">
        <v>1385</v>
      </c>
      <c r="K1108" t="s">
        <v>3903</v>
      </c>
    </row>
    <row r="1109" spans="1:11" x14ac:dyDescent="0.2">
      <c r="A1109">
        <v>1107</v>
      </c>
      <c r="B1109" t="s">
        <v>1211</v>
      </c>
      <c r="C1109" t="s">
        <v>2863</v>
      </c>
      <c r="D1109">
        <f t="shared" si="85"/>
        <v>172</v>
      </c>
      <c r="E1109" t="str">
        <f t="shared" si="86"/>
        <v>"geo": [-73.796924000000004, 40.590927000000001], 'lng': -73.796924000000004}</v>
      </c>
      <c r="F1109">
        <f t="shared" si="87"/>
        <v>23</v>
      </c>
      <c r="G1109" t="str">
        <f t="shared" si="88"/>
        <v>{'name': 'Beach 67 St',</v>
      </c>
      <c r="H1109" t="str">
        <f t="shared" si="89"/>
        <v>'name': 'Beach 67 St',</v>
      </c>
      <c r="J1109" t="s">
        <v>1665</v>
      </c>
      <c r="K1109" t="s">
        <v>3904</v>
      </c>
    </row>
    <row r="1110" spans="1:11" x14ac:dyDescent="0.2">
      <c r="A1110">
        <v>1108</v>
      </c>
      <c r="B1110" t="s">
        <v>173</v>
      </c>
      <c r="C1110" t="s">
        <v>2864</v>
      </c>
      <c r="D1110">
        <f t="shared" si="85"/>
        <v>152</v>
      </c>
      <c r="E1110" t="str">
        <f t="shared" si="86"/>
        <v>"geo": [-73.904083999999997, 40.695602000000001]}</v>
      </c>
      <c r="F1110">
        <f t="shared" si="87"/>
        <v>21</v>
      </c>
      <c r="G1110" t="str">
        <f t="shared" si="88"/>
        <v>{'name': 'Halsey St',</v>
      </c>
      <c r="H1110" t="str">
        <f t="shared" si="89"/>
        <v>'name': 'Halsey St',</v>
      </c>
      <c r="J1110" t="s">
        <v>1607</v>
      </c>
      <c r="K1110" t="s">
        <v>3905</v>
      </c>
    </row>
    <row r="1111" spans="1:11" x14ac:dyDescent="0.2">
      <c r="A1111">
        <v>1109</v>
      </c>
      <c r="B1111" t="s">
        <v>51</v>
      </c>
      <c r="C1111" t="s">
        <v>2865</v>
      </c>
      <c r="D1111">
        <f t="shared" si="85"/>
        <v>147</v>
      </c>
      <c r="E1111" t="str">
        <f t="shared" si="86"/>
        <v>"geo": [-73.860816, 40.833226000000003]}</v>
      </c>
      <c r="F1111">
        <f t="shared" si="87"/>
        <v>23</v>
      </c>
      <c r="G1111" t="str">
        <f t="shared" si="88"/>
        <v>{'name': 'Parkchester',</v>
      </c>
      <c r="H1111" t="str">
        <f t="shared" si="89"/>
        <v>'name': 'Parkchester',</v>
      </c>
      <c r="J1111" t="s">
        <v>1675</v>
      </c>
      <c r="K1111" t="s">
        <v>3906</v>
      </c>
    </row>
    <row r="1112" spans="1:11" x14ac:dyDescent="0.2">
      <c r="A1112">
        <v>1110</v>
      </c>
      <c r="B1112" t="s">
        <v>1212</v>
      </c>
      <c r="C1112" t="s">
        <v>2866</v>
      </c>
      <c r="D1112">
        <f t="shared" si="85"/>
        <v>157</v>
      </c>
      <c r="E1112" t="str">
        <f t="shared" si="86"/>
        <v>"geo": [-73.968378999999999, 40.799446000000003], 'lng': -73.968378999999999}</v>
      </c>
      <c r="F1112">
        <f t="shared" si="87"/>
        <v>18</v>
      </c>
      <c r="G1112" t="str">
        <f t="shared" si="88"/>
        <v>{'name': '103 St',</v>
      </c>
      <c r="H1112" t="str">
        <f t="shared" si="89"/>
        <v>'name': '103 St',</v>
      </c>
      <c r="J1112" t="s">
        <v>1550</v>
      </c>
      <c r="K1112" t="s">
        <v>3907</v>
      </c>
    </row>
    <row r="1113" spans="1:11" x14ac:dyDescent="0.2">
      <c r="A1113">
        <v>1111</v>
      </c>
      <c r="B1113" t="s">
        <v>1213</v>
      </c>
      <c r="C1113" t="s">
        <v>2867</v>
      </c>
      <c r="D1113">
        <f t="shared" si="85"/>
        <v>178</v>
      </c>
      <c r="E1113" t="str">
        <f t="shared" si="86"/>
        <v>"geo": [-73.815924999999993, 40.608381999999999], 'lng': -73.815924999999993}</v>
      </c>
      <c r="F1113">
        <f t="shared" si="87"/>
        <v>25</v>
      </c>
      <c r="G1113" t="str">
        <f t="shared" si="88"/>
        <v>{'name': 'Broad Channel',</v>
      </c>
      <c r="H1113" t="str">
        <f t="shared" si="89"/>
        <v>'name': 'Broad Channel',</v>
      </c>
      <c r="J1113" t="s">
        <v>1570</v>
      </c>
      <c r="K1113" t="s">
        <v>3908</v>
      </c>
    </row>
    <row r="1114" spans="1:11" x14ac:dyDescent="0.2">
      <c r="A1114">
        <v>1112</v>
      </c>
      <c r="B1114" t="s">
        <v>398</v>
      </c>
      <c r="C1114" t="s">
        <v>2868</v>
      </c>
      <c r="D1114">
        <f t="shared" si="85"/>
        <v>158</v>
      </c>
      <c r="E1114" t="str">
        <f t="shared" si="86"/>
        <v>"geo": [-74.011029000000008, 40.710667999999998]}</v>
      </c>
      <c r="F1114">
        <f t="shared" si="87"/>
        <v>24</v>
      </c>
      <c r="G1114" t="str">
        <f t="shared" si="88"/>
        <v>{'name': 'Cortlandt St',</v>
      </c>
      <c r="H1114" t="str">
        <f t="shared" si="89"/>
        <v>'name': 'Cortlandt St',</v>
      </c>
      <c r="J1114" t="s">
        <v>1388</v>
      </c>
      <c r="K1114" t="s">
        <v>3909</v>
      </c>
    </row>
    <row r="1115" spans="1:11" x14ac:dyDescent="0.2">
      <c r="A1115">
        <v>1113</v>
      </c>
      <c r="B1115" t="s">
        <v>440</v>
      </c>
      <c r="C1115" t="s">
        <v>2869</v>
      </c>
      <c r="D1115">
        <f t="shared" si="85"/>
        <v>158</v>
      </c>
      <c r="E1115" t="str">
        <f t="shared" si="86"/>
        <v>"geo": [-74.012187999999995, 40.711835000000001]}</v>
      </c>
      <c r="F1115">
        <f t="shared" si="87"/>
        <v>24</v>
      </c>
      <c r="G1115" t="str">
        <f t="shared" si="88"/>
        <v>{'name': 'Cortlandt St',</v>
      </c>
      <c r="H1115" t="str">
        <f t="shared" si="89"/>
        <v>'name': 'Cortlandt St',</v>
      </c>
      <c r="J1115" t="s">
        <v>1388</v>
      </c>
      <c r="K1115" t="s">
        <v>3910</v>
      </c>
    </row>
    <row r="1116" spans="1:11" x14ac:dyDescent="0.2">
      <c r="A1116">
        <v>1114</v>
      </c>
      <c r="B1116" t="s">
        <v>1214</v>
      </c>
      <c r="C1116" t="s">
        <v>2870</v>
      </c>
      <c r="D1116">
        <f t="shared" si="85"/>
        <v>157</v>
      </c>
      <c r="E1116" t="str">
        <f t="shared" si="86"/>
        <v>"geo": [-73.941617000000008, 40.798628999999998], 'lng': -73.941617000000008}</v>
      </c>
      <c r="F1116">
        <f t="shared" si="87"/>
        <v>18</v>
      </c>
      <c r="G1116" t="str">
        <f t="shared" si="88"/>
        <v>{'name': '116 St',</v>
      </c>
      <c r="H1116" t="str">
        <f t="shared" si="89"/>
        <v>'name': '116 St',</v>
      </c>
      <c r="J1116" t="s">
        <v>1518</v>
      </c>
      <c r="K1116" t="s">
        <v>3911</v>
      </c>
    </row>
    <row r="1117" spans="1:11" x14ac:dyDescent="0.2">
      <c r="A1117">
        <v>1115</v>
      </c>
      <c r="B1117" t="s">
        <v>1215</v>
      </c>
      <c r="C1117" t="s">
        <v>2871</v>
      </c>
      <c r="D1117">
        <f t="shared" si="85"/>
        <v>178</v>
      </c>
      <c r="E1117" t="str">
        <f t="shared" si="86"/>
        <v>"geo": [-73.815924999999993, 40.608381999999999], 'lng': -73.815924999999993}</v>
      </c>
      <c r="F1117">
        <f t="shared" si="87"/>
        <v>25</v>
      </c>
      <c r="G1117" t="str">
        <f t="shared" si="88"/>
        <v>{'name': 'Broad Channel',</v>
      </c>
      <c r="H1117" t="str">
        <f t="shared" si="89"/>
        <v>'name': 'Broad Channel',</v>
      </c>
      <c r="J1117" t="s">
        <v>1570</v>
      </c>
      <c r="K1117" t="s">
        <v>3908</v>
      </c>
    </row>
    <row r="1118" spans="1:11" x14ac:dyDescent="0.2">
      <c r="A1118">
        <v>1116</v>
      </c>
      <c r="B1118" t="s">
        <v>113</v>
      </c>
      <c r="C1118" t="s">
        <v>2872</v>
      </c>
      <c r="D1118">
        <f t="shared" si="85"/>
        <v>142</v>
      </c>
      <c r="E1118" t="str">
        <f t="shared" si="86"/>
        <v>"geo": [-73.981963000000007, 40.753821000000002]}</v>
      </c>
      <c r="F1118">
        <f t="shared" si="87"/>
        <v>16</v>
      </c>
      <c r="G1118" t="str">
        <f t="shared" si="88"/>
        <v>{'name': '5 Av',</v>
      </c>
      <c r="H1118" t="str">
        <f t="shared" si="89"/>
        <v>'name': '5 Av',</v>
      </c>
      <c r="J1118" t="s">
        <v>1413</v>
      </c>
      <c r="K1118" t="s">
        <v>3912</v>
      </c>
    </row>
    <row r="1119" spans="1:11" x14ac:dyDescent="0.2">
      <c r="A1119">
        <v>1117</v>
      </c>
      <c r="B1119" t="s">
        <v>1216</v>
      </c>
      <c r="C1119" t="s">
        <v>2873</v>
      </c>
      <c r="D1119">
        <f t="shared" si="85"/>
        <v>159</v>
      </c>
      <c r="E1119" t="str">
        <f t="shared" si="86"/>
        <v>"geo": [-73.880038999999996, 40.68141], 'lng': -73.880038999999996}</v>
      </c>
      <c r="F1119">
        <f t="shared" si="87"/>
        <v>22</v>
      </c>
      <c r="G1119" t="str">
        <f t="shared" si="88"/>
        <v>{'name': 'Norwood Av',</v>
      </c>
      <c r="H1119" t="str">
        <f t="shared" si="89"/>
        <v>'name': 'Norwood Av',</v>
      </c>
      <c r="J1119" t="s">
        <v>1545</v>
      </c>
      <c r="K1119" t="s">
        <v>3913</v>
      </c>
    </row>
    <row r="1120" spans="1:11" x14ac:dyDescent="0.2">
      <c r="A1120">
        <v>1118</v>
      </c>
      <c r="B1120" t="s">
        <v>1217</v>
      </c>
      <c r="C1120" t="s">
        <v>2874</v>
      </c>
      <c r="D1120">
        <f t="shared" si="85"/>
        <v>175</v>
      </c>
      <c r="E1120" t="str">
        <f t="shared" si="86"/>
        <v>"geo": [-73.904511999999997, 40.679497999999995], 'lng': -73.904511999999997}</v>
      </c>
      <c r="F1120">
        <f t="shared" si="87"/>
        <v>24</v>
      </c>
      <c r="G1120" t="str">
        <f t="shared" si="88"/>
        <v>{'name': 'Broadway Jct',</v>
      </c>
      <c r="H1120" t="str">
        <f t="shared" si="89"/>
        <v>'name': 'Broadway Jct',</v>
      </c>
      <c r="J1120" t="s">
        <v>1727</v>
      </c>
      <c r="K1120" t="s">
        <v>3914</v>
      </c>
    </row>
    <row r="1121" spans="1:11" x14ac:dyDescent="0.2">
      <c r="A1121">
        <v>1119</v>
      </c>
      <c r="B1121" t="s">
        <v>1218</v>
      </c>
      <c r="C1121" t="s">
        <v>2875</v>
      </c>
      <c r="D1121">
        <f t="shared" si="85"/>
        <v>175</v>
      </c>
      <c r="E1121" t="str">
        <f t="shared" si="86"/>
        <v>"geo": [-73.904511999999997, 40.679497999999995], 'lng': -73.904511999999997}</v>
      </c>
      <c r="F1121">
        <f t="shared" si="87"/>
        <v>24</v>
      </c>
      <c r="G1121" t="str">
        <f t="shared" si="88"/>
        <v>{'name': 'Broadway Jct',</v>
      </c>
      <c r="H1121" t="str">
        <f t="shared" si="89"/>
        <v>'name': 'Broadway Jct',</v>
      </c>
      <c r="J1121" t="s">
        <v>1727</v>
      </c>
      <c r="K1121" t="s">
        <v>3914</v>
      </c>
    </row>
    <row r="1122" spans="1:11" x14ac:dyDescent="0.2">
      <c r="A1122">
        <v>1120</v>
      </c>
      <c r="B1122" t="s">
        <v>3</v>
      </c>
      <c r="C1122" t="s">
        <v>2876</v>
      </c>
      <c r="D1122">
        <f t="shared" si="85"/>
        <v>186</v>
      </c>
      <c r="E1122" t="str">
        <f t="shared" si="86"/>
        <v>"geo": [-73.891338000000005, 40.746644000000003]}</v>
      </c>
      <c r="F1122">
        <f t="shared" si="87"/>
        <v>38</v>
      </c>
      <c r="G1122" t="str">
        <f t="shared" si="88"/>
        <v>{'name': 'Jackson Hts - Roosevelt Av',</v>
      </c>
      <c r="H1122" t="str">
        <f t="shared" si="89"/>
        <v>'name': 'Jackson Hts - Roosevelt Av',</v>
      </c>
      <c r="J1122" t="s">
        <v>1666</v>
      </c>
      <c r="K1122" t="s">
        <v>3915</v>
      </c>
    </row>
    <row r="1123" spans="1:11" x14ac:dyDescent="0.2">
      <c r="A1123">
        <v>1121</v>
      </c>
      <c r="B1123" t="s">
        <v>42</v>
      </c>
      <c r="C1123" t="s">
        <v>2877</v>
      </c>
      <c r="D1123">
        <f t="shared" si="85"/>
        <v>160</v>
      </c>
      <c r="E1123" t="str">
        <f t="shared" si="86"/>
        <v>"geo": [-73.962793000000005, 40.635082000000004]}</v>
      </c>
      <c r="F1123">
        <f t="shared" si="87"/>
        <v>25</v>
      </c>
      <c r="G1123" t="str">
        <f t="shared" si="88"/>
        <v>{'name': 'Newkirk Plaza',</v>
      </c>
      <c r="H1123" t="str">
        <f t="shared" si="89"/>
        <v>'name': 'Newkirk Plaza',</v>
      </c>
      <c r="J1123" t="s">
        <v>1716</v>
      </c>
      <c r="K1123" t="s">
        <v>3916</v>
      </c>
    </row>
    <row r="1124" spans="1:11" x14ac:dyDescent="0.2">
      <c r="A1124">
        <v>1122</v>
      </c>
      <c r="B1124" t="s">
        <v>38</v>
      </c>
      <c r="C1124" t="s">
        <v>2878</v>
      </c>
      <c r="D1124">
        <f t="shared" si="85"/>
        <v>172</v>
      </c>
      <c r="E1124" t="str">
        <f t="shared" si="86"/>
        <v>"geo": [-73.987886500000002, 40.749642999999999]}</v>
      </c>
      <c r="F1124">
        <f t="shared" si="87"/>
        <v>29</v>
      </c>
      <c r="G1124" t="str">
        <f t="shared" si="88"/>
        <v>{'name': '34 St - Herald Sq',</v>
      </c>
      <c r="H1124" t="str">
        <f t="shared" si="89"/>
        <v>'name': '34 St - Herald Sq',</v>
      </c>
      <c r="J1124" t="s">
        <v>1706</v>
      </c>
      <c r="K1124" t="s">
        <v>3917</v>
      </c>
    </row>
    <row r="1125" spans="1:11" x14ac:dyDescent="0.2">
      <c r="A1125">
        <v>1123</v>
      </c>
      <c r="B1125" t="s">
        <v>216</v>
      </c>
      <c r="C1125" t="s">
        <v>2879</v>
      </c>
      <c r="D1125">
        <f t="shared" si="85"/>
        <v>152</v>
      </c>
      <c r="E1125" t="str">
        <f t="shared" si="86"/>
        <v>"geo": [-73.951277000000005, 40.724634999999999]}</v>
      </c>
      <c r="F1125">
        <f t="shared" si="87"/>
        <v>21</v>
      </c>
      <c r="G1125" t="str">
        <f t="shared" si="88"/>
        <v>{'name': 'Nassau Av',</v>
      </c>
      <c r="H1125" t="str">
        <f t="shared" si="89"/>
        <v>'name': 'Nassau Av',</v>
      </c>
      <c r="J1125" t="s">
        <v>1654</v>
      </c>
      <c r="K1125" t="s">
        <v>3918</v>
      </c>
    </row>
    <row r="1126" spans="1:11" x14ac:dyDescent="0.2">
      <c r="A1126">
        <v>1124</v>
      </c>
      <c r="B1126" t="s">
        <v>338</v>
      </c>
      <c r="C1126" t="s">
        <v>2880</v>
      </c>
      <c r="D1126">
        <f t="shared" si="85"/>
        <v>146</v>
      </c>
      <c r="E1126" t="str">
        <f t="shared" si="86"/>
        <v>"geo": [-73.938209000000001, 40.830134999999999]}</v>
      </c>
      <c r="F1126">
        <f t="shared" si="87"/>
        <v>18</v>
      </c>
      <c r="G1126" t="str">
        <f t="shared" si="88"/>
        <v>{'name': '155 St',</v>
      </c>
      <c r="H1126" t="str">
        <f t="shared" si="89"/>
        <v>'name': '155 St',</v>
      </c>
      <c r="J1126" t="s">
        <v>1483</v>
      </c>
      <c r="K1126" t="s">
        <v>3919</v>
      </c>
    </row>
    <row r="1127" spans="1:11" x14ac:dyDescent="0.2">
      <c r="A1127">
        <v>1125</v>
      </c>
      <c r="B1127" t="s">
        <v>397</v>
      </c>
      <c r="C1127" t="s">
        <v>2881</v>
      </c>
      <c r="D1127">
        <f t="shared" si="85"/>
        <v>146</v>
      </c>
      <c r="E1127" t="str">
        <f t="shared" si="86"/>
        <v>"geo": [-73.941513999999998, 40.830517999999998]}</v>
      </c>
      <c r="F1127">
        <f t="shared" si="87"/>
        <v>18</v>
      </c>
      <c r="G1127" t="str">
        <f t="shared" si="88"/>
        <v>{'name': '155 St',</v>
      </c>
      <c r="H1127" t="str">
        <f t="shared" si="89"/>
        <v>'name': '155 St',</v>
      </c>
      <c r="J1127" t="s">
        <v>1483</v>
      </c>
      <c r="K1127" t="s">
        <v>3920</v>
      </c>
    </row>
    <row r="1128" spans="1:11" x14ac:dyDescent="0.2">
      <c r="A1128">
        <v>1126</v>
      </c>
      <c r="B1128" t="s">
        <v>257</v>
      </c>
      <c r="C1128" t="s">
        <v>2882</v>
      </c>
      <c r="D1128">
        <f t="shared" si="85"/>
        <v>143</v>
      </c>
      <c r="E1128" t="str">
        <f t="shared" si="86"/>
        <v>"geo": [-73.975375, 40.687119000000003]}</v>
      </c>
      <c r="F1128">
        <f t="shared" si="87"/>
        <v>21</v>
      </c>
      <c r="G1128" t="str">
        <f t="shared" si="88"/>
        <v>{'name': 'Fulton St',</v>
      </c>
      <c r="H1128" t="str">
        <f t="shared" si="89"/>
        <v>'name': 'Fulton St',</v>
      </c>
      <c r="J1128" t="s">
        <v>1501</v>
      </c>
      <c r="K1128" t="s">
        <v>3921</v>
      </c>
    </row>
    <row r="1129" spans="1:11" x14ac:dyDescent="0.2">
      <c r="A1129">
        <v>1127</v>
      </c>
      <c r="B1129" t="s">
        <v>1219</v>
      </c>
      <c r="C1129" t="s">
        <v>2883</v>
      </c>
      <c r="D1129">
        <f t="shared" si="85"/>
        <v>157</v>
      </c>
      <c r="E1129" t="str">
        <f t="shared" si="86"/>
        <v>"geo": [-73.933595999999994, 40.849505000000001], 'lng': -73.933595999999994}</v>
      </c>
      <c r="F1129">
        <f t="shared" si="87"/>
        <v>18</v>
      </c>
      <c r="G1129" t="str">
        <f t="shared" si="88"/>
        <v>{'name': '181 St',</v>
      </c>
      <c r="H1129" t="str">
        <f t="shared" si="89"/>
        <v>'name': '181 St',</v>
      </c>
      <c r="J1129" t="s">
        <v>1671</v>
      </c>
      <c r="K1129" t="s">
        <v>3922</v>
      </c>
    </row>
    <row r="1130" spans="1:11" x14ac:dyDescent="0.2">
      <c r="A1130">
        <v>1128</v>
      </c>
      <c r="B1130" t="s">
        <v>88</v>
      </c>
      <c r="C1130" t="s">
        <v>2884</v>
      </c>
      <c r="D1130">
        <f t="shared" si="85"/>
        <v>156</v>
      </c>
      <c r="E1130" t="str">
        <f t="shared" si="86"/>
        <v>"geo": [-74.006907999999996, 40.709735333299996]}</v>
      </c>
      <c r="F1130">
        <f t="shared" si="87"/>
        <v>21</v>
      </c>
      <c r="G1130" t="str">
        <f t="shared" si="88"/>
        <v>{'name': 'Fulton St',</v>
      </c>
      <c r="H1130" t="str">
        <f t="shared" si="89"/>
        <v>'name': 'Fulton St',</v>
      </c>
      <c r="J1130" t="s">
        <v>1501</v>
      </c>
      <c r="K1130" t="s">
        <v>3923</v>
      </c>
    </row>
    <row r="1131" spans="1:11" x14ac:dyDescent="0.2">
      <c r="A1131">
        <v>1129</v>
      </c>
      <c r="B1131" t="s">
        <v>1220</v>
      </c>
      <c r="C1131" t="s">
        <v>2885</v>
      </c>
      <c r="D1131">
        <f t="shared" si="85"/>
        <v>178</v>
      </c>
      <c r="E1131" t="str">
        <f t="shared" si="86"/>
        <v>"geo": [-73.890357999999992, 40.672709999999995], 'lng': -73.890357999999992}</v>
      </c>
      <c r="F1131">
        <f t="shared" si="87"/>
        <v>25</v>
      </c>
      <c r="G1131" t="str">
        <f t="shared" si="88"/>
        <v>{'name': 'Van Siclen Av',</v>
      </c>
      <c r="H1131" t="str">
        <f t="shared" si="89"/>
        <v>'name': 'Van Siclen Av',</v>
      </c>
      <c r="J1131" t="s">
        <v>1602</v>
      </c>
      <c r="K1131" t="s">
        <v>3924</v>
      </c>
    </row>
    <row r="1132" spans="1:11" x14ac:dyDescent="0.2">
      <c r="A1132">
        <v>1130</v>
      </c>
      <c r="B1132" t="s">
        <v>1221</v>
      </c>
      <c r="C1132" t="s">
        <v>2886</v>
      </c>
      <c r="D1132">
        <f t="shared" si="85"/>
        <v>178</v>
      </c>
      <c r="E1132" t="str">
        <f t="shared" si="86"/>
        <v>"geo": [-73.890357999999992, 40.672709999999995], 'lng': -73.890357999999992}</v>
      </c>
      <c r="F1132">
        <f t="shared" si="87"/>
        <v>25</v>
      </c>
      <c r="G1132" t="str">
        <f t="shared" si="88"/>
        <v>{'name': 'Van Siclen Av',</v>
      </c>
      <c r="H1132" t="str">
        <f t="shared" si="89"/>
        <v>'name': 'Van Siclen Av',</v>
      </c>
      <c r="J1132" t="s">
        <v>1602</v>
      </c>
      <c r="K1132" t="s">
        <v>3924</v>
      </c>
    </row>
    <row r="1133" spans="1:11" x14ac:dyDescent="0.2">
      <c r="A1133">
        <v>1131</v>
      </c>
      <c r="B1133" t="s">
        <v>336</v>
      </c>
      <c r="C1133" t="s">
        <v>2887</v>
      </c>
      <c r="D1133">
        <f t="shared" si="85"/>
        <v>153</v>
      </c>
      <c r="E1133" t="str">
        <f t="shared" si="86"/>
        <v>"geo": [-73.92727099999999, 40.865490999999999]}</v>
      </c>
      <c r="F1133">
        <f t="shared" si="87"/>
        <v>22</v>
      </c>
      <c r="G1133" t="str">
        <f t="shared" si="88"/>
        <v>{'name': 'Dyckman St',</v>
      </c>
      <c r="H1133" t="str">
        <f t="shared" si="89"/>
        <v>'name': 'Dyckman St',</v>
      </c>
      <c r="J1133" t="s">
        <v>1638</v>
      </c>
      <c r="K1133" t="s">
        <v>3925</v>
      </c>
    </row>
    <row r="1134" spans="1:11" x14ac:dyDescent="0.2">
      <c r="A1134">
        <v>1132</v>
      </c>
      <c r="B1134" t="s">
        <v>86</v>
      </c>
      <c r="C1134" t="s">
        <v>2888</v>
      </c>
      <c r="D1134">
        <f t="shared" si="85"/>
        <v>154</v>
      </c>
      <c r="E1134" t="str">
        <f t="shared" si="86"/>
        <v>"geo": [-73.925535999999994, 40.860531000000002]}</v>
      </c>
      <c r="F1134">
        <f t="shared" si="87"/>
        <v>22</v>
      </c>
      <c r="G1134" t="str">
        <f t="shared" si="88"/>
        <v>{'name': 'Dyckman St',</v>
      </c>
      <c r="H1134" t="str">
        <f t="shared" si="89"/>
        <v>'name': 'Dyckman St',</v>
      </c>
      <c r="J1134" t="s">
        <v>1638</v>
      </c>
      <c r="K1134" t="s">
        <v>3926</v>
      </c>
    </row>
    <row r="1135" spans="1:11" x14ac:dyDescent="0.2">
      <c r="A1135">
        <v>1133</v>
      </c>
      <c r="B1135" t="s">
        <v>1222</v>
      </c>
      <c r="C1135" t="s">
        <v>2889</v>
      </c>
      <c r="D1135">
        <f t="shared" si="85"/>
        <v>184</v>
      </c>
      <c r="E1135" t="str">
        <f t="shared" si="86"/>
        <v>"geo": [-73.975775999999996, 40.650782], 'lng': -73.975775999999996}</v>
      </c>
      <c r="F1135">
        <f t="shared" si="87"/>
        <v>30</v>
      </c>
      <c r="G1135" t="str">
        <f t="shared" si="88"/>
        <v>{'name': 'Fort Hamilton Pkwy',</v>
      </c>
      <c r="H1135" t="str">
        <f t="shared" si="89"/>
        <v>'name': 'Fort Hamilton Pkwy',</v>
      </c>
      <c r="J1135" t="s">
        <v>1696</v>
      </c>
      <c r="K1135" t="s">
        <v>3927</v>
      </c>
    </row>
    <row r="1136" spans="1:11" x14ac:dyDescent="0.2">
      <c r="A1136">
        <v>1134</v>
      </c>
      <c r="B1136" t="s">
        <v>327</v>
      </c>
      <c r="C1136" t="s">
        <v>2890</v>
      </c>
      <c r="D1136">
        <f t="shared" si="85"/>
        <v>156</v>
      </c>
      <c r="E1136" t="str">
        <f t="shared" si="86"/>
        <v>"geo": [-73.768174999999999, 40.595397999999996]}</v>
      </c>
      <c r="F1136">
        <f t="shared" si="87"/>
        <v>23</v>
      </c>
      <c r="G1136" t="str">
        <f t="shared" si="88"/>
        <v>{'name': 'Beach 36 St',</v>
      </c>
      <c r="H1136" t="str">
        <f t="shared" si="89"/>
        <v>'name': 'Beach 36 St',</v>
      </c>
      <c r="J1136" t="s">
        <v>1730</v>
      </c>
      <c r="K1136" t="s">
        <v>3928</v>
      </c>
    </row>
    <row r="1137" spans="1:11" x14ac:dyDescent="0.2">
      <c r="A1137">
        <v>1135</v>
      </c>
      <c r="B1137" t="s">
        <v>1223</v>
      </c>
      <c r="C1137" t="s">
        <v>2891</v>
      </c>
      <c r="D1137">
        <f t="shared" si="85"/>
        <v>157</v>
      </c>
      <c r="E1137" t="str">
        <f t="shared" si="86"/>
        <v>"geo": [-73.954881999999998, 40.805084999999998], 'lng': -73.954881999999998}</v>
      </c>
      <c r="F1137">
        <f t="shared" si="87"/>
        <v>18</v>
      </c>
      <c r="G1137" t="str">
        <f t="shared" si="88"/>
        <v>{'name': '116 St',</v>
      </c>
      <c r="H1137" t="str">
        <f t="shared" si="89"/>
        <v>'name': '116 St',</v>
      </c>
      <c r="J1137" t="s">
        <v>1518</v>
      </c>
      <c r="K1137" t="s">
        <v>3901</v>
      </c>
    </row>
    <row r="1138" spans="1:11" x14ac:dyDescent="0.2">
      <c r="A1138">
        <v>1136</v>
      </c>
      <c r="B1138" t="s">
        <v>448</v>
      </c>
      <c r="C1138" t="s">
        <v>2892</v>
      </c>
      <c r="D1138">
        <f t="shared" si="85"/>
        <v>140</v>
      </c>
      <c r="E1138" t="str">
        <f t="shared" si="86"/>
        <v>"geo": [-74.11721, 40.573479999999996]}</v>
      </c>
      <c r="F1138">
        <f t="shared" si="87"/>
        <v>20</v>
      </c>
      <c r="G1138" t="str">
        <f t="shared" si="88"/>
        <v>{'name': 'New Dorp',</v>
      </c>
      <c r="H1138" t="str">
        <f t="shared" si="89"/>
        <v>'name': 'New Dorp',</v>
      </c>
      <c r="J1138" t="s">
        <v>1742</v>
      </c>
      <c r="K1138" t="s">
        <v>3929</v>
      </c>
    </row>
    <row r="1139" spans="1:11" x14ac:dyDescent="0.2">
      <c r="A1139">
        <v>1137</v>
      </c>
      <c r="B1139" t="s">
        <v>28</v>
      </c>
      <c r="C1139" t="s">
        <v>2893</v>
      </c>
      <c r="D1139">
        <f t="shared" si="85"/>
        <v>144</v>
      </c>
      <c r="E1139" t="str">
        <f t="shared" si="86"/>
        <v>"geo": [-73.851469999999992, 40.679842999999998]}</v>
      </c>
      <c r="F1139">
        <f t="shared" si="87"/>
        <v>17</v>
      </c>
      <c r="G1139" t="str">
        <f t="shared" si="88"/>
        <v>{'name': '88 St',</v>
      </c>
      <c r="H1139" t="str">
        <f t="shared" si="89"/>
        <v>'name': '88 St',</v>
      </c>
      <c r="J1139" t="s">
        <v>1734</v>
      </c>
      <c r="K1139" t="s">
        <v>3930</v>
      </c>
    </row>
    <row r="1140" spans="1:11" x14ac:dyDescent="0.2">
      <c r="A1140">
        <v>1138</v>
      </c>
      <c r="B1140" t="s">
        <v>1224</v>
      </c>
      <c r="C1140" t="s">
        <v>2894</v>
      </c>
      <c r="D1140">
        <f t="shared" si="85"/>
        <v>154</v>
      </c>
      <c r="E1140" t="str">
        <f t="shared" si="86"/>
        <v>"geo": [-73.964695999999989, 40.791641999999996], 'lng': -73.964695999999989}</v>
      </c>
      <c r="F1140">
        <f t="shared" si="87"/>
        <v>17</v>
      </c>
      <c r="G1140" t="str">
        <f t="shared" si="88"/>
        <v>{'name': '96 St',</v>
      </c>
      <c r="H1140" t="str">
        <f t="shared" si="89"/>
        <v>'name': '96 St',</v>
      </c>
      <c r="J1140" t="s">
        <v>1434</v>
      </c>
      <c r="K1140" t="s">
        <v>3931</v>
      </c>
    </row>
    <row r="1141" spans="1:11" x14ac:dyDescent="0.2">
      <c r="A1141">
        <v>1139</v>
      </c>
      <c r="B1141" t="s">
        <v>1225</v>
      </c>
      <c r="C1141" t="s">
        <v>2895</v>
      </c>
      <c r="D1141">
        <f t="shared" si="85"/>
        <v>154</v>
      </c>
      <c r="E1141" t="str">
        <f t="shared" si="86"/>
        <v>"geo": [-73.964695999999989, 40.791641999999996], 'lng': -73.964695999999989}</v>
      </c>
      <c r="F1141">
        <f t="shared" si="87"/>
        <v>17</v>
      </c>
      <c r="G1141" t="str">
        <f t="shared" si="88"/>
        <v>{'name': '96 St',</v>
      </c>
      <c r="H1141" t="str">
        <f t="shared" si="89"/>
        <v>'name': '96 St',</v>
      </c>
      <c r="J1141" t="s">
        <v>1434</v>
      </c>
      <c r="K1141" t="s">
        <v>3931</v>
      </c>
    </row>
    <row r="1142" spans="1:11" x14ac:dyDescent="0.2">
      <c r="A1142">
        <v>1140</v>
      </c>
      <c r="B1142" t="s">
        <v>1226</v>
      </c>
      <c r="C1142" t="s">
        <v>2896</v>
      </c>
      <c r="D1142">
        <f t="shared" si="85"/>
        <v>154</v>
      </c>
      <c r="E1142" t="str">
        <f t="shared" si="86"/>
        <v>"geo": [-73.964695999999989, 40.791641999999996], 'lng': -73.964695999999989}</v>
      </c>
      <c r="F1142">
        <f t="shared" si="87"/>
        <v>17</v>
      </c>
      <c r="G1142" t="str">
        <f t="shared" si="88"/>
        <v>{'name': '96 St',</v>
      </c>
      <c r="H1142" t="str">
        <f t="shared" si="89"/>
        <v>'name': '96 St',</v>
      </c>
      <c r="J1142" t="s">
        <v>1434</v>
      </c>
      <c r="K1142" t="s">
        <v>3931</v>
      </c>
    </row>
    <row r="1143" spans="1:11" x14ac:dyDescent="0.2">
      <c r="A1143">
        <v>1141</v>
      </c>
      <c r="B1143" t="s">
        <v>235</v>
      </c>
      <c r="C1143" t="s">
        <v>2897</v>
      </c>
      <c r="D1143">
        <f t="shared" si="85"/>
        <v>154</v>
      </c>
      <c r="E1143" t="str">
        <f t="shared" si="86"/>
        <v>"geo": [-73.960070000000002, 40.688873000000001]}</v>
      </c>
      <c r="F1143">
        <f t="shared" si="87"/>
        <v>22</v>
      </c>
      <c r="G1143" t="str">
        <f t="shared" si="88"/>
        <v>{'name': 'Classon Av',</v>
      </c>
      <c r="H1143" t="str">
        <f t="shared" si="89"/>
        <v>'name': 'Classon Av',</v>
      </c>
      <c r="J1143" t="s">
        <v>1735</v>
      </c>
      <c r="K1143" t="s">
        <v>3932</v>
      </c>
    </row>
    <row r="1144" spans="1:11" x14ac:dyDescent="0.2">
      <c r="A1144">
        <v>1142</v>
      </c>
      <c r="B1144" t="s">
        <v>1227</v>
      </c>
      <c r="C1144" t="s">
        <v>2898</v>
      </c>
      <c r="D1144">
        <f t="shared" si="85"/>
        <v>151</v>
      </c>
      <c r="E1144" t="str">
        <f t="shared" si="86"/>
        <v>"geo": [-73.986121999999995, 40.732849000000002], 'lng': -73.986121999999995}</v>
      </c>
      <c r="F1144">
        <f t="shared" si="87"/>
        <v>16</v>
      </c>
      <c r="G1144" t="str">
        <f t="shared" si="88"/>
        <v>{'name': '3 Av',</v>
      </c>
      <c r="H1144" t="str">
        <f t="shared" si="89"/>
        <v>'name': '3 Av',</v>
      </c>
      <c r="J1144" t="s">
        <v>1743</v>
      </c>
      <c r="K1144" t="s">
        <v>3933</v>
      </c>
    </row>
    <row r="1145" spans="1:11" x14ac:dyDescent="0.2">
      <c r="A1145">
        <v>1143</v>
      </c>
      <c r="B1145" t="s">
        <v>1228</v>
      </c>
      <c r="C1145" t="s">
        <v>2899</v>
      </c>
      <c r="D1145">
        <f t="shared" si="85"/>
        <v>175</v>
      </c>
      <c r="E1145" t="str">
        <f t="shared" si="86"/>
        <v>"geo": [-73.884655000000009, 40.879750000000001], 'lng': -73.884655000000009}</v>
      </c>
      <c r="F1145">
        <f t="shared" si="87"/>
        <v>24</v>
      </c>
      <c r="G1145" t="str">
        <f t="shared" si="88"/>
        <v>{'name': 'Mosholu Pkwy',</v>
      </c>
      <c r="H1145" t="str">
        <f t="shared" si="89"/>
        <v>'name': 'Mosholu Pkwy',</v>
      </c>
      <c r="J1145" t="s">
        <v>1744</v>
      </c>
      <c r="K1145" t="s">
        <v>3934</v>
      </c>
    </row>
    <row r="1146" spans="1:11" x14ac:dyDescent="0.2">
      <c r="A1146">
        <v>1144</v>
      </c>
      <c r="B1146" t="s">
        <v>317</v>
      </c>
      <c r="C1146" t="s">
        <v>2900</v>
      </c>
      <c r="D1146">
        <f t="shared" si="85"/>
        <v>188</v>
      </c>
      <c r="E1146" t="str">
        <f t="shared" si="86"/>
        <v>"geo": [-73.951821999999993, 40.799075000000002]}</v>
      </c>
      <c r="F1146">
        <f t="shared" si="87"/>
        <v>39</v>
      </c>
      <c r="G1146" t="str">
        <f t="shared" si="88"/>
        <v>{'name': 'Central Park North (110 St)',</v>
      </c>
      <c r="H1146" t="str">
        <f t="shared" si="89"/>
        <v>'name': 'Central Park North (110 St)',</v>
      </c>
      <c r="J1146" t="s">
        <v>1535</v>
      </c>
      <c r="K1146" t="s">
        <v>3935</v>
      </c>
    </row>
    <row r="1147" spans="1:11" x14ac:dyDescent="0.2">
      <c r="A1147">
        <v>1145</v>
      </c>
      <c r="B1147" t="s">
        <v>342</v>
      </c>
      <c r="C1147" t="s">
        <v>2901</v>
      </c>
      <c r="D1147">
        <f t="shared" si="85"/>
        <v>156</v>
      </c>
      <c r="E1147" t="str">
        <f t="shared" si="86"/>
        <v>"geo": [-74.006885999999994, 40.719318000000001]}</v>
      </c>
      <c r="F1147">
        <f t="shared" si="87"/>
        <v>23</v>
      </c>
      <c r="G1147" t="str">
        <f t="shared" si="88"/>
        <v>{'name': 'Franklin St',</v>
      </c>
      <c r="H1147" t="str">
        <f t="shared" si="89"/>
        <v>'name': 'Franklin St',</v>
      </c>
      <c r="J1147" t="s">
        <v>1387</v>
      </c>
      <c r="K1147" t="s">
        <v>3936</v>
      </c>
    </row>
    <row r="1148" spans="1:11" x14ac:dyDescent="0.2">
      <c r="A1148">
        <v>1146</v>
      </c>
      <c r="B1148" t="s">
        <v>1229</v>
      </c>
      <c r="C1148" t="s">
        <v>2902</v>
      </c>
      <c r="D1148">
        <f t="shared" si="85"/>
        <v>148</v>
      </c>
      <c r="E1148" t="str">
        <f t="shared" si="86"/>
        <v>"geo": [-73.903879000000003, 40.858407], 'lng': -73.903879000000003}</v>
      </c>
      <c r="F1148">
        <f t="shared" si="87"/>
        <v>18</v>
      </c>
      <c r="G1148" t="str">
        <f t="shared" si="88"/>
        <v>{'name': '183 St',</v>
      </c>
      <c r="H1148" t="str">
        <f t="shared" si="89"/>
        <v>'name': '183 St',</v>
      </c>
      <c r="J1148" t="s">
        <v>1745</v>
      </c>
      <c r="K1148" t="s">
        <v>3937</v>
      </c>
    </row>
    <row r="1149" spans="1:11" x14ac:dyDescent="0.2">
      <c r="A1149">
        <v>1147</v>
      </c>
      <c r="B1149" t="s">
        <v>1230</v>
      </c>
      <c r="C1149" t="s">
        <v>2903</v>
      </c>
      <c r="D1149">
        <f t="shared" si="85"/>
        <v>172</v>
      </c>
      <c r="E1149" t="str">
        <f t="shared" si="86"/>
        <v>"geo": [-73.880750000000006, 40.674129999999998], 'lng': -73.880750000000006}</v>
      </c>
      <c r="F1149">
        <f t="shared" si="87"/>
        <v>23</v>
      </c>
      <c r="G1149" t="str">
        <f t="shared" si="88"/>
        <v>{'name': 'Shepherd Av',</v>
      </c>
      <c r="H1149" t="str">
        <f t="shared" si="89"/>
        <v>'name': 'Shepherd Av',</v>
      </c>
      <c r="J1149" t="s">
        <v>1746</v>
      </c>
      <c r="K1149" t="s">
        <v>3938</v>
      </c>
    </row>
    <row r="1150" spans="1:11" x14ac:dyDescent="0.2">
      <c r="A1150">
        <v>1148</v>
      </c>
      <c r="B1150" t="s">
        <v>1231</v>
      </c>
      <c r="C1150" t="s">
        <v>2904</v>
      </c>
      <c r="D1150">
        <f t="shared" si="85"/>
        <v>172</v>
      </c>
      <c r="E1150" t="str">
        <f t="shared" si="86"/>
        <v>"geo": [-73.880750000000006, 40.674129999999998], 'lng': -73.880750000000006}</v>
      </c>
      <c r="F1150">
        <f t="shared" si="87"/>
        <v>23</v>
      </c>
      <c r="G1150" t="str">
        <f t="shared" si="88"/>
        <v>{'name': 'Shepherd Av',</v>
      </c>
      <c r="H1150" t="str">
        <f t="shared" si="89"/>
        <v>'name': 'Shepherd Av',</v>
      </c>
      <c r="J1150" t="s">
        <v>1746</v>
      </c>
      <c r="K1150" t="s">
        <v>3938</v>
      </c>
    </row>
    <row r="1151" spans="1:11" x14ac:dyDescent="0.2">
      <c r="A1151">
        <v>1149</v>
      </c>
      <c r="B1151" t="s">
        <v>1232</v>
      </c>
      <c r="C1151" t="s">
        <v>2905</v>
      </c>
      <c r="D1151">
        <f t="shared" si="85"/>
        <v>154</v>
      </c>
      <c r="E1151" t="str">
        <f t="shared" si="86"/>
        <v>"geo": [-73.992820999999992, 40.742878000000005], 'lng': -73.992820999999992}</v>
      </c>
      <c r="F1151">
        <f t="shared" si="87"/>
        <v>17</v>
      </c>
      <c r="G1151" t="str">
        <f t="shared" si="88"/>
        <v>{'name': '23 St',</v>
      </c>
      <c r="H1151" t="str">
        <f t="shared" si="89"/>
        <v>'name': '23 St',</v>
      </c>
      <c r="J1151" t="s">
        <v>1539</v>
      </c>
      <c r="K1151" t="s">
        <v>3939</v>
      </c>
    </row>
    <row r="1152" spans="1:11" x14ac:dyDescent="0.2">
      <c r="A1152">
        <v>1150</v>
      </c>
      <c r="B1152" t="s">
        <v>1233</v>
      </c>
      <c r="C1152" t="s">
        <v>2906</v>
      </c>
      <c r="D1152">
        <f t="shared" si="85"/>
        <v>154</v>
      </c>
      <c r="E1152" t="str">
        <f t="shared" si="86"/>
        <v>"geo": [-73.992820999999992, 40.742878000000005], 'lng': -73.992820999999992}</v>
      </c>
      <c r="F1152">
        <f t="shared" si="87"/>
        <v>17</v>
      </c>
      <c r="G1152" t="str">
        <f t="shared" si="88"/>
        <v>{'name': '23 St',</v>
      </c>
      <c r="H1152" t="str">
        <f t="shared" si="89"/>
        <v>'name': '23 St',</v>
      </c>
      <c r="J1152" t="s">
        <v>1539</v>
      </c>
      <c r="K1152" t="s">
        <v>3939</v>
      </c>
    </row>
    <row r="1153" spans="1:11" x14ac:dyDescent="0.2">
      <c r="A1153">
        <v>1151</v>
      </c>
      <c r="B1153" t="s">
        <v>8</v>
      </c>
      <c r="C1153" t="s">
        <v>2907</v>
      </c>
      <c r="D1153">
        <f t="shared" si="85"/>
        <v>170</v>
      </c>
      <c r="E1153" t="str">
        <f t="shared" si="86"/>
        <v>"geo": [-73.940201999999999, 40.750582000000001]}</v>
      </c>
      <c r="F1153">
        <f t="shared" si="87"/>
        <v>28</v>
      </c>
      <c r="G1153" t="str">
        <f t="shared" si="88"/>
        <v>{'name': 'Queensboro Plaza',</v>
      </c>
      <c r="H1153" t="str">
        <f t="shared" si="89"/>
        <v>'name': 'Queensboro Plaza',</v>
      </c>
      <c r="J1153" t="s">
        <v>1525</v>
      </c>
      <c r="K1153" t="s">
        <v>3940</v>
      </c>
    </row>
    <row r="1154" spans="1:11" x14ac:dyDescent="0.2">
      <c r="A1154">
        <v>1152</v>
      </c>
      <c r="B1154" t="s">
        <v>1234</v>
      </c>
      <c r="C1154" t="s">
        <v>2908</v>
      </c>
      <c r="D1154">
        <f t="shared" si="85"/>
        <v>181</v>
      </c>
      <c r="E1154" t="str">
        <f t="shared" si="86"/>
        <v>"geo": [-73.954155, 40.586896000000003], 'lng': -73.954155}</v>
      </c>
      <c r="F1154">
        <f t="shared" si="87"/>
        <v>26</v>
      </c>
      <c r="G1154" t="str">
        <f t="shared" si="88"/>
        <v>{'name': 'Sheepshead Bay',</v>
      </c>
      <c r="H1154" t="str">
        <f t="shared" si="89"/>
        <v>'name': 'Sheepshead Bay',</v>
      </c>
      <c r="J1154" t="s">
        <v>1475</v>
      </c>
      <c r="K1154" t="s">
        <v>3239</v>
      </c>
    </row>
    <row r="1155" spans="1:11" x14ac:dyDescent="0.2">
      <c r="A1155">
        <v>1153</v>
      </c>
      <c r="B1155" t="s">
        <v>348</v>
      </c>
      <c r="C1155" t="s">
        <v>2909</v>
      </c>
      <c r="D1155">
        <f t="shared" ref="D1155:D1218" si="90">FIND("geo",C1155)</f>
        <v>150</v>
      </c>
      <c r="E1155" t="str">
        <f t="shared" ref="E1155:E1218" si="91">RIGHT(C1155,LEN(C1155)-D1155+2)</f>
        <v>"geo": [-73.983109999999996, 40.677315999999998]}</v>
      </c>
      <c r="F1155">
        <f t="shared" ref="F1155:F1218" si="92">FIND(",",C1155)</f>
        <v>20</v>
      </c>
      <c r="G1155" t="str">
        <f t="shared" ref="G1155:G1218" si="93">LEFT(C1155,F1155)</f>
        <v>{'name': 'Union St',</v>
      </c>
      <c r="H1155" t="str">
        <f t="shared" ref="H1155:J1218" si="94">RIGHT(G1155,LEN(G1155)-1)</f>
        <v>'name': 'Union St',</v>
      </c>
      <c r="J1155" t="s">
        <v>1399</v>
      </c>
      <c r="K1155" t="s">
        <v>3941</v>
      </c>
    </row>
    <row r="1156" spans="1:11" x14ac:dyDescent="0.2">
      <c r="A1156">
        <v>1154</v>
      </c>
      <c r="B1156" t="s">
        <v>181</v>
      </c>
      <c r="C1156" t="s">
        <v>2910</v>
      </c>
      <c r="D1156">
        <f t="shared" si="90"/>
        <v>162</v>
      </c>
      <c r="E1156" t="str">
        <f t="shared" si="91"/>
        <v>"geo": [-73.996352999999999, 40.624842000000001]}</v>
      </c>
      <c r="F1156">
        <f t="shared" si="92"/>
        <v>26</v>
      </c>
      <c r="G1156" t="str">
        <f t="shared" si="93"/>
        <v>{'name': 'New Utrecht Av',</v>
      </c>
      <c r="H1156" t="str">
        <f t="shared" si="94"/>
        <v>'name': 'New Utrecht Av',</v>
      </c>
      <c r="J1156" t="s">
        <v>1492</v>
      </c>
      <c r="K1156" t="s">
        <v>3942</v>
      </c>
    </row>
    <row r="1157" spans="1:11" x14ac:dyDescent="0.2">
      <c r="A1157">
        <v>1155</v>
      </c>
      <c r="B1157" t="s">
        <v>239</v>
      </c>
      <c r="C1157" t="s">
        <v>2911</v>
      </c>
      <c r="D1157">
        <f t="shared" si="90"/>
        <v>144</v>
      </c>
      <c r="E1157" t="str">
        <f t="shared" si="91"/>
        <v>"geo": [-73.949724000000003, 40.744064999999999]}</v>
      </c>
      <c r="F1157">
        <f t="shared" si="92"/>
        <v>17</v>
      </c>
      <c r="G1157" t="str">
        <f t="shared" si="93"/>
        <v>{'name': '21 St',</v>
      </c>
      <c r="H1157" t="str">
        <f t="shared" si="94"/>
        <v>'name': '21 St',</v>
      </c>
      <c r="J1157" t="s">
        <v>1747</v>
      </c>
      <c r="K1157" t="s">
        <v>3943</v>
      </c>
    </row>
    <row r="1158" spans="1:11" x14ac:dyDescent="0.2">
      <c r="A1158">
        <v>1156</v>
      </c>
      <c r="B1158" t="s">
        <v>285</v>
      </c>
      <c r="C1158" t="s">
        <v>2912</v>
      </c>
      <c r="D1158">
        <f t="shared" si="90"/>
        <v>152</v>
      </c>
      <c r="E1158" t="str">
        <f t="shared" si="91"/>
        <v>"geo": [-73.980491999999998, 40.688245999999999]}</v>
      </c>
      <c r="F1158">
        <f t="shared" si="92"/>
        <v>21</v>
      </c>
      <c r="G1158" t="str">
        <f t="shared" si="93"/>
        <v>{'name': 'Nevins St',</v>
      </c>
      <c r="H1158" t="str">
        <f t="shared" si="94"/>
        <v>'name': 'Nevins St',</v>
      </c>
      <c r="J1158" t="s">
        <v>1748</v>
      </c>
      <c r="K1158" t="s">
        <v>3944</v>
      </c>
    </row>
    <row r="1159" spans="1:11" x14ac:dyDescent="0.2">
      <c r="A1159">
        <v>1157</v>
      </c>
      <c r="B1159" t="s">
        <v>466</v>
      </c>
      <c r="C1159" t="s">
        <v>2913</v>
      </c>
      <c r="D1159">
        <f t="shared" si="90"/>
        <v>156</v>
      </c>
      <c r="E1159" t="str">
        <f t="shared" si="91"/>
        <v>"geo": [-74.251960999999994, 40.512764000000004]}</v>
      </c>
      <c r="F1159">
        <f t="shared" si="92"/>
        <v>23</v>
      </c>
      <c r="G1159" t="str">
        <f t="shared" si="93"/>
        <v>{'name': 'Tottenville',</v>
      </c>
      <c r="H1159" t="str">
        <f t="shared" si="94"/>
        <v>'name': 'Tottenville',</v>
      </c>
      <c r="J1159" t="s">
        <v>1597</v>
      </c>
      <c r="K1159" t="s">
        <v>3945</v>
      </c>
    </row>
    <row r="1160" spans="1:11" x14ac:dyDescent="0.2">
      <c r="A1160">
        <v>1158</v>
      </c>
      <c r="B1160" t="s">
        <v>1235</v>
      </c>
      <c r="C1160" t="s">
        <v>2914</v>
      </c>
      <c r="D1160">
        <f t="shared" si="90"/>
        <v>163</v>
      </c>
      <c r="E1160" t="str">
        <f t="shared" si="91"/>
        <v>"geo": [-73.957757000000001, 40.708359000000002], 'lng': -73.957757000000001}</v>
      </c>
      <c r="F1160">
        <f t="shared" si="92"/>
        <v>20</v>
      </c>
      <c r="G1160" t="str">
        <f t="shared" si="93"/>
        <v>{'name': 'Marcy Av',</v>
      </c>
      <c r="H1160" t="str">
        <f t="shared" si="94"/>
        <v>'name': 'Marcy Av',</v>
      </c>
      <c r="J1160" t="s">
        <v>1708</v>
      </c>
      <c r="K1160" t="s">
        <v>3946</v>
      </c>
    </row>
    <row r="1161" spans="1:11" x14ac:dyDescent="0.2">
      <c r="A1161">
        <v>1159</v>
      </c>
      <c r="B1161" t="s">
        <v>1236</v>
      </c>
      <c r="C1161" t="s">
        <v>2915</v>
      </c>
      <c r="D1161">
        <f t="shared" si="90"/>
        <v>220</v>
      </c>
      <c r="E1161" t="str">
        <f t="shared" si="91"/>
        <v>"geo": [-73.981329000000002, 40.758662999999999], 'lng': -73.981329000000002}</v>
      </c>
      <c r="F1161">
        <f t="shared" si="92"/>
        <v>39</v>
      </c>
      <c r="G1161" t="str">
        <f t="shared" si="93"/>
        <v>{'name': '47-50 Sts - Rockefeller Ctr',</v>
      </c>
      <c r="H1161" t="str">
        <f t="shared" si="94"/>
        <v>'name': '47-50 Sts - Rockefeller Ctr',</v>
      </c>
      <c r="J1161" t="s">
        <v>1610</v>
      </c>
      <c r="K1161" t="s">
        <v>3947</v>
      </c>
    </row>
    <row r="1162" spans="1:11" x14ac:dyDescent="0.2">
      <c r="A1162">
        <v>1160</v>
      </c>
      <c r="B1162" t="s">
        <v>1237</v>
      </c>
      <c r="C1162" t="s">
        <v>2916</v>
      </c>
      <c r="D1162">
        <f t="shared" si="90"/>
        <v>163</v>
      </c>
      <c r="E1162" t="str">
        <f t="shared" si="91"/>
        <v>"geo": [-73.957757000000001, 40.708359000000002], 'lng': -73.957757000000001}</v>
      </c>
      <c r="F1162">
        <f t="shared" si="92"/>
        <v>20</v>
      </c>
      <c r="G1162" t="str">
        <f t="shared" si="93"/>
        <v>{'name': 'Marcy Av',</v>
      </c>
      <c r="H1162" t="str">
        <f t="shared" si="94"/>
        <v>'name': 'Marcy Av',</v>
      </c>
      <c r="J1162" t="s">
        <v>1708</v>
      </c>
      <c r="K1162" t="s">
        <v>3946</v>
      </c>
    </row>
    <row r="1163" spans="1:11" x14ac:dyDescent="0.2">
      <c r="A1163">
        <v>1161</v>
      </c>
      <c r="B1163" t="s">
        <v>1238</v>
      </c>
      <c r="C1163" t="s">
        <v>2917</v>
      </c>
      <c r="D1163">
        <f t="shared" si="90"/>
        <v>205</v>
      </c>
      <c r="E1163" t="str">
        <f t="shared" si="91"/>
        <v>"geo": [-73.75540500000001, 40.603994999999998], 'lng': -73.75540500000001}</v>
      </c>
      <c r="F1163">
        <f t="shared" si="92"/>
        <v>34</v>
      </c>
      <c r="G1163" t="str">
        <f t="shared" si="93"/>
        <v>{'name': 'Far Rockaway - Mott Av',</v>
      </c>
      <c r="H1163" t="str">
        <f t="shared" si="94"/>
        <v>'name': 'Far Rockaway - Mott Av',</v>
      </c>
      <c r="J1163" t="s">
        <v>1749</v>
      </c>
      <c r="K1163" t="s">
        <v>3948</v>
      </c>
    </row>
    <row r="1164" spans="1:11" x14ac:dyDescent="0.2">
      <c r="A1164">
        <v>1162</v>
      </c>
      <c r="B1164" t="s">
        <v>1239</v>
      </c>
      <c r="C1164" t="s">
        <v>2918</v>
      </c>
      <c r="D1164">
        <f t="shared" si="90"/>
        <v>220</v>
      </c>
      <c r="E1164" t="str">
        <f t="shared" si="91"/>
        <v>"geo": [-73.981329000000002, 40.758662999999999], 'lng': -73.981329000000002}</v>
      </c>
      <c r="F1164">
        <f t="shared" si="92"/>
        <v>39</v>
      </c>
      <c r="G1164" t="str">
        <f t="shared" si="93"/>
        <v>{'name': '47-50 Sts - Rockefeller Ctr',</v>
      </c>
      <c r="H1164" t="str">
        <f t="shared" si="94"/>
        <v>'name': '47-50 Sts - Rockefeller Ctr',</v>
      </c>
      <c r="J1164" t="s">
        <v>1610</v>
      </c>
      <c r="K1164" t="s">
        <v>3947</v>
      </c>
    </row>
    <row r="1165" spans="1:11" x14ac:dyDescent="0.2">
      <c r="A1165">
        <v>1163</v>
      </c>
      <c r="B1165" t="s">
        <v>1240</v>
      </c>
      <c r="C1165" t="s">
        <v>2919</v>
      </c>
      <c r="D1165">
        <f t="shared" si="90"/>
        <v>220</v>
      </c>
      <c r="E1165" t="str">
        <f t="shared" si="91"/>
        <v>"geo": [-73.981329000000002, 40.758662999999999], 'lng': -73.981329000000002}</v>
      </c>
      <c r="F1165">
        <f t="shared" si="92"/>
        <v>39</v>
      </c>
      <c r="G1165" t="str">
        <f t="shared" si="93"/>
        <v>{'name': '47-50 Sts - Rockefeller Ctr',</v>
      </c>
      <c r="H1165" t="str">
        <f t="shared" si="94"/>
        <v>'name': '47-50 Sts - Rockefeller Ctr',</v>
      </c>
      <c r="J1165" t="s">
        <v>1610</v>
      </c>
      <c r="K1165" t="s">
        <v>3947</v>
      </c>
    </row>
    <row r="1166" spans="1:11" x14ac:dyDescent="0.2">
      <c r="A1166">
        <v>1164</v>
      </c>
      <c r="B1166" t="s">
        <v>1241</v>
      </c>
      <c r="C1166" t="s">
        <v>2920</v>
      </c>
      <c r="D1166">
        <f t="shared" si="90"/>
        <v>220</v>
      </c>
      <c r="E1166" t="str">
        <f t="shared" si="91"/>
        <v>"geo": [-73.981329000000002, 40.758662999999999], 'lng': -73.981329000000002}</v>
      </c>
      <c r="F1166">
        <f t="shared" si="92"/>
        <v>39</v>
      </c>
      <c r="G1166" t="str">
        <f t="shared" si="93"/>
        <v>{'name': '47-50 Sts - Rockefeller Ctr',</v>
      </c>
      <c r="H1166" t="str">
        <f t="shared" si="94"/>
        <v>'name': '47-50 Sts - Rockefeller Ctr',</v>
      </c>
      <c r="J1166" t="s">
        <v>1610</v>
      </c>
      <c r="K1166" t="s">
        <v>3947</v>
      </c>
    </row>
    <row r="1167" spans="1:11" x14ac:dyDescent="0.2">
      <c r="A1167">
        <v>1165</v>
      </c>
      <c r="B1167" t="s">
        <v>1242</v>
      </c>
      <c r="C1167" t="s">
        <v>2921</v>
      </c>
      <c r="D1167">
        <f t="shared" si="90"/>
        <v>163</v>
      </c>
      <c r="E1167" t="str">
        <f t="shared" si="91"/>
        <v>"geo": [-73.820557999999991, 40.585307], 'lng': -73.820557999999991}</v>
      </c>
      <c r="F1167">
        <f t="shared" si="92"/>
        <v>23</v>
      </c>
      <c r="G1167" t="str">
        <f t="shared" si="93"/>
        <v>{'name': 'Beach 98 St',</v>
      </c>
      <c r="H1167" t="str">
        <f t="shared" si="94"/>
        <v>'name': 'Beach 98 St',</v>
      </c>
      <c r="J1167" t="s">
        <v>1510</v>
      </c>
      <c r="K1167" t="s">
        <v>3949</v>
      </c>
    </row>
    <row r="1168" spans="1:11" x14ac:dyDescent="0.2">
      <c r="A1168">
        <v>1166</v>
      </c>
      <c r="B1168" t="s">
        <v>1243</v>
      </c>
      <c r="C1168" t="s">
        <v>2922</v>
      </c>
      <c r="D1168">
        <f t="shared" si="90"/>
        <v>190</v>
      </c>
      <c r="E1168" t="str">
        <f t="shared" si="91"/>
        <v>"geo": [-73.987822999999992, 40.749718999999999], 'lng': -73.987822999999992}</v>
      </c>
      <c r="F1168">
        <f t="shared" si="92"/>
        <v>29</v>
      </c>
      <c r="G1168" t="str">
        <f t="shared" si="93"/>
        <v>{'name': '34 St - Herald Sq',</v>
      </c>
      <c r="H1168" t="str">
        <f t="shared" si="94"/>
        <v>'name': '34 St - Herald Sq',</v>
      </c>
      <c r="J1168" t="s">
        <v>1706</v>
      </c>
      <c r="K1168" t="s">
        <v>3950</v>
      </c>
    </row>
    <row r="1169" spans="1:11" x14ac:dyDescent="0.2">
      <c r="A1169">
        <v>1167</v>
      </c>
      <c r="B1169" t="s">
        <v>207</v>
      </c>
      <c r="C1169" t="s">
        <v>2923</v>
      </c>
      <c r="D1169">
        <f t="shared" si="90"/>
        <v>160</v>
      </c>
      <c r="E1169" t="str">
        <f t="shared" si="91"/>
        <v>"geo": [-73.895876999999999, 40.706185999999995]}</v>
      </c>
      <c r="F1169">
        <f t="shared" si="92"/>
        <v>25</v>
      </c>
      <c r="G1169" t="str">
        <f t="shared" si="93"/>
        <v>{'name': 'Fresh Pond Rd',</v>
      </c>
      <c r="H1169" t="str">
        <f t="shared" si="94"/>
        <v>'name': 'Fresh Pond Rd',</v>
      </c>
      <c r="J1169" t="s">
        <v>1396</v>
      </c>
      <c r="K1169" t="s">
        <v>3951</v>
      </c>
    </row>
    <row r="1170" spans="1:11" x14ac:dyDescent="0.2">
      <c r="A1170">
        <v>1168</v>
      </c>
      <c r="B1170" t="s">
        <v>1244</v>
      </c>
      <c r="C1170" t="s">
        <v>2924</v>
      </c>
      <c r="D1170">
        <f t="shared" si="90"/>
        <v>163</v>
      </c>
      <c r="E1170" t="str">
        <f t="shared" si="91"/>
        <v>"geo": [-73.820557999999991, 40.585307], 'lng': -73.820557999999991}</v>
      </c>
      <c r="F1170">
        <f t="shared" si="92"/>
        <v>23</v>
      </c>
      <c r="G1170" t="str">
        <f t="shared" si="93"/>
        <v>{'name': 'Beach 98 St',</v>
      </c>
      <c r="H1170" t="str">
        <f t="shared" si="94"/>
        <v>'name': 'Beach 98 St',</v>
      </c>
      <c r="J1170" t="s">
        <v>1510</v>
      </c>
      <c r="K1170" t="s">
        <v>3949</v>
      </c>
    </row>
    <row r="1171" spans="1:11" x14ac:dyDescent="0.2">
      <c r="A1171">
        <v>1169</v>
      </c>
      <c r="B1171" t="s">
        <v>1245</v>
      </c>
      <c r="C1171" t="s">
        <v>2925</v>
      </c>
      <c r="D1171">
        <f t="shared" si="90"/>
        <v>190</v>
      </c>
      <c r="E1171" t="str">
        <f t="shared" si="91"/>
        <v>"geo": [-73.987822999999992, 40.749718999999999], 'lng': -73.987822999999992}</v>
      </c>
      <c r="F1171">
        <f t="shared" si="92"/>
        <v>29</v>
      </c>
      <c r="G1171" t="str">
        <f t="shared" si="93"/>
        <v>{'name': '34 St - Herald Sq',</v>
      </c>
      <c r="H1171" t="str">
        <f t="shared" si="94"/>
        <v>'name': '34 St - Herald Sq',</v>
      </c>
      <c r="J1171" t="s">
        <v>1706</v>
      </c>
      <c r="K1171" t="s">
        <v>3950</v>
      </c>
    </row>
    <row r="1172" spans="1:11" x14ac:dyDescent="0.2">
      <c r="A1172">
        <v>1170</v>
      </c>
      <c r="B1172" t="s">
        <v>1246</v>
      </c>
      <c r="C1172" t="s">
        <v>2926</v>
      </c>
      <c r="D1172">
        <f t="shared" si="90"/>
        <v>190</v>
      </c>
      <c r="E1172" t="str">
        <f t="shared" si="91"/>
        <v>"geo": [-73.987822999999992, 40.749718999999999], 'lng': -73.987822999999992}</v>
      </c>
      <c r="F1172">
        <f t="shared" si="92"/>
        <v>29</v>
      </c>
      <c r="G1172" t="str">
        <f t="shared" si="93"/>
        <v>{'name': '34 St - Herald Sq',</v>
      </c>
      <c r="H1172" t="str">
        <f t="shared" si="94"/>
        <v>'name': '34 St - Herald Sq',</v>
      </c>
      <c r="J1172" t="s">
        <v>1706</v>
      </c>
      <c r="K1172" t="s">
        <v>3950</v>
      </c>
    </row>
    <row r="1173" spans="1:11" x14ac:dyDescent="0.2">
      <c r="A1173">
        <v>1171</v>
      </c>
      <c r="B1173" t="s">
        <v>1247</v>
      </c>
      <c r="C1173" t="s">
        <v>2927</v>
      </c>
      <c r="D1173">
        <f t="shared" si="90"/>
        <v>190</v>
      </c>
      <c r="E1173" t="str">
        <f t="shared" si="91"/>
        <v>"geo": [-73.987822999999992, 40.749718999999999], 'lng': -73.987822999999992}</v>
      </c>
      <c r="F1173">
        <f t="shared" si="92"/>
        <v>29</v>
      </c>
      <c r="G1173" t="str">
        <f t="shared" si="93"/>
        <v>{'name': '34 St - Herald Sq',</v>
      </c>
      <c r="H1173" t="str">
        <f t="shared" si="94"/>
        <v>'name': '34 St - Herald Sq',</v>
      </c>
      <c r="J1173" t="s">
        <v>1706</v>
      </c>
      <c r="K1173" t="s">
        <v>3950</v>
      </c>
    </row>
    <row r="1174" spans="1:11" x14ac:dyDescent="0.2">
      <c r="A1174">
        <v>1172</v>
      </c>
      <c r="B1174" t="s">
        <v>1248</v>
      </c>
      <c r="C1174" t="s">
        <v>2928</v>
      </c>
      <c r="D1174">
        <f t="shared" si="90"/>
        <v>162</v>
      </c>
      <c r="E1174" t="str">
        <f t="shared" si="91"/>
        <v>"geo": [-73.941125999999997, 40.70026], 'lng': -73.941125999999997}</v>
      </c>
      <c r="F1174">
        <f t="shared" si="92"/>
        <v>23</v>
      </c>
      <c r="G1174" t="str">
        <f t="shared" si="93"/>
        <v>{'name': 'Flushing Av',</v>
      </c>
      <c r="H1174" t="str">
        <f t="shared" si="94"/>
        <v>'name': 'Flushing Av',</v>
      </c>
      <c r="J1174" t="s">
        <v>1605</v>
      </c>
      <c r="K1174" t="s">
        <v>3952</v>
      </c>
    </row>
    <row r="1175" spans="1:11" x14ac:dyDescent="0.2">
      <c r="A1175">
        <v>1173</v>
      </c>
      <c r="B1175" t="s">
        <v>1249</v>
      </c>
      <c r="C1175" t="s">
        <v>2929</v>
      </c>
      <c r="D1175">
        <f t="shared" si="90"/>
        <v>162</v>
      </c>
      <c r="E1175" t="str">
        <f t="shared" si="91"/>
        <v>"geo": [-73.941125999999997, 40.70026], 'lng': -73.941125999999997}</v>
      </c>
      <c r="F1175">
        <f t="shared" si="92"/>
        <v>23</v>
      </c>
      <c r="G1175" t="str">
        <f t="shared" si="93"/>
        <v>{'name': 'Flushing Av',</v>
      </c>
      <c r="H1175" t="str">
        <f t="shared" si="94"/>
        <v>'name': 'Flushing Av',</v>
      </c>
      <c r="J1175" t="s">
        <v>1605</v>
      </c>
      <c r="K1175" t="s">
        <v>3952</v>
      </c>
    </row>
    <row r="1176" spans="1:11" x14ac:dyDescent="0.2">
      <c r="A1176">
        <v>1174</v>
      </c>
      <c r="B1176" t="s">
        <v>121</v>
      </c>
      <c r="C1176" t="s">
        <v>2930</v>
      </c>
      <c r="D1176">
        <f t="shared" si="90"/>
        <v>137</v>
      </c>
      <c r="E1176" t="str">
        <f t="shared" si="91"/>
        <v>"geo": [-73.903879000000003, 40.858407]}</v>
      </c>
      <c r="F1176">
        <f t="shared" si="92"/>
        <v>18</v>
      </c>
      <c r="G1176" t="str">
        <f t="shared" si="93"/>
        <v>{'name': '183 St',</v>
      </c>
      <c r="H1176" t="str">
        <f t="shared" si="94"/>
        <v>'name': '183 St',</v>
      </c>
      <c r="J1176" t="s">
        <v>1745</v>
      </c>
      <c r="K1176" t="s">
        <v>3953</v>
      </c>
    </row>
    <row r="1177" spans="1:11" x14ac:dyDescent="0.2">
      <c r="A1177">
        <v>1175</v>
      </c>
      <c r="B1177" t="s">
        <v>153</v>
      </c>
      <c r="C1177" t="s">
        <v>2931</v>
      </c>
      <c r="D1177">
        <f t="shared" si="90"/>
        <v>159</v>
      </c>
      <c r="E1177" t="str">
        <f t="shared" si="91"/>
        <v>"geo": [-73.96387, 40.768141]}</v>
      </c>
      <c r="F1177">
        <f t="shared" si="92"/>
        <v>34</v>
      </c>
      <c r="G1177" t="str">
        <f t="shared" si="93"/>
        <v>{'name': '68 St - Hunter College',</v>
      </c>
      <c r="H1177" t="str">
        <f t="shared" si="94"/>
        <v>'name': '68 St - Hunter College',</v>
      </c>
      <c r="J1177" t="s">
        <v>1741</v>
      </c>
      <c r="K1177" t="s">
        <v>3954</v>
      </c>
    </row>
    <row r="1178" spans="1:11" x14ac:dyDescent="0.2">
      <c r="A1178">
        <v>1176</v>
      </c>
      <c r="B1178" t="s">
        <v>1250</v>
      </c>
      <c r="C1178" t="s">
        <v>2932</v>
      </c>
      <c r="D1178">
        <f t="shared" si="90"/>
        <v>157</v>
      </c>
      <c r="E1178" t="str">
        <f t="shared" si="91"/>
        <v>"geo": [-73.941617000000008, 40.798628999999998], 'lng': -73.941617000000008}</v>
      </c>
      <c r="F1178">
        <f t="shared" si="92"/>
        <v>18</v>
      </c>
      <c r="G1178" t="str">
        <f t="shared" si="93"/>
        <v>{'name': '116 St',</v>
      </c>
      <c r="H1178" t="str">
        <f t="shared" si="94"/>
        <v>'name': '116 St',</v>
      </c>
      <c r="J1178" t="s">
        <v>1518</v>
      </c>
      <c r="K1178" t="s">
        <v>3911</v>
      </c>
    </row>
    <row r="1179" spans="1:11" x14ac:dyDescent="0.2">
      <c r="A1179">
        <v>1177</v>
      </c>
      <c r="B1179" t="s">
        <v>1251</v>
      </c>
      <c r="C1179" t="s">
        <v>2933</v>
      </c>
      <c r="D1179">
        <f t="shared" si="90"/>
        <v>208</v>
      </c>
      <c r="E1179" t="str">
        <f t="shared" si="91"/>
        <v>"geo": [-73.925651000000002, 40.827905000000001], 'lng': -73.925651000000002}</v>
      </c>
      <c r="F1179">
        <f t="shared" si="92"/>
        <v>35</v>
      </c>
      <c r="G1179" t="str">
        <f t="shared" si="93"/>
        <v>{'name': '161 St - Yankee Stadium',</v>
      </c>
      <c r="H1179" t="str">
        <f t="shared" si="94"/>
        <v>'name': '161 St - Yankee Stadium',</v>
      </c>
      <c r="J1179" t="s">
        <v>1658</v>
      </c>
      <c r="K1179" t="s">
        <v>3955</v>
      </c>
    </row>
    <row r="1180" spans="1:11" x14ac:dyDescent="0.2">
      <c r="A1180">
        <v>1178</v>
      </c>
      <c r="B1180" t="s">
        <v>84</v>
      </c>
      <c r="C1180" t="s">
        <v>2934</v>
      </c>
      <c r="D1180">
        <f t="shared" si="90"/>
        <v>142</v>
      </c>
      <c r="E1180" t="str">
        <f t="shared" si="91"/>
        <v>"geo": [-73.986121999999995, 40.732849000000002]}</v>
      </c>
      <c r="F1180">
        <f t="shared" si="92"/>
        <v>16</v>
      </c>
      <c r="G1180" t="str">
        <f t="shared" si="93"/>
        <v>{'name': '3 Av',</v>
      </c>
      <c r="H1180" t="str">
        <f t="shared" si="94"/>
        <v>'name': '3 Av',</v>
      </c>
      <c r="J1180" t="s">
        <v>1743</v>
      </c>
      <c r="K1180" t="s">
        <v>3956</v>
      </c>
    </row>
    <row r="1181" spans="1:11" x14ac:dyDescent="0.2">
      <c r="A1181">
        <v>1179</v>
      </c>
      <c r="B1181" t="s">
        <v>329</v>
      </c>
      <c r="C1181" t="s">
        <v>2935</v>
      </c>
      <c r="D1181">
        <f t="shared" si="90"/>
        <v>160</v>
      </c>
      <c r="E1181" t="str">
        <f t="shared" si="91"/>
        <v>"geo": [-73.838591000000008, 40.878663000000003]}</v>
      </c>
      <c r="F1181">
        <f t="shared" si="92"/>
        <v>25</v>
      </c>
      <c r="G1181" t="str">
        <f t="shared" si="93"/>
        <v>{'name': 'Baychester Av',</v>
      </c>
      <c r="H1181" t="str">
        <f t="shared" si="94"/>
        <v>'name': 'Baychester Av',</v>
      </c>
      <c r="J1181" t="s">
        <v>1626</v>
      </c>
      <c r="K1181" t="s">
        <v>3957</v>
      </c>
    </row>
    <row r="1182" spans="1:11" x14ac:dyDescent="0.2">
      <c r="A1182">
        <v>1180</v>
      </c>
      <c r="B1182" t="s">
        <v>1252</v>
      </c>
      <c r="C1182" t="s">
        <v>2936</v>
      </c>
      <c r="D1182">
        <f t="shared" si="90"/>
        <v>208</v>
      </c>
      <c r="E1182" t="str">
        <f t="shared" si="91"/>
        <v>"geo": [-73.925651000000002, 40.827905000000001], 'lng': -73.925651000000002}</v>
      </c>
      <c r="F1182">
        <f t="shared" si="92"/>
        <v>35</v>
      </c>
      <c r="G1182" t="str">
        <f t="shared" si="93"/>
        <v>{'name': '161 St - Yankee Stadium',</v>
      </c>
      <c r="H1182" t="str">
        <f t="shared" si="94"/>
        <v>'name': '161 St - Yankee Stadium',</v>
      </c>
      <c r="J1182" t="s">
        <v>1658</v>
      </c>
      <c r="K1182" t="s">
        <v>3955</v>
      </c>
    </row>
    <row r="1183" spans="1:11" x14ac:dyDescent="0.2">
      <c r="A1183">
        <v>1181</v>
      </c>
      <c r="B1183" t="s">
        <v>1253</v>
      </c>
      <c r="C1183" t="s">
        <v>2937</v>
      </c>
      <c r="D1183">
        <f t="shared" si="90"/>
        <v>211</v>
      </c>
      <c r="E1183" t="str">
        <f t="shared" si="91"/>
        <v>"geo": [-73.953581, 40.742626000000001], 'lng': -73.953581}</v>
      </c>
      <c r="F1183">
        <f t="shared" si="92"/>
        <v>36</v>
      </c>
      <c r="G1183" t="str">
        <f t="shared" si="93"/>
        <v>{'name': 'Vernon Blvd - Jackson Av',</v>
      </c>
      <c r="H1183" t="str">
        <f t="shared" si="94"/>
        <v>'name': 'Vernon Blvd - Jackson Av',</v>
      </c>
      <c r="J1183" t="s">
        <v>1673</v>
      </c>
      <c r="K1183" t="s">
        <v>3958</v>
      </c>
    </row>
    <row r="1184" spans="1:11" x14ac:dyDescent="0.2">
      <c r="A1184">
        <v>1182</v>
      </c>
      <c r="B1184" t="s">
        <v>228</v>
      </c>
      <c r="C1184" t="s">
        <v>2938</v>
      </c>
      <c r="D1184">
        <f t="shared" si="90"/>
        <v>146</v>
      </c>
      <c r="E1184" t="str">
        <f t="shared" si="91"/>
        <v>"geo": [-73.860341000000005, 40.888021999999999]}</v>
      </c>
      <c r="F1184">
        <f t="shared" si="92"/>
        <v>18</v>
      </c>
      <c r="G1184" t="str">
        <f t="shared" si="93"/>
        <v>{'name': '225 St',</v>
      </c>
      <c r="H1184" t="str">
        <f t="shared" si="94"/>
        <v>'name': '225 St',</v>
      </c>
      <c r="J1184" t="s">
        <v>1750</v>
      </c>
      <c r="K1184" t="s">
        <v>3959</v>
      </c>
    </row>
    <row r="1185" spans="1:11" x14ac:dyDescent="0.2">
      <c r="A1185">
        <v>1183</v>
      </c>
      <c r="B1185" t="s">
        <v>1254</v>
      </c>
      <c r="C1185" t="s">
        <v>2939</v>
      </c>
      <c r="D1185">
        <f t="shared" si="90"/>
        <v>157</v>
      </c>
      <c r="E1185" t="str">
        <f t="shared" si="91"/>
        <v>"geo": [-73.944215999999997, 40.824783000000004], 'lng': -73.944215999999997}</v>
      </c>
      <c r="F1185">
        <f t="shared" si="92"/>
        <v>18</v>
      </c>
      <c r="G1185" t="str">
        <f t="shared" si="93"/>
        <v>{'name': '145 St',</v>
      </c>
      <c r="H1185" t="str">
        <f t="shared" si="94"/>
        <v>'name': '145 St',</v>
      </c>
      <c r="J1185" t="s">
        <v>1662</v>
      </c>
      <c r="K1185" t="s">
        <v>3895</v>
      </c>
    </row>
    <row r="1186" spans="1:11" x14ac:dyDescent="0.2">
      <c r="A1186">
        <v>1184</v>
      </c>
      <c r="B1186" t="s">
        <v>306</v>
      </c>
      <c r="C1186" t="s">
        <v>2940</v>
      </c>
      <c r="D1186">
        <f t="shared" si="90"/>
        <v>144</v>
      </c>
      <c r="E1186" t="str">
        <f t="shared" si="91"/>
        <v>"geo": [-74.014033999999995, 40.645068999999999]}</v>
      </c>
      <c r="F1186">
        <f t="shared" si="92"/>
        <v>17</v>
      </c>
      <c r="G1186" t="str">
        <f t="shared" si="93"/>
        <v>{'name': '53 St',</v>
      </c>
      <c r="H1186" t="str">
        <f t="shared" si="94"/>
        <v>'name': '53 St',</v>
      </c>
      <c r="J1186" t="s">
        <v>1713</v>
      </c>
      <c r="K1186" t="s">
        <v>3960</v>
      </c>
    </row>
    <row r="1187" spans="1:11" x14ac:dyDescent="0.2">
      <c r="A1187">
        <v>1185</v>
      </c>
      <c r="B1187" t="s">
        <v>1255</v>
      </c>
      <c r="C1187" t="s">
        <v>2941</v>
      </c>
      <c r="D1187">
        <f t="shared" si="90"/>
        <v>157</v>
      </c>
      <c r="E1187" t="str">
        <f t="shared" si="91"/>
        <v>"geo": [-73.944215999999997, 40.824783000000004], 'lng': -73.944215999999997}</v>
      </c>
      <c r="F1187">
        <f t="shared" si="92"/>
        <v>18</v>
      </c>
      <c r="G1187" t="str">
        <f t="shared" si="93"/>
        <v>{'name': '145 St',</v>
      </c>
      <c r="H1187" t="str">
        <f t="shared" si="94"/>
        <v>'name': '145 St',</v>
      </c>
      <c r="J1187" t="s">
        <v>1662</v>
      </c>
      <c r="K1187" t="s">
        <v>3895</v>
      </c>
    </row>
    <row r="1188" spans="1:11" x14ac:dyDescent="0.2">
      <c r="A1188">
        <v>1186</v>
      </c>
      <c r="B1188" t="s">
        <v>319</v>
      </c>
      <c r="C1188" t="s">
        <v>2942</v>
      </c>
      <c r="D1188">
        <f t="shared" si="90"/>
        <v>146</v>
      </c>
      <c r="E1188" t="str">
        <f t="shared" si="91"/>
        <v>"geo": [-73.941125999999997, 40.70026]}</v>
      </c>
      <c r="F1188">
        <f t="shared" si="92"/>
        <v>23</v>
      </c>
      <c r="G1188" t="str">
        <f t="shared" si="93"/>
        <v>{'name': 'Flushing Av',</v>
      </c>
      <c r="H1188" t="str">
        <f t="shared" si="94"/>
        <v>'name': 'Flushing Av',</v>
      </c>
      <c r="J1188" t="s">
        <v>1605</v>
      </c>
      <c r="K1188" t="s">
        <v>3961</v>
      </c>
    </row>
    <row r="1189" spans="1:11" x14ac:dyDescent="0.2">
      <c r="A1189">
        <v>1187</v>
      </c>
      <c r="B1189" t="s">
        <v>252</v>
      </c>
      <c r="C1189" t="s">
        <v>2943</v>
      </c>
      <c r="D1189">
        <f t="shared" si="90"/>
        <v>156</v>
      </c>
      <c r="E1189" t="str">
        <f t="shared" si="91"/>
        <v>"geo": [-73.950233999999995, 40.700377000000003]}</v>
      </c>
      <c r="F1189">
        <f t="shared" si="92"/>
        <v>23</v>
      </c>
      <c r="G1189" t="str">
        <f t="shared" si="93"/>
        <v>{'name': 'Flushing Av',</v>
      </c>
      <c r="H1189" t="str">
        <f t="shared" si="94"/>
        <v>'name': 'Flushing Av',</v>
      </c>
      <c r="J1189" t="s">
        <v>1605</v>
      </c>
      <c r="K1189" t="s">
        <v>3962</v>
      </c>
    </row>
    <row r="1190" spans="1:11" x14ac:dyDescent="0.2">
      <c r="A1190">
        <v>1188</v>
      </c>
      <c r="B1190" t="s">
        <v>256</v>
      </c>
      <c r="C1190" t="s">
        <v>2944</v>
      </c>
      <c r="D1190">
        <f t="shared" si="90"/>
        <v>152</v>
      </c>
      <c r="E1190" t="str">
        <f t="shared" si="91"/>
        <v>"geo": [-73.901974999999993, 40.669367000000001]}</v>
      </c>
      <c r="F1190">
        <f t="shared" si="92"/>
        <v>21</v>
      </c>
      <c r="G1190" t="str">
        <f t="shared" si="93"/>
        <v>{'name': 'Sutter Av',</v>
      </c>
      <c r="H1190" t="str">
        <f t="shared" si="94"/>
        <v>'name': 'Sutter Av',</v>
      </c>
      <c r="J1190" t="s">
        <v>1724</v>
      </c>
      <c r="K1190" t="s">
        <v>3963</v>
      </c>
    </row>
    <row r="1191" spans="1:11" x14ac:dyDescent="0.2">
      <c r="A1191">
        <v>1189</v>
      </c>
      <c r="B1191" t="s">
        <v>238</v>
      </c>
      <c r="C1191" t="s">
        <v>2945</v>
      </c>
      <c r="D1191">
        <f t="shared" si="90"/>
        <v>152</v>
      </c>
      <c r="E1191" t="str">
        <f t="shared" si="91"/>
        <v>"geo": [-73.904045999999994, 40.688763999999999]}</v>
      </c>
      <c r="F1191">
        <f t="shared" si="92"/>
        <v>21</v>
      </c>
      <c r="G1191" t="str">
        <f t="shared" si="93"/>
        <v>{'name': 'Wilson Av',</v>
      </c>
      <c r="H1191" t="str">
        <f t="shared" si="94"/>
        <v>'name': 'Wilson Av',</v>
      </c>
      <c r="J1191" t="s">
        <v>1726</v>
      </c>
      <c r="K1191" t="s">
        <v>3964</v>
      </c>
    </row>
    <row r="1192" spans="1:11" x14ac:dyDescent="0.2">
      <c r="A1192">
        <v>1190</v>
      </c>
      <c r="B1192" t="s">
        <v>376</v>
      </c>
      <c r="C1192" t="s">
        <v>2946</v>
      </c>
      <c r="D1192">
        <f t="shared" si="90"/>
        <v>158</v>
      </c>
      <c r="E1192" t="str">
        <f t="shared" si="91"/>
        <v>"geo": [-73.884655000000009, 40.879750000000001]}</v>
      </c>
      <c r="F1192">
        <f t="shared" si="92"/>
        <v>24</v>
      </c>
      <c r="G1192" t="str">
        <f t="shared" si="93"/>
        <v>{'name': 'Mosholu Pkwy',</v>
      </c>
      <c r="H1192" t="str">
        <f t="shared" si="94"/>
        <v>'name': 'Mosholu Pkwy',</v>
      </c>
      <c r="J1192" t="s">
        <v>1744</v>
      </c>
      <c r="K1192" t="s">
        <v>3965</v>
      </c>
    </row>
    <row r="1193" spans="1:11" x14ac:dyDescent="0.2">
      <c r="A1193">
        <v>1191</v>
      </c>
      <c r="B1193" t="s">
        <v>1256</v>
      </c>
      <c r="C1193" t="s">
        <v>2947</v>
      </c>
      <c r="D1193">
        <f t="shared" si="90"/>
        <v>156</v>
      </c>
      <c r="E1193" t="str">
        <f t="shared" si="91"/>
        <v>"geo": [-74.013342000000009, 40.70722], 'lng': -74.013342000000009}</v>
      </c>
      <c r="F1193">
        <f t="shared" si="92"/>
        <v>21</v>
      </c>
      <c r="G1193" t="str">
        <f t="shared" si="93"/>
        <v>{'name': 'Rector St',</v>
      </c>
      <c r="H1193" t="str">
        <f t="shared" si="94"/>
        <v>'name': 'Rector St',</v>
      </c>
      <c r="J1193" t="s">
        <v>1685</v>
      </c>
      <c r="K1193" t="s">
        <v>3966</v>
      </c>
    </row>
    <row r="1194" spans="1:11" x14ac:dyDescent="0.2">
      <c r="A1194">
        <v>1192</v>
      </c>
      <c r="B1194" t="s">
        <v>1257</v>
      </c>
      <c r="C1194" t="s">
        <v>2948</v>
      </c>
      <c r="D1194">
        <f t="shared" si="90"/>
        <v>156</v>
      </c>
      <c r="E1194" t="str">
        <f t="shared" si="91"/>
        <v>"geo": [-74.013342000000009, 40.70722], 'lng': -74.013342000000009}</v>
      </c>
      <c r="F1194">
        <f t="shared" si="92"/>
        <v>21</v>
      </c>
      <c r="G1194" t="str">
        <f t="shared" si="93"/>
        <v>{'name': 'Rector St',</v>
      </c>
      <c r="H1194" t="str">
        <f t="shared" si="94"/>
        <v>'name': 'Rector St',</v>
      </c>
      <c r="J1194" t="s">
        <v>1685</v>
      </c>
      <c r="K1194" t="s">
        <v>3966</v>
      </c>
    </row>
    <row r="1195" spans="1:11" x14ac:dyDescent="0.2">
      <c r="A1195">
        <v>1193</v>
      </c>
      <c r="B1195" t="s">
        <v>339</v>
      </c>
      <c r="C1195" t="s">
        <v>2949</v>
      </c>
      <c r="D1195">
        <f t="shared" si="90"/>
        <v>165</v>
      </c>
      <c r="E1195" t="str">
        <f t="shared" si="91"/>
        <v>"geo": [-73.975938999999997, 40.576127]}</v>
      </c>
      <c r="F1195">
        <f t="shared" si="92"/>
        <v>32</v>
      </c>
      <c r="G1195" t="str">
        <f t="shared" si="93"/>
        <v>{'name': 'W 8 St - NY Aquarium',</v>
      </c>
      <c r="H1195" t="str">
        <f t="shared" si="94"/>
        <v>'name': 'W 8 St - NY Aquarium',</v>
      </c>
      <c r="J1195" t="s">
        <v>1728</v>
      </c>
      <c r="K1195" t="s">
        <v>3967</v>
      </c>
    </row>
    <row r="1196" spans="1:11" x14ac:dyDescent="0.2">
      <c r="A1196">
        <v>1194</v>
      </c>
      <c r="B1196" t="s">
        <v>220</v>
      </c>
      <c r="C1196" t="s">
        <v>2950</v>
      </c>
      <c r="D1196">
        <f t="shared" si="90"/>
        <v>144</v>
      </c>
      <c r="E1196" t="str">
        <f t="shared" si="91"/>
        <v>"geo": [-74.028397999999996, 40.622686999999999]}</v>
      </c>
      <c r="F1196">
        <f t="shared" si="92"/>
        <v>17</v>
      </c>
      <c r="G1196" t="str">
        <f t="shared" si="93"/>
        <v>{'name': '86 St',</v>
      </c>
      <c r="H1196" t="str">
        <f t="shared" si="94"/>
        <v>'name': '86 St',</v>
      </c>
      <c r="J1196" t="s">
        <v>1457</v>
      </c>
      <c r="K1196" t="s">
        <v>3968</v>
      </c>
    </row>
    <row r="1197" spans="1:11" x14ac:dyDescent="0.2">
      <c r="A1197">
        <v>1195</v>
      </c>
      <c r="B1197" t="s">
        <v>1258</v>
      </c>
      <c r="C1197" t="s">
        <v>2951</v>
      </c>
      <c r="D1197">
        <f t="shared" si="90"/>
        <v>187</v>
      </c>
      <c r="E1197" t="str">
        <f t="shared" si="91"/>
        <v>"geo": [-73.99056800000001, 40.735735999999996], 'lng': -73.99056800000001}</v>
      </c>
      <c r="F1197">
        <f t="shared" si="92"/>
        <v>28</v>
      </c>
      <c r="G1197" t="str">
        <f t="shared" si="93"/>
        <v>{'name': '14 St - Union Sq',</v>
      </c>
      <c r="H1197" t="str">
        <f t="shared" si="94"/>
        <v>'name': '14 St - Union Sq',</v>
      </c>
      <c r="J1197" t="s">
        <v>1593</v>
      </c>
      <c r="K1197" t="s">
        <v>3969</v>
      </c>
    </row>
    <row r="1198" spans="1:11" x14ac:dyDescent="0.2">
      <c r="A1198">
        <v>1196</v>
      </c>
      <c r="B1198" t="s">
        <v>1259</v>
      </c>
      <c r="C1198" t="s">
        <v>2952</v>
      </c>
      <c r="D1198">
        <f t="shared" si="90"/>
        <v>180</v>
      </c>
      <c r="E1198" t="str">
        <f t="shared" si="91"/>
        <v>"geo": [-74.074834999999993, 40.636949000000001], 'lng': -74.074834999999993}</v>
      </c>
      <c r="F1198">
        <f t="shared" si="92"/>
        <v>25</v>
      </c>
      <c r="G1198" t="str">
        <f t="shared" si="93"/>
        <v>{'name': 'Tompkinsville',</v>
      </c>
      <c r="H1198" t="str">
        <f t="shared" si="94"/>
        <v>'name': 'Tompkinsville',</v>
      </c>
      <c r="J1198" t="s">
        <v>1733</v>
      </c>
      <c r="K1198" t="s">
        <v>3970</v>
      </c>
    </row>
    <row r="1199" spans="1:11" x14ac:dyDescent="0.2">
      <c r="A1199">
        <v>1197</v>
      </c>
      <c r="B1199" t="s">
        <v>1260</v>
      </c>
      <c r="C1199" t="s">
        <v>2953</v>
      </c>
      <c r="D1199">
        <f t="shared" si="90"/>
        <v>187</v>
      </c>
      <c r="E1199" t="str">
        <f t="shared" si="91"/>
        <v>"geo": [-73.99056800000001, 40.735735999999996], 'lng': -73.99056800000001}</v>
      </c>
      <c r="F1199">
        <f t="shared" si="92"/>
        <v>28</v>
      </c>
      <c r="G1199" t="str">
        <f t="shared" si="93"/>
        <v>{'name': '14 St - Union Sq',</v>
      </c>
      <c r="H1199" t="str">
        <f t="shared" si="94"/>
        <v>'name': '14 St - Union Sq',</v>
      </c>
      <c r="J1199" t="s">
        <v>1593</v>
      </c>
      <c r="K1199" t="s">
        <v>3969</v>
      </c>
    </row>
    <row r="1200" spans="1:11" x14ac:dyDescent="0.2">
      <c r="A1200">
        <v>1198</v>
      </c>
      <c r="B1200" t="s">
        <v>1261</v>
      </c>
      <c r="C1200" t="s">
        <v>2954</v>
      </c>
      <c r="D1200">
        <f t="shared" si="90"/>
        <v>187</v>
      </c>
      <c r="E1200" t="str">
        <f t="shared" si="91"/>
        <v>"geo": [-73.99056800000001, 40.735735999999996], 'lng': -73.99056800000001}</v>
      </c>
      <c r="F1200">
        <f t="shared" si="92"/>
        <v>28</v>
      </c>
      <c r="G1200" t="str">
        <f t="shared" si="93"/>
        <v>{'name': '14 St - Union Sq',</v>
      </c>
      <c r="H1200" t="str">
        <f t="shared" si="94"/>
        <v>'name': '14 St - Union Sq',</v>
      </c>
      <c r="J1200" t="s">
        <v>1593</v>
      </c>
      <c r="K1200" t="s">
        <v>3969</v>
      </c>
    </row>
    <row r="1201" spans="1:11" x14ac:dyDescent="0.2">
      <c r="A1201">
        <v>1199</v>
      </c>
      <c r="B1201" t="s">
        <v>1262</v>
      </c>
      <c r="C1201" t="s">
        <v>2955</v>
      </c>
      <c r="D1201">
        <f t="shared" si="90"/>
        <v>187</v>
      </c>
      <c r="E1201" t="str">
        <f t="shared" si="91"/>
        <v>"geo": [-73.99056800000001, 40.735735999999996], 'lng': -73.99056800000001}</v>
      </c>
      <c r="F1201">
        <f t="shared" si="92"/>
        <v>28</v>
      </c>
      <c r="G1201" t="str">
        <f t="shared" si="93"/>
        <v>{'name': '14 St - Union Sq',</v>
      </c>
      <c r="H1201" t="str">
        <f t="shared" si="94"/>
        <v>'name': '14 St - Union Sq',</v>
      </c>
      <c r="J1201" t="s">
        <v>1593</v>
      </c>
      <c r="K1201" t="s">
        <v>3969</v>
      </c>
    </row>
    <row r="1202" spans="1:11" x14ac:dyDescent="0.2">
      <c r="A1202">
        <v>1200</v>
      </c>
      <c r="B1202" t="s">
        <v>1263</v>
      </c>
      <c r="C1202" t="s">
        <v>2956</v>
      </c>
      <c r="D1202">
        <f t="shared" si="90"/>
        <v>156</v>
      </c>
      <c r="E1202" t="str">
        <f t="shared" si="91"/>
        <v>"geo": [-74.013342000000009, 40.70722], 'lng': -74.013342000000009}</v>
      </c>
      <c r="F1202">
        <f t="shared" si="92"/>
        <v>21</v>
      </c>
      <c r="G1202" t="str">
        <f t="shared" si="93"/>
        <v>{'name': 'Rector St',</v>
      </c>
      <c r="H1202" t="str">
        <f t="shared" si="94"/>
        <v>'name': 'Rector St',</v>
      </c>
      <c r="J1202" t="s">
        <v>1685</v>
      </c>
      <c r="K1202" t="s">
        <v>3966</v>
      </c>
    </row>
    <row r="1203" spans="1:11" x14ac:dyDescent="0.2">
      <c r="A1203">
        <v>1201</v>
      </c>
      <c r="B1203" t="s">
        <v>149</v>
      </c>
      <c r="C1203" t="s">
        <v>2957</v>
      </c>
      <c r="D1203">
        <f t="shared" si="90"/>
        <v>145</v>
      </c>
      <c r="E1203" t="str">
        <f t="shared" si="91"/>
        <v>"geo": [-73.901033999999996, 40.862803]}</v>
      </c>
      <c r="F1203">
        <f t="shared" si="92"/>
        <v>22</v>
      </c>
      <c r="G1203" t="str">
        <f t="shared" si="93"/>
        <v>{'name': 'Fordham Rd',</v>
      </c>
      <c r="H1203" t="str">
        <f t="shared" si="94"/>
        <v>'name': 'Fordham Rd',</v>
      </c>
      <c r="J1203" t="s">
        <v>1709</v>
      </c>
      <c r="K1203" t="s">
        <v>3971</v>
      </c>
    </row>
    <row r="1204" spans="1:11" x14ac:dyDescent="0.2">
      <c r="A1204">
        <v>1202</v>
      </c>
      <c r="B1204" t="s">
        <v>119</v>
      </c>
      <c r="C1204" t="s">
        <v>2958</v>
      </c>
      <c r="D1204">
        <f t="shared" si="90"/>
        <v>154</v>
      </c>
      <c r="E1204" t="str">
        <f t="shared" si="91"/>
        <v>"geo": [-73.897749000000005, 40.861296000000003]}</v>
      </c>
      <c r="F1204">
        <f t="shared" si="92"/>
        <v>22</v>
      </c>
      <c r="G1204" t="str">
        <f t="shared" si="93"/>
        <v>{'name': 'Fordham Rd',</v>
      </c>
      <c r="H1204" t="str">
        <f t="shared" si="94"/>
        <v>'name': 'Fordham Rd',</v>
      </c>
      <c r="J1204" t="s">
        <v>1709</v>
      </c>
      <c r="K1204" t="s">
        <v>3972</v>
      </c>
    </row>
    <row r="1205" spans="1:11" x14ac:dyDescent="0.2">
      <c r="A1205">
        <v>1203</v>
      </c>
      <c r="B1205" t="s">
        <v>401</v>
      </c>
      <c r="C1205" t="s">
        <v>2959</v>
      </c>
      <c r="D1205">
        <f t="shared" si="90"/>
        <v>156</v>
      </c>
      <c r="E1205" t="str">
        <f t="shared" si="91"/>
        <v>"geo": [-73.880750000000006, 40.674129999999998]}</v>
      </c>
      <c r="F1205">
        <f t="shared" si="92"/>
        <v>23</v>
      </c>
      <c r="G1205" t="str">
        <f t="shared" si="93"/>
        <v>{'name': 'Shepherd Av',</v>
      </c>
      <c r="H1205" t="str">
        <f t="shared" si="94"/>
        <v>'name': 'Shepherd Av',</v>
      </c>
      <c r="J1205" t="s">
        <v>1746</v>
      </c>
      <c r="K1205" t="s">
        <v>3973</v>
      </c>
    </row>
    <row r="1206" spans="1:11" x14ac:dyDescent="0.2">
      <c r="A1206">
        <v>1204</v>
      </c>
      <c r="B1206" t="s">
        <v>210</v>
      </c>
      <c r="C1206" t="s">
        <v>2960</v>
      </c>
      <c r="D1206">
        <f t="shared" si="90"/>
        <v>144</v>
      </c>
      <c r="E1206" t="str">
        <f t="shared" si="91"/>
        <v>"geo": [-73.977450000000005, 40.763971999999995]}</v>
      </c>
      <c r="F1206">
        <f t="shared" si="92"/>
        <v>17</v>
      </c>
      <c r="G1206" t="str">
        <f t="shared" si="93"/>
        <v>{'name': '57 St',</v>
      </c>
      <c r="H1206" t="str">
        <f t="shared" si="94"/>
        <v>'name': '57 St',</v>
      </c>
      <c r="J1206" t="s">
        <v>1714</v>
      </c>
      <c r="K1206" t="s">
        <v>3974</v>
      </c>
    </row>
    <row r="1207" spans="1:11" x14ac:dyDescent="0.2">
      <c r="A1207">
        <v>1205</v>
      </c>
      <c r="B1207" t="s">
        <v>1264</v>
      </c>
      <c r="C1207" t="s">
        <v>2961</v>
      </c>
      <c r="D1207">
        <f t="shared" si="90"/>
        <v>190</v>
      </c>
      <c r="E1207" t="str">
        <f t="shared" si="91"/>
        <v>"geo": [-73.984568999999993, 40.754221999999999], 'lng': -73.984568999999993}</v>
      </c>
      <c r="F1207">
        <f t="shared" si="92"/>
        <v>29</v>
      </c>
      <c r="G1207" t="str">
        <f t="shared" si="93"/>
        <v>{'name': '42 St - Bryant Pk',</v>
      </c>
      <c r="H1207" t="str">
        <f t="shared" si="94"/>
        <v>'name': '42 St - Bryant Pk',</v>
      </c>
      <c r="J1207" t="s">
        <v>1520</v>
      </c>
      <c r="K1207" t="s">
        <v>3414</v>
      </c>
    </row>
    <row r="1208" spans="1:11" x14ac:dyDescent="0.2">
      <c r="A1208">
        <v>1206</v>
      </c>
      <c r="B1208" t="s">
        <v>1265</v>
      </c>
      <c r="C1208" t="s">
        <v>2962</v>
      </c>
      <c r="D1208">
        <f t="shared" si="90"/>
        <v>165</v>
      </c>
      <c r="E1208" t="str">
        <f t="shared" si="91"/>
        <v>"geo": [-74.11721, 40.573479999999996], 'lng': -74.11721}</v>
      </c>
      <c r="F1208">
        <f t="shared" si="92"/>
        <v>20</v>
      </c>
      <c r="G1208" t="str">
        <f t="shared" si="93"/>
        <v>{'name': 'New Dorp',</v>
      </c>
      <c r="H1208" t="str">
        <f t="shared" si="94"/>
        <v>'name': 'New Dorp',</v>
      </c>
      <c r="J1208" t="s">
        <v>1742</v>
      </c>
      <c r="K1208" t="s">
        <v>3975</v>
      </c>
    </row>
    <row r="1209" spans="1:11" x14ac:dyDescent="0.2">
      <c r="A1209">
        <v>1207</v>
      </c>
      <c r="B1209" t="s">
        <v>1266</v>
      </c>
      <c r="C1209" t="s">
        <v>2963</v>
      </c>
      <c r="D1209">
        <f t="shared" si="90"/>
        <v>157</v>
      </c>
      <c r="E1209" t="str">
        <f t="shared" si="91"/>
        <v>"geo": [-74.006978000000004, 40.713282], 'lng': -74.006978000000004}</v>
      </c>
      <c r="F1209">
        <f t="shared" si="92"/>
        <v>21</v>
      </c>
      <c r="G1209" t="str">
        <f t="shared" si="93"/>
        <v>{'name': 'City Hall',</v>
      </c>
      <c r="H1209" t="str">
        <f t="shared" si="94"/>
        <v>'name': 'City Hall',</v>
      </c>
      <c r="J1209" t="s">
        <v>1581</v>
      </c>
      <c r="K1209" t="s">
        <v>3976</v>
      </c>
    </row>
    <row r="1210" spans="1:11" x14ac:dyDescent="0.2">
      <c r="A1210">
        <v>1208</v>
      </c>
      <c r="B1210" t="s">
        <v>95</v>
      </c>
      <c r="C1210" t="s">
        <v>2964</v>
      </c>
      <c r="D1210">
        <f t="shared" si="90"/>
        <v>150</v>
      </c>
      <c r="E1210" t="str">
        <f t="shared" si="91"/>
        <v>"geo": [-74.000495000000001, 40.732337999999999]}</v>
      </c>
      <c r="F1210">
        <f t="shared" si="92"/>
        <v>18</v>
      </c>
      <c r="G1210" t="str">
        <f t="shared" si="93"/>
        <v>{'name': 'W 4 St',</v>
      </c>
      <c r="H1210" t="str">
        <f t="shared" si="94"/>
        <v>'name': 'W 4 St',</v>
      </c>
      <c r="J1210" t="s">
        <v>1655</v>
      </c>
      <c r="K1210" t="s">
        <v>3977</v>
      </c>
    </row>
    <row r="1211" spans="1:11" x14ac:dyDescent="0.2">
      <c r="A1211">
        <v>1209</v>
      </c>
      <c r="B1211" t="s">
        <v>1267</v>
      </c>
      <c r="C1211" t="s">
        <v>2965</v>
      </c>
      <c r="D1211">
        <f t="shared" si="90"/>
        <v>157</v>
      </c>
      <c r="E1211" t="str">
        <f t="shared" si="91"/>
        <v>"geo": [-74.006978000000004, 40.713282], 'lng': -74.006978000000004}</v>
      </c>
      <c r="F1211">
        <f t="shared" si="92"/>
        <v>21</v>
      </c>
      <c r="G1211" t="str">
        <f t="shared" si="93"/>
        <v>{'name': 'City Hall',</v>
      </c>
      <c r="H1211" t="str">
        <f t="shared" si="94"/>
        <v>'name': 'City Hall',</v>
      </c>
      <c r="J1211" t="s">
        <v>1581</v>
      </c>
      <c r="K1211" t="s">
        <v>3976</v>
      </c>
    </row>
    <row r="1212" spans="1:11" x14ac:dyDescent="0.2">
      <c r="A1212">
        <v>1210</v>
      </c>
      <c r="B1212" t="s">
        <v>1268</v>
      </c>
      <c r="C1212" t="s">
        <v>2966</v>
      </c>
      <c r="D1212">
        <f t="shared" si="90"/>
        <v>175</v>
      </c>
      <c r="E1212" t="str">
        <f t="shared" si="91"/>
        <v>"geo": [-73.951418000000004, 40.712792], 'lng': -73.951418000000004}</v>
      </c>
      <c r="F1212">
        <f t="shared" si="92"/>
        <v>27</v>
      </c>
      <c r="G1212" t="str">
        <f t="shared" si="93"/>
        <v>{'name': 'Metropolitan Av',</v>
      </c>
      <c r="H1212" t="str">
        <f t="shared" si="94"/>
        <v>'name': 'Metropolitan Av',</v>
      </c>
      <c r="J1212" t="s">
        <v>1552</v>
      </c>
      <c r="K1212" t="s">
        <v>3978</v>
      </c>
    </row>
    <row r="1213" spans="1:11" x14ac:dyDescent="0.2">
      <c r="A1213">
        <v>1211</v>
      </c>
      <c r="B1213" t="s">
        <v>1269</v>
      </c>
      <c r="C1213" t="s">
        <v>2967</v>
      </c>
      <c r="D1213">
        <f t="shared" si="90"/>
        <v>157</v>
      </c>
      <c r="E1213" t="str">
        <f t="shared" si="91"/>
        <v>"geo": [-74.006978000000004, 40.713282], 'lng': -74.006978000000004}</v>
      </c>
      <c r="F1213">
        <f t="shared" si="92"/>
        <v>21</v>
      </c>
      <c r="G1213" t="str">
        <f t="shared" si="93"/>
        <v>{'name': 'City Hall',</v>
      </c>
      <c r="H1213" t="str">
        <f t="shared" si="94"/>
        <v>'name': 'City Hall',</v>
      </c>
      <c r="J1213" t="s">
        <v>1581</v>
      </c>
      <c r="K1213" t="s">
        <v>3976</v>
      </c>
    </row>
    <row r="1214" spans="1:11" x14ac:dyDescent="0.2">
      <c r="A1214">
        <v>1212</v>
      </c>
      <c r="B1214" t="s">
        <v>168</v>
      </c>
      <c r="C1214" t="s">
        <v>2968</v>
      </c>
      <c r="D1214">
        <f t="shared" si="90"/>
        <v>147</v>
      </c>
      <c r="E1214" t="str">
        <f t="shared" si="91"/>
        <v>"geo": [-73.873784999999998, 40.683194]}</v>
      </c>
      <c r="F1214">
        <f t="shared" si="92"/>
        <v>23</v>
      </c>
      <c r="G1214" t="str">
        <f t="shared" si="93"/>
        <v>{'name': 'Crescent St',</v>
      </c>
      <c r="H1214" t="str">
        <f t="shared" si="94"/>
        <v>'name': 'Crescent St',</v>
      </c>
      <c r="J1214" t="s">
        <v>1569</v>
      </c>
      <c r="K1214" t="s">
        <v>3979</v>
      </c>
    </row>
    <row r="1215" spans="1:11" x14ac:dyDescent="0.2">
      <c r="A1215">
        <v>1213</v>
      </c>
      <c r="B1215" t="s">
        <v>1270</v>
      </c>
      <c r="C1215" t="s">
        <v>2969</v>
      </c>
      <c r="D1215">
        <f t="shared" si="90"/>
        <v>166</v>
      </c>
      <c r="E1215" t="str">
        <f t="shared" si="91"/>
        <v>"geo": [-73.975098000000003, 40.680828999999996], 'lng': -73.975098000000003}</v>
      </c>
      <c r="F1215">
        <f t="shared" si="92"/>
        <v>21</v>
      </c>
      <c r="G1215" t="str">
        <f t="shared" si="93"/>
        <v>{'name': 'Bergen St',</v>
      </c>
      <c r="H1215" t="str">
        <f t="shared" si="94"/>
        <v>'name': 'Bergen St',</v>
      </c>
      <c r="J1215" t="s">
        <v>1548</v>
      </c>
      <c r="K1215" t="s">
        <v>3523</v>
      </c>
    </row>
    <row r="1216" spans="1:11" x14ac:dyDescent="0.2">
      <c r="A1216">
        <v>1214</v>
      </c>
      <c r="B1216" t="s">
        <v>1271</v>
      </c>
      <c r="C1216" t="s">
        <v>2970</v>
      </c>
      <c r="D1216">
        <f t="shared" si="90"/>
        <v>166</v>
      </c>
      <c r="E1216" t="str">
        <f t="shared" si="91"/>
        <v>"geo": [-73.975098000000003, 40.680828999999996], 'lng': -73.975098000000003}</v>
      </c>
      <c r="F1216">
        <f t="shared" si="92"/>
        <v>21</v>
      </c>
      <c r="G1216" t="str">
        <f t="shared" si="93"/>
        <v>{'name': 'Bergen St',</v>
      </c>
      <c r="H1216" t="str">
        <f t="shared" si="94"/>
        <v>'name': 'Bergen St',</v>
      </c>
      <c r="J1216" t="s">
        <v>1548</v>
      </c>
      <c r="K1216" t="s">
        <v>3523</v>
      </c>
    </row>
    <row r="1217" spans="1:11" x14ac:dyDescent="0.2">
      <c r="A1217">
        <v>1215</v>
      </c>
      <c r="B1217" t="s">
        <v>294</v>
      </c>
      <c r="C1217" t="s">
        <v>2971</v>
      </c>
      <c r="D1217">
        <f t="shared" si="90"/>
        <v>156</v>
      </c>
      <c r="E1217" t="str">
        <f t="shared" si="91"/>
        <v>"geo": [-74.013518399999995, 40.707337200000005]}</v>
      </c>
      <c r="F1217">
        <f t="shared" si="92"/>
        <v>21</v>
      </c>
      <c r="G1217" t="str">
        <f t="shared" si="93"/>
        <v>{'name': 'Rector St',</v>
      </c>
      <c r="H1217" t="str">
        <f t="shared" si="94"/>
        <v>'name': 'Rector St',</v>
      </c>
      <c r="J1217" t="s">
        <v>1685</v>
      </c>
      <c r="K1217" t="s">
        <v>3980</v>
      </c>
    </row>
    <row r="1218" spans="1:11" x14ac:dyDescent="0.2">
      <c r="A1218">
        <v>1216</v>
      </c>
      <c r="B1218" t="s">
        <v>1272</v>
      </c>
      <c r="C1218" t="s">
        <v>2972</v>
      </c>
      <c r="D1218">
        <f t="shared" si="90"/>
        <v>166</v>
      </c>
      <c r="E1218" t="str">
        <f t="shared" si="91"/>
        <v>"geo": [-73.980491999999998, 40.688245999999999], 'lng': -73.980491999999998}</v>
      </c>
      <c r="F1218">
        <f t="shared" si="92"/>
        <v>21</v>
      </c>
      <c r="G1218" t="str">
        <f t="shared" si="93"/>
        <v>{'name': 'Nevins St',</v>
      </c>
      <c r="H1218" t="str">
        <f t="shared" si="94"/>
        <v>'name': 'Nevins St',</v>
      </c>
      <c r="J1218" t="s">
        <v>1748</v>
      </c>
      <c r="K1218" t="s">
        <v>3981</v>
      </c>
    </row>
    <row r="1219" spans="1:11" x14ac:dyDescent="0.2">
      <c r="A1219">
        <v>1217</v>
      </c>
      <c r="B1219" t="s">
        <v>1273</v>
      </c>
      <c r="C1219" t="s">
        <v>2973</v>
      </c>
      <c r="D1219">
        <f t="shared" ref="D1219:D1282" si="95">FIND("geo",C1219)</f>
        <v>166</v>
      </c>
      <c r="E1219" t="str">
        <f t="shared" ref="E1219:E1282" si="96">RIGHT(C1219,LEN(C1219)-D1219+2)</f>
        <v>"geo": [-73.980491999999998, 40.688245999999999], 'lng': -73.980491999999998}</v>
      </c>
      <c r="F1219">
        <f t="shared" ref="F1219:F1282" si="97">FIND(",",C1219)</f>
        <v>21</v>
      </c>
      <c r="G1219" t="str">
        <f t="shared" ref="G1219:G1282" si="98">LEFT(C1219,F1219)</f>
        <v>{'name': 'Nevins St',</v>
      </c>
      <c r="H1219" t="str">
        <f t="shared" ref="H1219:J1282" si="99">RIGHT(G1219,LEN(G1219)-1)</f>
        <v>'name': 'Nevins St',</v>
      </c>
      <c r="J1219" t="s">
        <v>1748</v>
      </c>
      <c r="K1219" t="s">
        <v>3981</v>
      </c>
    </row>
    <row r="1220" spans="1:11" x14ac:dyDescent="0.2">
      <c r="A1220">
        <v>1218</v>
      </c>
      <c r="B1220" t="s">
        <v>1274</v>
      </c>
      <c r="C1220" t="s">
        <v>2974</v>
      </c>
      <c r="D1220">
        <f t="shared" si="95"/>
        <v>166</v>
      </c>
      <c r="E1220" t="str">
        <f t="shared" si="96"/>
        <v>"geo": [-73.980491999999998, 40.688245999999999], 'lng': -73.980491999999998}</v>
      </c>
      <c r="F1220">
        <f t="shared" si="97"/>
        <v>21</v>
      </c>
      <c r="G1220" t="str">
        <f t="shared" si="98"/>
        <v>{'name': 'Nevins St',</v>
      </c>
      <c r="H1220" t="str">
        <f t="shared" si="99"/>
        <v>'name': 'Nevins St',</v>
      </c>
      <c r="J1220" t="s">
        <v>1748</v>
      </c>
      <c r="K1220" t="s">
        <v>3981</v>
      </c>
    </row>
    <row r="1221" spans="1:11" x14ac:dyDescent="0.2">
      <c r="A1221">
        <v>1219</v>
      </c>
      <c r="B1221" t="s">
        <v>1275</v>
      </c>
      <c r="C1221" t="s">
        <v>2975</v>
      </c>
      <c r="D1221">
        <f t="shared" si="95"/>
        <v>166</v>
      </c>
      <c r="E1221" t="str">
        <f t="shared" si="96"/>
        <v>"geo": [-73.980491999999998, 40.688245999999999], 'lng': -73.980491999999998}</v>
      </c>
      <c r="F1221">
        <f t="shared" si="97"/>
        <v>21</v>
      </c>
      <c r="G1221" t="str">
        <f t="shared" si="98"/>
        <v>{'name': 'Nevins St',</v>
      </c>
      <c r="H1221" t="str">
        <f t="shared" si="99"/>
        <v>'name': 'Nevins St',</v>
      </c>
      <c r="J1221" t="s">
        <v>1748</v>
      </c>
      <c r="K1221" t="s">
        <v>3981</v>
      </c>
    </row>
    <row r="1222" spans="1:11" x14ac:dyDescent="0.2">
      <c r="A1222">
        <v>1220</v>
      </c>
      <c r="B1222" t="s">
        <v>218</v>
      </c>
      <c r="C1222" t="s">
        <v>2976</v>
      </c>
      <c r="D1222">
        <f t="shared" si="95"/>
        <v>146</v>
      </c>
      <c r="E1222" t="str">
        <f t="shared" si="96"/>
        <v>"geo": [-73.968378999999999, 40.799446000000003]}</v>
      </c>
      <c r="F1222">
        <f t="shared" si="97"/>
        <v>18</v>
      </c>
      <c r="G1222" t="str">
        <f t="shared" si="98"/>
        <v>{'name': '103 St',</v>
      </c>
      <c r="H1222" t="str">
        <f t="shared" si="99"/>
        <v>'name': '103 St',</v>
      </c>
      <c r="J1222" t="s">
        <v>1550</v>
      </c>
      <c r="K1222" t="s">
        <v>3982</v>
      </c>
    </row>
    <row r="1223" spans="1:11" x14ac:dyDescent="0.2">
      <c r="A1223">
        <v>1221</v>
      </c>
      <c r="B1223" t="s">
        <v>249</v>
      </c>
      <c r="C1223" t="s">
        <v>2977</v>
      </c>
      <c r="D1223">
        <f t="shared" si="95"/>
        <v>146</v>
      </c>
      <c r="E1223" t="str">
        <f t="shared" si="96"/>
        <v>"geo": [-73.947478000000004, 40.790599999999998]}</v>
      </c>
      <c r="F1223">
        <f t="shared" si="97"/>
        <v>18</v>
      </c>
      <c r="G1223" t="str">
        <f t="shared" si="98"/>
        <v>{'name': '103 St',</v>
      </c>
      <c r="H1223" t="str">
        <f t="shared" si="99"/>
        <v>'name': '103 St',</v>
      </c>
      <c r="J1223" t="s">
        <v>1550</v>
      </c>
      <c r="K1223" t="s">
        <v>3983</v>
      </c>
    </row>
    <row r="1224" spans="1:11" x14ac:dyDescent="0.2">
      <c r="A1224">
        <v>1222</v>
      </c>
      <c r="B1224" t="s">
        <v>1276</v>
      </c>
      <c r="C1224" t="s">
        <v>2978</v>
      </c>
      <c r="D1224">
        <f t="shared" si="95"/>
        <v>166</v>
      </c>
      <c r="E1224" t="str">
        <f t="shared" si="96"/>
        <v>"geo": [-73.997702000000004, 40.724328999999997], 'lng': -73.997702000000004}</v>
      </c>
      <c r="F1224">
        <f t="shared" si="97"/>
        <v>21</v>
      </c>
      <c r="G1224" t="str">
        <f t="shared" si="98"/>
        <v>{'name': 'Prince St',</v>
      </c>
      <c r="H1224" t="str">
        <f t="shared" si="99"/>
        <v>'name': 'Prince St',</v>
      </c>
      <c r="J1224" t="s">
        <v>1652</v>
      </c>
      <c r="K1224" t="s">
        <v>3555</v>
      </c>
    </row>
    <row r="1225" spans="1:11" x14ac:dyDescent="0.2">
      <c r="A1225">
        <v>1223</v>
      </c>
      <c r="B1225" t="s">
        <v>1277</v>
      </c>
      <c r="C1225" t="s">
        <v>2979</v>
      </c>
      <c r="D1225">
        <f t="shared" si="95"/>
        <v>211</v>
      </c>
      <c r="E1225" t="str">
        <f t="shared" si="96"/>
        <v>"geo": [-73.927351000000002, 40.818375000000003], 'lng': -73.927351000000002}</v>
      </c>
      <c r="F1225">
        <f t="shared" si="97"/>
        <v>36</v>
      </c>
      <c r="G1225" t="str">
        <f t="shared" si="98"/>
        <v>{'name': '149 St - Grand Concourse',</v>
      </c>
      <c r="H1225" t="str">
        <f t="shared" si="99"/>
        <v>'name': '149 St - Grand Concourse',</v>
      </c>
      <c r="J1225" t="s">
        <v>1686</v>
      </c>
      <c r="K1225" t="s">
        <v>3984</v>
      </c>
    </row>
    <row r="1226" spans="1:11" x14ac:dyDescent="0.2">
      <c r="A1226">
        <v>1224</v>
      </c>
      <c r="B1226" t="s">
        <v>1278</v>
      </c>
      <c r="C1226" t="s">
        <v>2980</v>
      </c>
      <c r="D1226">
        <f t="shared" si="95"/>
        <v>175</v>
      </c>
      <c r="E1226" t="str">
        <f t="shared" si="96"/>
        <v>"geo": [-73.989998, 40.693218999999999], 'lng': -73.989998}</v>
      </c>
      <c r="F1226">
        <f t="shared" si="97"/>
        <v>24</v>
      </c>
      <c r="G1226" t="str">
        <f t="shared" si="98"/>
        <v>{'name': 'Borough Hall',</v>
      </c>
      <c r="H1226" t="str">
        <f t="shared" si="99"/>
        <v>'name': 'Borough Hall',</v>
      </c>
      <c r="J1226" t="s">
        <v>1643</v>
      </c>
      <c r="K1226" t="s">
        <v>3985</v>
      </c>
    </row>
    <row r="1227" spans="1:11" x14ac:dyDescent="0.2">
      <c r="A1227">
        <v>1225</v>
      </c>
      <c r="B1227" t="s">
        <v>1279</v>
      </c>
      <c r="C1227" t="s">
        <v>2981</v>
      </c>
      <c r="D1227">
        <f t="shared" si="95"/>
        <v>175</v>
      </c>
      <c r="E1227" t="str">
        <f t="shared" si="96"/>
        <v>"geo": [-73.989998, 40.693218999999999], 'lng': -73.989998}</v>
      </c>
      <c r="F1227">
        <f t="shared" si="97"/>
        <v>24</v>
      </c>
      <c r="G1227" t="str">
        <f t="shared" si="98"/>
        <v>{'name': 'Borough Hall',</v>
      </c>
      <c r="H1227" t="str">
        <f t="shared" si="99"/>
        <v>'name': 'Borough Hall',</v>
      </c>
      <c r="J1227" t="s">
        <v>1643</v>
      </c>
      <c r="K1227" t="s">
        <v>3985</v>
      </c>
    </row>
    <row r="1228" spans="1:11" x14ac:dyDescent="0.2">
      <c r="A1228">
        <v>1226</v>
      </c>
      <c r="B1228" t="s">
        <v>1280</v>
      </c>
      <c r="C1228" t="s">
        <v>2982</v>
      </c>
      <c r="D1228">
        <f t="shared" si="95"/>
        <v>160</v>
      </c>
      <c r="E1228" t="str">
        <f t="shared" si="96"/>
        <v>"geo": [-74.009100000000004, 40.706821000000005], 'lng': -74.009100000000004}</v>
      </c>
      <c r="F1228">
        <f t="shared" si="97"/>
        <v>19</v>
      </c>
      <c r="G1228" t="str">
        <f t="shared" si="98"/>
        <v>{'name': 'Wall St',</v>
      </c>
      <c r="H1228" t="str">
        <f t="shared" si="99"/>
        <v>'name': 'Wall St',</v>
      </c>
      <c r="J1228" t="s">
        <v>1648</v>
      </c>
      <c r="K1228" t="s">
        <v>3986</v>
      </c>
    </row>
    <row r="1229" spans="1:11" x14ac:dyDescent="0.2">
      <c r="A1229">
        <v>1227</v>
      </c>
      <c r="B1229" t="s">
        <v>1281</v>
      </c>
      <c r="C1229" t="s">
        <v>2983</v>
      </c>
      <c r="D1229">
        <f t="shared" si="95"/>
        <v>160</v>
      </c>
      <c r="E1229" t="str">
        <f t="shared" si="96"/>
        <v>"geo": [-74.009100000000004, 40.706821000000005], 'lng': -74.009100000000004}</v>
      </c>
      <c r="F1229">
        <f t="shared" si="97"/>
        <v>19</v>
      </c>
      <c r="G1229" t="str">
        <f t="shared" si="98"/>
        <v>{'name': 'Wall St',</v>
      </c>
      <c r="H1229" t="str">
        <f t="shared" si="99"/>
        <v>'name': 'Wall St',</v>
      </c>
      <c r="J1229" t="s">
        <v>1648</v>
      </c>
      <c r="K1229" t="s">
        <v>3986</v>
      </c>
    </row>
    <row r="1230" spans="1:11" x14ac:dyDescent="0.2">
      <c r="A1230">
        <v>1228</v>
      </c>
      <c r="B1230" t="s">
        <v>1282</v>
      </c>
      <c r="C1230" t="s">
        <v>2984</v>
      </c>
      <c r="D1230">
        <f t="shared" si="95"/>
        <v>157</v>
      </c>
      <c r="E1230" t="str">
        <f t="shared" si="96"/>
        <v>"geo": [-73.921400000000006, 40.835537000000002], 'lng': -73.921400000000006}</v>
      </c>
      <c r="F1230">
        <f t="shared" si="97"/>
        <v>18</v>
      </c>
      <c r="G1230" t="str">
        <f t="shared" si="98"/>
        <v>{'name': '167 St',</v>
      </c>
      <c r="H1230" t="str">
        <f t="shared" si="99"/>
        <v>'name': '167 St',</v>
      </c>
      <c r="J1230" t="s">
        <v>1466</v>
      </c>
      <c r="K1230" t="s">
        <v>3987</v>
      </c>
    </row>
    <row r="1231" spans="1:11" x14ac:dyDescent="0.2">
      <c r="A1231">
        <v>1229</v>
      </c>
      <c r="B1231" t="s">
        <v>1283</v>
      </c>
      <c r="C1231" t="s">
        <v>2985</v>
      </c>
      <c r="D1231">
        <f t="shared" si="95"/>
        <v>166</v>
      </c>
      <c r="E1231" t="str">
        <f t="shared" si="96"/>
        <v>"geo": [-73.997702000000004, 40.724328999999997], 'lng': -73.997702000000004}</v>
      </c>
      <c r="F1231">
        <f t="shared" si="97"/>
        <v>21</v>
      </c>
      <c r="G1231" t="str">
        <f t="shared" si="98"/>
        <v>{'name': 'Prince St',</v>
      </c>
      <c r="H1231" t="str">
        <f t="shared" si="99"/>
        <v>'name': 'Prince St',</v>
      </c>
      <c r="J1231" t="s">
        <v>1652</v>
      </c>
      <c r="K1231" t="s">
        <v>3555</v>
      </c>
    </row>
    <row r="1232" spans="1:11" x14ac:dyDescent="0.2">
      <c r="A1232">
        <v>1230</v>
      </c>
      <c r="B1232" t="s">
        <v>1284</v>
      </c>
      <c r="C1232" t="s">
        <v>2986</v>
      </c>
      <c r="D1232">
        <f t="shared" si="95"/>
        <v>166</v>
      </c>
      <c r="E1232" t="str">
        <f t="shared" si="96"/>
        <v>"geo": [-73.997702000000004, 40.724328999999997], 'lng': -73.997702000000004}</v>
      </c>
      <c r="F1232">
        <f t="shared" si="97"/>
        <v>21</v>
      </c>
      <c r="G1232" t="str">
        <f t="shared" si="98"/>
        <v>{'name': 'Prince St',</v>
      </c>
      <c r="H1232" t="str">
        <f t="shared" si="99"/>
        <v>'name': 'Prince St',</v>
      </c>
      <c r="J1232" t="s">
        <v>1652</v>
      </c>
      <c r="K1232" t="s">
        <v>3555</v>
      </c>
    </row>
    <row r="1233" spans="1:11" x14ac:dyDescent="0.2">
      <c r="A1233">
        <v>1231</v>
      </c>
      <c r="B1233" t="s">
        <v>55</v>
      </c>
      <c r="C1233" t="s">
        <v>2987</v>
      </c>
      <c r="D1233">
        <f t="shared" si="95"/>
        <v>146</v>
      </c>
      <c r="E1233" t="str">
        <f t="shared" si="96"/>
        <v>"geo": [-73.933595999999994, 40.849505000000001]}</v>
      </c>
      <c r="F1233">
        <f t="shared" si="97"/>
        <v>18</v>
      </c>
      <c r="G1233" t="str">
        <f t="shared" si="98"/>
        <v>{'name': '181 St',</v>
      </c>
      <c r="H1233" t="str">
        <f t="shared" si="99"/>
        <v>'name': '181 St',</v>
      </c>
      <c r="J1233" t="s">
        <v>1671</v>
      </c>
      <c r="K1233" t="s">
        <v>3988</v>
      </c>
    </row>
    <row r="1234" spans="1:11" x14ac:dyDescent="0.2">
      <c r="A1234">
        <v>1232</v>
      </c>
      <c r="B1234" t="s">
        <v>147</v>
      </c>
      <c r="C1234" t="s">
        <v>2988</v>
      </c>
      <c r="D1234">
        <f t="shared" si="95"/>
        <v>146</v>
      </c>
      <c r="E1234" t="str">
        <f t="shared" si="96"/>
        <v>"geo": [-73.937968999999995, 40.851694999999999]}</v>
      </c>
      <c r="F1234">
        <f t="shared" si="97"/>
        <v>18</v>
      </c>
      <c r="G1234" t="str">
        <f t="shared" si="98"/>
        <v>{'name': '181 St',</v>
      </c>
      <c r="H1234" t="str">
        <f t="shared" si="99"/>
        <v>'name': '181 St',</v>
      </c>
      <c r="J1234" t="s">
        <v>1671</v>
      </c>
      <c r="K1234" t="s">
        <v>3989</v>
      </c>
    </row>
    <row r="1235" spans="1:11" x14ac:dyDescent="0.2">
      <c r="A1235">
        <v>1233</v>
      </c>
      <c r="B1235" t="s">
        <v>1285</v>
      </c>
      <c r="C1235" t="s">
        <v>2989</v>
      </c>
      <c r="D1235">
        <f t="shared" si="95"/>
        <v>169</v>
      </c>
      <c r="E1235" t="str">
        <f t="shared" si="96"/>
        <v>"geo": [-73.948959000000002, 40.645097999999997], 'lng': -73.948959000000002}</v>
      </c>
      <c r="F1235">
        <f t="shared" si="97"/>
        <v>22</v>
      </c>
      <c r="G1235" t="str">
        <f t="shared" si="98"/>
        <v>{'name': 'Beverly Rd',</v>
      </c>
      <c r="H1235" t="str">
        <f t="shared" si="99"/>
        <v>'name': 'Beverly Rd',</v>
      </c>
      <c r="J1235" t="s">
        <v>1670</v>
      </c>
      <c r="K1235" t="s">
        <v>3594</v>
      </c>
    </row>
    <row r="1236" spans="1:11" x14ac:dyDescent="0.2">
      <c r="A1236">
        <v>1234</v>
      </c>
      <c r="B1236" t="s">
        <v>1286</v>
      </c>
      <c r="C1236" t="s">
        <v>2990</v>
      </c>
      <c r="D1236">
        <f t="shared" si="95"/>
        <v>154</v>
      </c>
      <c r="E1236" t="str">
        <f t="shared" si="96"/>
        <v>"geo": [-73.949724000000003, 40.744064999999999], 'lng': -73.949724000000003}</v>
      </c>
      <c r="F1236">
        <f t="shared" si="97"/>
        <v>17</v>
      </c>
      <c r="G1236" t="str">
        <f t="shared" si="98"/>
        <v>{'name': '21 St',</v>
      </c>
      <c r="H1236" t="str">
        <f t="shared" si="99"/>
        <v>'name': '21 St',</v>
      </c>
      <c r="J1236" t="s">
        <v>1747</v>
      </c>
      <c r="K1236" t="s">
        <v>3990</v>
      </c>
    </row>
    <row r="1237" spans="1:11" x14ac:dyDescent="0.2">
      <c r="A1237">
        <v>1235</v>
      </c>
      <c r="B1237" t="s">
        <v>457</v>
      </c>
      <c r="C1237" t="s">
        <v>2991</v>
      </c>
      <c r="D1237">
        <f t="shared" si="95"/>
        <v>164</v>
      </c>
      <c r="E1237" t="str">
        <f t="shared" si="96"/>
        <v>"geo": [-74.217846999999992, 40.522410000000001]}</v>
      </c>
      <c r="F1237">
        <f t="shared" si="97"/>
        <v>27</v>
      </c>
      <c r="G1237" t="str">
        <f t="shared" si="98"/>
        <v>{'name': 'Pleasant Plains',</v>
      </c>
      <c r="H1237" t="str">
        <f t="shared" si="99"/>
        <v>'name': 'Pleasant Plains',</v>
      </c>
      <c r="J1237" t="s">
        <v>1707</v>
      </c>
      <c r="K1237" t="s">
        <v>3991</v>
      </c>
    </row>
    <row r="1238" spans="1:11" x14ac:dyDescent="0.2">
      <c r="A1238">
        <v>1236</v>
      </c>
      <c r="B1238" t="s">
        <v>418</v>
      </c>
      <c r="C1238" t="s">
        <v>2992</v>
      </c>
      <c r="D1238">
        <f t="shared" si="95"/>
        <v>170</v>
      </c>
      <c r="E1238" t="str">
        <f t="shared" si="96"/>
        <v>"geo": [-74.009781000000004, 40.712581999999998]}</v>
      </c>
      <c r="F1238">
        <f t="shared" si="97"/>
        <v>30</v>
      </c>
      <c r="G1238" t="str">
        <f t="shared" si="98"/>
        <v>{'name': 'World Trade Center',</v>
      </c>
      <c r="H1238" t="str">
        <f t="shared" si="99"/>
        <v>'name': 'World Trade Center',</v>
      </c>
      <c r="J1238" t="s">
        <v>1740</v>
      </c>
      <c r="K1238" t="s">
        <v>3992</v>
      </c>
    </row>
    <row r="1239" spans="1:11" x14ac:dyDescent="0.2">
      <c r="A1239">
        <v>1237</v>
      </c>
      <c r="B1239" t="s">
        <v>1287</v>
      </c>
      <c r="C1239" t="s">
        <v>2993</v>
      </c>
      <c r="D1239">
        <f t="shared" si="95"/>
        <v>229</v>
      </c>
      <c r="E1239" t="str">
        <f t="shared" si="96"/>
        <v>"geo": [-73.964375000000004, 40.671987000000001], 'lng': -73.964375000000004}</v>
      </c>
      <c r="F1239">
        <f t="shared" si="97"/>
        <v>42</v>
      </c>
      <c r="G1239" t="str">
        <f t="shared" si="98"/>
        <v>{'name': 'Eastern Pkwy - Brooklyn Museum',</v>
      </c>
      <c r="H1239" t="str">
        <f t="shared" si="99"/>
        <v>'name': 'Eastern Pkwy - Brooklyn Museum',</v>
      </c>
      <c r="J1239" t="s">
        <v>1479</v>
      </c>
      <c r="K1239" t="s">
        <v>3993</v>
      </c>
    </row>
    <row r="1240" spans="1:11" x14ac:dyDescent="0.2">
      <c r="A1240">
        <v>1238</v>
      </c>
      <c r="B1240" t="s">
        <v>1288</v>
      </c>
      <c r="C1240" t="s">
        <v>2994</v>
      </c>
      <c r="D1240">
        <f t="shared" si="95"/>
        <v>229</v>
      </c>
      <c r="E1240" t="str">
        <f t="shared" si="96"/>
        <v>"geo": [-73.964375000000004, 40.671987000000001], 'lng': -73.964375000000004}</v>
      </c>
      <c r="F1240">
        <f t="shared" si="97"/>
        <v>42</v>
      </c>
      <c r="G1240" t="str">
        <f t="shared" si="98"/>
        <v>{'name': 'Eastern Pkwy - Brooklyn Museum',</v>
      </c>
      <c r="H1240" t="str">
        <f t="shared" si="99"/>
        <v>'name': 'Eastern Pkwy - Brooklyn Museum',</v>
      </c>
      <c r="J1240" t="s">
        <v>1479</v>
      </c>
      <c r="K1240" t="s">
        <v>3993</v>
      </c>
    </row>
    <row r="1241" spans="1:11" x14ac:dyDescent="0.2">
      <c r="A1241">
        <v>1239</v>
      </c>
      <c r="B1241" t="s">
        <v>1289</v>
      </c>
      <c r="C1241" t="s">
        <v>2995</v>
      </c>
      <c r="D1241">
        <f t="shared" si="95"/>
        <v>229</v>
      </c>
      <c r="E1241" t="str">
        <f t="shared" si="96"/>
        <v>"geo": [-73.964375000000004, 40.671987000000001], 'lng': -73.964375000000004}</v>
      </c>
      <c r="F1241">
        <f t="shared" si="97"/>
        <v>42</v>
      </c>
      <c r="G1241" t="str">
        <f t="shared" si="98"/>
        <v>{'name': 'Eastern Pkwy - Brooklyn Museum',</v>
      </c>
      <c r="H1241" t="str">
        <f t="shared" si="99"/>
        <v>'name': 'Eastern Pkwy - Brooklyn Museum',</v>
      </c>
      <c r="J1241" t="s">
        <v>1479</v>
      </c>
      <c r="K1241" t="s">
        <v>3993</v>
      </c>
    </row>
    <row r="1242" spans="1:11" x14ac:dyDescent="0.2">
      <c r="A1242">
        <v>1240</v>
      </c>
      <c r="B1242" t="s">
        <v>1290</v>
      </c>
      <c r="C1242" t="s">
        <v>2996</v>
      </c>
      <c r="D1242">
        <f t="shared" si="95"/>
        <v>163</v>
      </c>
      <c r="E1242" t="str">
        <f t="shared" si="96"/>
        <v>"geo": [-73.943832, 40.746553999999996], 'lng': -73.943832}</v>
      </c>
      <c r="F1242">
        <f t="shared" si="97"/>
        <v>20</v>
      </c>
      <c r="G1242" t="str">
        <f t="shared" si="98"/>
        <v>{'name': 'Court Sq',</v>
      </c>
      <c r="H1242" t="str">
        <f t="shared" si="99"/>
        <v>'name': 'Court Sq',</v>
      </c>
      <c r="J1242" t="s">
        <v>1401</v>
      </c>
      <c r="K1242" t="s">
        <v>3994</v>
      </c>
    </row>
    <row r="1243" spans="1:11" x14ac:dyDescent="0.2">
      <c r="A1243">
        <v>1241</v>
      </c>
      <c r="B1243" t="s">
        <v>65</v>
      </c>
      <c r="C1243" t="s">
        <v>2997</v>
      </c>
      <c r="D1243">
        <f t="shared" si="95"/>
        <v>156</v>
      </c>
      <c r="E1243" t="str">
        <f t="shared" si="96"/>
        <v>"geo": [-74.008781799999994, 40.710299600000006]}</v>
      </c>
      <c r="F1243">
        <f t="shared" si="97"/>
        <v>21</v>
      </c>
      <c r="G1243" t="str">
        <f t="shared" si="98"/>
        <v>{'name': 'Fulton St',</v>
      </c>
      <c r="H1243" t="str">
        <f t="shared" si="99"/>
        <v>'name': 'Fulton St',</v>
      </c>
      <c r="J1243" t="s">
        <v>1501</v>
      </c>
      <c r="K1243" t="s">
        <v>3995</v>
      </c>
    </row>
    <row r="1244" spans="1:11" x14ac:dyDescent="0.2">
      <c r="A1244">
        <v>1242</v>
      </c>
      <c r="B1244" t="s">
        <v>1291</v>
      </c>
      <c r="C1244" t="s">
        <v>2998</v>
      </c>
      <c r="D1244">
        <f t="shared" si="95"/>
        <v>163</v>
      </c>
      <c r="E1244" t="str">
        <f t="shared" si="96"/>
        <v>"geo": [-73.846384, 40.869526], 'lng': -73.846384}</v>
      </c>
      <c r="F1244">
        <f t="shared" si="97"/>
        <v>23</v>
      </c>
      <c r="G1244" t="str">
        <f t="shared" si="98"/>
        <v>{'name': 'Gun Hill Rd',</v>
      </c>
      <c r="H1244" t="str">
        <f t="shared" si="99"/>
        <v>'name': 'Gun Hill Rd',</v>
      </c>
      <c r="J1244" t="s">
        <v>1651</v>
      </c>
      <c r="K1244" t="s">
        <v>3996</v>
      </c>
    </row>
    <row r="1245" spans="1:11" x14ac:dyDescent="0.2">
      <c r="A1245">
        <v>1243</v>
      </c>
      <c r="B1245" t="s">
        <v>1292</v>
      </c>
      <c r="C1245" t="s">
        <v>2999</v>
      </c>
      <c r="D1245">
        <f t="shared" si="95"/>
        <v>172</v>
      </c>
      <c r="E1245" t="str">
        <f t="shared" si="96"/>
        <v>"geo": [-73.950199999999995, 40.656652000000001], 'lng': -73.950199999999995}</v>
      </c>
      <c r="F1245">
        <f t="shared" si="97"/>
        <v>23</v>
      </c>
      <c r="G1245" t="str">
        <f t="shared" si="98"/>
        <v>{'name': 'Winthrop St',</v>
      </c>
      <c r="H1245" t="str">
        <f t="shared" si="99"/>
        <v>'name': 'Winthrop St',</v>
      </c>
      <c r="J1245" t="s">
        <v>1611</v>
      </c>
      <c r="K1245" t="s">
        <v>3598</v>
      </c>
    </row>
    <row r="1246" spans="1:11" x14ac:dyDescent="0.2">
      <c r="A1246">
        <v>1244</v>
      </c>
      <c r="B1246" t="s">
        <v>1293</v>
      </c>
      <c r="C1246" t="s">
        <v>3000</v>
      </c>
      <c r="D1246">
        <f t="shared" si="95"/>
        <v>175</v>
      </c>
      <c r="E1246" t="str">
        <f t="shared" si="96"/>
        <v>"geo": [-73.917843000000005, 40.770257999999998], 'lng': -73.917843000000005}</v>
      </c>
      <c r="F1246">
        <f t="shared" si="97"/>
        <v>24</v>
      </c>
      <c r="G1246" t="str">
        <f t="shared" si="98"/>
        <v>{'name': 'Astoria Blvd',</v>
      </c>
      <c r="H1246" t="str">
        <f t="shared" si="99"/>
        <v>'name': 'Astoria Blvd',</v>
      </c>
      <c r="J1246" t="s">
        <v>1640</v>
      </c>
      <c r="K1246" t="s">
        <v>3753</v>
      </c>
    </row>
    <row r="1247" spans="1:11" x14ac:dyDescent="0.2">
      <c r="A1247">
        <v>1245</v>
      </c>
      <c r="B1247" t="s">
        <v>1294</v>
      </c>
      <c r="C1247" t="s">
        <v>3001</v>
      </c>
      <c r="D1247">
        <f t="shared" si="95"/>
        <v>154</v>
      </c>
      <c r="E1247" t="str">
        <f t="shared" si="96"/>
        <v>"geo": [-73.928781000000001, 40.752039000000003], 'lng': -73.928781000000001}</v>
      </c>
      <c r="F1247">
        <f t="shared" si="97"/>
        <v>17</v>
      </c>
      <c r="G1247" t="str">
        <f t="shared" si="98"/>
        <v>{'name': '36 St',</v>
      </c>
      <c r="H1247" t="str">
        <f t="shared" si="99"/>
        <v>'name': '36 St',</v>
      </c>
      <c r="J1247" t="s">
        <v>1414</v>
      </c>
      <c r="K1247" t="s">
        <v>3997</v>
      </c>
    </row>
    <row r="1248" spans="1:11" x14ac:dyDescent="0.2">
      <c r="A1248">
        <v>1246</v>
      </c>
      <c r="B1248" t="s">
        <v>200</v>
      </c>
      <c r="C1248" t="s">
        <v>3002</v>
      </c>
      <c r="D1248">
        <f t="shared" si="95"/>
        <v>178</v>
      </c>
      <c r="E1248" t="str">
        <f t="shared" si="96"/>
        <v>"geo": [-73.982208999999997, 40.773440000000001]}</v>
      </c>
      <c r="F1248">
        <f t="shared" si="97"/>
        <v>34</v>
      </c>
      <c r="G1248" t="str">
        <f t="shared" si="98"/>
        <v>{'name': '66 St - Lincoln Center',</v>
      </c>
      <c r="H1248" t="str">
        <f t="shared" si="99"/>
        <v>'name': '66 St - Lincoln Center',</v>
      </c>
      <c r="J1248" t="s">
        <v>1477</v>
      </c>
      <c r="K1248" t="s">
        <v>3998</v>
      </c>
    </row>
    <row r="1249" spans="1:11" x14ac:dyDescent="0.2">
      <c r="A1249">
        <v>1247</v>
      </c>
      <c r="B1249" t="s">
        <v>1295</v>
      </c>
      <c r="C1249" t="s">
        <v>3003</v>
      </c>
      <c r="D1249">
        <f t="shared" si="95"/>
        <v>154</v>
      </c>
      <c r="E1249" t="str">
        <f t="shared" si="96"/>
        <v>"geo": [-73.928781000000001, 40.752039000000003], 'lng': -73.928781000000001}</v>
      </c>
      <c r="F1249">
        <f t="shared" si="97"/>
        <v>17</v>
      </c>
      <c r="G1249" t="str">
        <f t="shared" si="98"/>
        <v>{'name': '36 St',</v>
      </c>
      <c r="H1249" t="str">
        <f t="shared" si="99"/>
        <v>'name': '36 St',</v>
      </c>
      <c r="J1249" t="s">
        <v>1414</v>
      </c>
      <c r="K1249" t="s">
        <v>3997</v>
      </c>
    </row>
    <row r="1250" spans="1:11" x14ac:dyDescent="0.2">
      <c r="A1250">
        <v>1248</v>
      </c>
      <c r="B1250" t="s">
        <v>1296</v>
      </c>
      <c r="C1250" t="s">
        <v>3004</v>
      </c>
      <c r="D1250">
        <f t="shared" si="95"/>
        <v>154</v>
      </c>
      <c r="E1250" t="str">
        <f t="shared" si="96"/>
        <v>"geo": [-73.928781000000001, 40.752039000000003], 'lng': -73.928781000000001}</v>
      </c>
      <c r="F1250">
        <f t="shared" si="97"/>
        <v>17</v>
      </c>
      <c r="G1250" t="str">
        <f t="shared" si="98"/>
        <v>{'name': '36 St',</v>
      </c>
      <c r="H1250" t="str">
        <f t="shared" si="99"/>
        <v>'name': '36 St',</v>
      </c>
      <c r="J1250" t="s">
        <v>1414</v>
      </c>
      <c r="K1250" t="s">
        <v>3997</v>
      </c>
    </row>
    <row r="1251" spans="1:11" x14ac:dyDescent="0.2">
      <c r="A1251">
        <v>1249</v>
      </c>
      <c r="B1251" t="s">
        <v>112</v>
      </c>
      <c r="C1251" t="s">
        <v>3005</v>
      </c>
      <c r="D1251">
        <f t="shared" si="95"/>
        <v>158</v>
      </c>
      <c r="E1251" t="str">
        <f t="shared" si="96"/>
        <v>"geo": [-73.980657999999991, 40.764664000000003]}</v>
      </c>
      <c r="F1251">
        <f t="shared" si="97"/>
        <v>24</v>
      </c>
      <c r="G1251" t="str">
        <f t="shared" si="98"/>
        <v>{'name': '57 St - 7 Av',</v>
      </c>
      <c r="H1251" t="str">
        <f t="shared" si="99"/>
        <v>'name': '57 St - 7 Av',</v>
      </c>
      <c r="J1251" t="s">
        <v>1596</v>
      </c>
      <c r="K1251" t="s">
        <v>3999</v>
      </c>
    </row>
    <row r="1252" spans="1:11" x14ac:dyDescent="0.2">
      <c r="A1252">
        <v>1250</v>
      </c>
      <c r="B1252" t="s">
        <v>1297</v>
      </c>
      <c r="C1252" t="s">
        <v>3006</v>
      </c>
      <c r="D1252">
        <f t="shared" si="95"/>
        <v>157</v>
      </c>
      <c r="E1252" t="str">
        <f t="shared" si="96"/>
        <v>"geo": [-73.993915000000001, 40.720279999999995], 'lng': -73.993915000000001}</v>
      </c>
      <c r="F1252">
        <f t="shared" si="97"/>
        <v>18</v>
      </c>
      <c r="G1252" t="str">
        <f t="shared" si="98"/>
        <v>{'name': 'Bowery',</v>
      </c>
      <c r="H1252" t="str">
        <f t="shared" si="99"/>
        <v>'name': 'Bowery',</v>
      </c>
      <c r="J1252" t="s">
        <v>1751</v>
      </c>
      <c r="K1252" t="s">
        <v>4000</v>
      </c>
    </row>
    <row r="1253" spans="1:11" x14ac:dyDescent="0.2">
      <c r="A1253">
        <v>1251</v>
      </c>
      <c r="B1253" t="s">
        <v>1298</v>
      </c>
      <c r="C1253" t="s">
        <v>3007</v>
      </c>
      <c r="D1253">
        <f t="shared" si="95"/>
        <v>157</v>
      </c>
      <c r="E1253" t="str">
        <f t="shared" si="96"/>
        <v>"geo": [-73.993915000000001, 40.720279999999995], 'lng': -73.993915000000001}</v>
      </c>
      <c r="F1253">
        <f t="shared" si="97"/>
        <v>18</v>
      </c>
      <c r="G1253" t="str">
        <f t="shared" si="98"/>
        <v>{'name': 'Bowery',</v>
      </c>
      <c r="H1253" t="str">
        <f t="shared" si="99"/>
        <v>'name': 'Bowery',</v>
      </c>
      <c r="J1253" t="s">
        <v>1751</v>
      </c>
      <c r="K1253" t="s">
        <v>4000</v>
      </c>
    </row>
    <row r="1254" spans="1:11" x14ac:dyDescent="0.2">
      <c r="A1254">
        <v>1252</v>
      </c>
      <c r="B1254" t="s">
        <v>156</v>
      </c>
      <c r="C1254" t="s">
        <v>3008</v>
      </c>
      <c r="D1254">
        <f t="shared" si="95"/>
        <v>150</v>
      </c>
      <c r="E1254" t="str">
        <f t="shared" si="96"/>
        <v>"geo": [-73.991069999999993, 40.730053999999996]}</v>
      </c>
      <c r="F1254">
        <f t="shared" si="97"/>
        <v>20</v>
      </c>
      <c r="G1254" t="str">
        <f t="shared" si="98"/>
        <v>{'name': 'Astor Pl',</v>
      </c>
      <c r="H1254" t="str">
        <f t="shared" si="99"/>
        <v>'name': 'Astor Pl',</v>
      </c>
      <c r="J1254" t="s">
        <v>1752</v>
      </c>
      <c r="K1254" t="s">
        <v>4001</v>
      </c>
    </row>
    <row r="1255" spans="1:11" x14ac:dyDescent="0.2">
      <c r="A1255">
        <v>1253</v>
      </c>
      <c r="B1255" t="s">
        <v>1299</v>
      </c>
      <c r="C1255" t="s">
        <v>3009</v>
      </c>
      <c r="D1255">
        <f t="shared" si="95"/>
        <v>183</v>
      </c>
      <c r="E1255" t="str">
        <f t="shared" si="96"/>
        <v>"geo": [-73.985942000000009, 40.69218], 'lng': -73.985942000000009}</v>
      </c>
      <c r="F1255">
        <f t="shared" si="97"/>
        <v>30</v>
      </c>
      <c r="G1255" t="str">
        <f t="shared" si="98"/>
        <v>{'name': 'Jay St - MetroTech',</v>
      </c>
      <c r="H1255" t="str">
        <f t="shared" si="99"/>
        <v>'name': 'Jay St - MetroTech',</v>
      </c>
      <c r="J1255" t="s">
        <v>1687</v>
      </c>
      <c r="K1255" t="s">
        <v>4002</v>
      </c>
    </row>
    <row r="1256" spans="1:11" x14ac:dyDescent="0.2">
      <c r="A1256">
        <v>1254</v>
      </c>
      <c r="B1256" t="s">
        <v>1300</v>
      </c>
      <c r="C1256" t="s">
        <v>3010</v>
      </c>
      <c r="D1256">
        <f t="shared" si="95"/>
        <v>163</v>
      </c>
      <c r="E1256" t="str">
        <f t="shared" si="96"/>
        <v>"geo": [-73.974197000000004, 40.615140000000004], 'lng': -73.974197000000004}</v>
      </c>
      <c r="F1256">
        <f t="shared" si="97"/>
        <v>20</v>
      </c>
      <c r="G1256" t="str">
        <f t="shared" si="98"/>
        <v>{'name': 'Avenue N',</v>
      </c>
      <c r="H1256" t="str">
        <f t="shared" si="99"/>
        <v>'name': 'Avenue N',</v>
      </c>
      <c r="J1256" t="s">
        <v>1429</v>
      </c>
      <c r="K1256" t="s">
        <v>4003</v>
      </c>
    </row>
    <row r="1257" spans="1:11" x14ac:dyDescent="0.2">
      <c r="A1257">
        <v>1255</v>
      </c>
      <c r="B1257" t="s">
        <v>60</v>
      </c>
      <c r="C1257" t="s">
        <v>3011</v>
      </c>
      <c r="D1257">
        <f t="shared" si="95"/>
        <v>154</v>
      </c>
      <c r="E1257" t="str">
        <f t="shared" si="96"/>
        <v>"geo": [-73.905226999999996, 40.850409999999997]}</v>
      </c>
      <c r="F1257">
        <f t="shared" si="97"/>
        <v>22</v>
      </c>
      <c r="G1257" t="str">
        <f t="shared" si="98"/>
        <v>{'name': 'Tremont Av',</v>
      </c>
      <c r="H1257" t="str">
        <f t="shared" si="99"/>
        <v>'name': 'Tremont Av',</v>
      </c>
      <c r="J1257" t="s">
        <v>1661</v>
      </c>
      <c r="K1257" t="s">
        <v>4004</v>
      </c>
    </row>
    <row r="1258" spans="1:11" x14ac:dyDescent="0.2">
      <c r="A1258">
        <v>1256</v>
      </c>
      <c r="B1258" t="s">
        <v>1301</v>
      </c>
      <c r="C1258" t="s">
        <v>3012</v>
      </c>
      <c r="D1258">
        <f t="shared" si="95"/>
        <v>175</v>
      </c>
      <c r="E1258" t="str">
        <f t="shared" si="96"/>
        <v>"geo": [-73.827558999999994, 40.583209000000004], 'lng': -73.827558999999994}</v>
      </c>
      <c r="F1258">
        <f t="shared" si="97"/>
        <v>24</v>
      </c>
      <c r="G1258" t="str">
        <f t="shared" si="98"/>
        <v>{'name': 'Beach 105 St',</v>
      </c>
      <c r="H1258" t="str">
        <f t="shared" si="99"/>
        <v>'name': 'Beach 105 St',</v>
      </c>
      <c r="J1258" t="s">
        <v>1688</v>
      </c>
      <c r="K1258" t="s">
        <v>3659</v>
      </c>
    </row>
    <row r="1259" spans="1:11" x14ac:dyDescent="0.2">
      <c r="A1259">
        <v>1257</v>
      </c>
      <c r="B1259" t="s">
        <v>1302</v>
      </c>
      <c r="C1259" t="s">
        <v>3013</v>
      </c>
      <c r="D1259">
        <f t="shared" si="95"/>
        <v>172</v>
      </c>
      <c r="E1259" t="str">
        <f t="shared" si="96"/>
        <v>"geo": [-73.860495, 40.854364000000004], 'lng': -73.860495}</v>
      </c>
      <c r="F1259">
        <f t="shared" si="97"/>
        <v>23</v>
      </c>
      <c r="G1259" t="str">
        <f t="shared" si="98"/>
        <v>{'name': 'Morris Park',</v>
      </c>
      <c r="H1259" t="str">
        <f t="shared" si="99"/>
        <v>'name': 'Morris Park',</v>
      </c>
      <c r="J1259" t="s">
        <v>1753</v>
      </c>
      <c r="K1259" t="s">
        <v>4005</v>
      </c>
    </row>
    <row r="1260" spans="1:11" x14ac:dyDescent="0.2">
      <c r="A1260">
        <v>1258</v>
      </c>
      <c r="B1260" t="s">
        <v>1303</v>
      </c>
      <c r="C1260" t="s">
        <v>3014</v>
      </c>
      <c r="D1260">
        <f t="shared" si="95"/>
        <v>183</v>
      </c>
      <c r="E1260" t="str">
        <f t="shared" si="96"/>
        <v>"geo": [-73.985942000000009, 40.69218], 'lng': -73.985942000000009}</v>
      </c>
      <c r="F1260">
        <f t="shared" si="97"/>
        <v>30</v>
      </c>
      <c r="G1260" t="str">
        <f t="shared" si="98"/>
        <v>{'name': 'Jay St - MetroTech',</v>
      </c>
      <c r="H1260" t="str">
        <f t="shared" si="99"/>
        <v>'name': 'Jay St - MetroTech',</v>
      </c>
      <c r="J1260" t="s">
        <v>1687</v>
      </c>
      <c r="K1260" t="s">
        <v>4002</v>
      </c>
    </row>
    <row r="1261" spans="1:11" x14ac:dyDescent="0.2">
      <c r="A1261">
        <v>1259</v>
      </c>
      <c r="B1261" t="s">
        <v>412</v>
      </c>
      <c r="C1261" t="s">
        <v>3015</v>
      </c>
      <c r="D1261">
        <f t="shared" si="95"/>
        <v>146</v>
      </c>
      <c r="E1261" t="str">
        <f t="shared" si="96"/>
        <v>"geo": [-73.993915000000001, 40.720279999999995]}</v>
      </c>
      <c r="F1261">
        <f t="shared" si="97"/>
        <v>18</v>
      </c>
      <c r="G1261" t="str">
        <f t="shared" si="98"/>
        <v>{'name': 'Bowery',</v>
      </c>
      <c r="H1261" t="str">
        <f t="shared" si="99"/>
        <v>'name': 'Bowery',</v>
      </c>
      <c r="J1261" t="s">
        <v>1751</v>
      </c>
      <c r="K1261" t="s">
        <v>4006</v>
      </c>
    </row>
    <row r="1262" spans="1:11" x14ac:dyDescent="0.2">
      <c r="A1262">
        <v>1260</v>
      </c>
      <c r="B1262" t="s">
        <v>1304</v>
      </c>
      <c r="C1262" t="s">
        <v>3016</v>
      </c>
      <c r="D1262">
        <f t="shared" si="95"/>
        <v>181</v>
      </c>
      <c r="E1262" t="str">
        <f t="shared" si="96"/>
        <v>"geo": [-73.890548999999993, 40.820948000000001], 'lng': -73.890548999999993}</v>
      </c>
      <c r="F1262">
        <f t="shared" si="97"/>
        <v>26</v>
      </c>
      <c r="G1262" t="str">
        <f t="shared" si="98"/>
        <v>{'name': 'Hunts Point Av',</v>
      </c>
      <c r="H1262" t="str">
        <f t="shared" si="99"/>
        <v>'name': 'Hunts Point Av',</v>
      </c>
      <c r="J1262" t="s">
        <v>1717</v>
      </c>
      <c r="K1262" t="s">
        <v>4007</v>
      </c>
    </row>
    <row r="1263" spans="1:11" x14ac:dyDescent="0.2">
      <c r="A1263">
        <v>1261</v>
      </c>
      <c r="B1263" t="s">
        <v>1305</v>
      </c>
      <c r="C1263" t="s">
        <v>3017</v>
      </c>
      <c r="D1263">
        <f t="shared" si="95"/>
        <v>202</v>
      </c>
      <c r="E1263" t="str">
        <f t="shared" si="96"/>
        <v>"geo": [-73.830833999999996, 40.888300000000001], 'lng': -73.830833999999996}</v>
      </c>
      <c r="F1263">
        <f t="shared" si="97"/>
        <v>33</v>
      </c>
      <c r="G1263" t="str">
        <f t="shared" si="98"/>
        <v>{'name': 'Eastchester - Dyre Av',</v>
      </c>
      <c r="H1263" t="str">
        <f t="shared" si="99"/>
        <v>'name': 'Eastchester - Dyre Av',</v>
      </c>
      <c r="J1263" t="s">
        <v>1534</v>
      </c>
      <c r="K1263" t="s">
        <v>4008</v>
      </c>
    </row>
    <row r="1264" spans="1:11" x14ac:dyDescent="0.2">
      <c r="A1264">
        <v>1262</v>
      </c>
      <c r="B1264" t="s">
        <v>1306</v>
      </c>
      <c r="C1264" t="s">
        <v>3018</v>
      </c>
      <c r="D1264">
        <f t="shared" si="95"/>
        <v>172</v>
      </c>
      <c r="E1264" t="str">
        <f t="shared" si="96"/>
        <v>"geo": [-73.761353, 40.600065999999998], 'lng': -73.761353}</v>
      </c>
      <c r="F1264">
        <f t="shared" si="97"/>
        <v>23</v>
      </c>
      <c r="G1264" t="str">
        <f t="shared" si="98"/>
        <v>{'name': 'Beach 25 St',</v>
      </c>
      <c r="H1264" t="str">
        <f t="shared" si="99"/>
        <v>'name': 'Beach 25 St',</v>
      </c>
      <c r="J1264" t="s">
        <v>1585</v>
      </c>
      <c r="K1264" t="s">
        <v>4009</v>
      </c>
    </row>
    <row r="1265" spans="1:11" x14ac:dyDescent="0.2">
      <c r="A1265">
        <v>1263</v>
      </c>
      <c r="B1265" t="s">
        <v>1307</v>
      </c>
      <c r="C1265" t="s">
        <v>3019</v>
      </c>
      <c r="D1265">
        <f t="shared" si="95"/>
        <v>163</v>
      </c>
      <c r="E1265" t="str">
        <f t="shared" si="96"/>
        <v>"geo": [-73.991069999999993, 40.730053999999996], 'lng': -73.991069999999993}</v>
      </c>
      <c r="F1265">
        <f t="shared" si="97"/>
        <v>20</v>
      </c>
      <c r="G1265" t="str">
        <f t="shared" si="98"/>
        <v>{'name': 'Astor Pl',</v>
      </c>
      <c r="H1265" t="str">
        <f t="shared" si="99"/>
        <v>'name': 'Astor Pl',</v>
      </c>
      <c r="J1265" t="s">
        <v>1752</v>
      </c>
      <c r="K1265" t="s">
        <v>4010</v>
      </c>
    </row>
    <row r="1266" spans="1:11" x14ac:dyDescent="0.2">
      <c r="A1266">
        <v>1264</v>
      </c>
      <c r="B1266" t="s">
        <v>1308</v>
      </c>
      <c r="C1266" t="s">
        <v>3020</v>
      </c>
      <c r="D1266">
        <f t="shared" si="95"/>
        <v>163</v>
      </c>
      <c r="E1266" t="str">
        <f t="shared" si="96"/>
        <v>"geo": [-73.991069999999993, 40.730053999999996], 'lng': -73.991069999999993}</v>
      </c>
      <c r="F1266">
        <f t="shared" si="97"/>
        <v>20</v>
      </c>
      <c r="G1266" t="str">
        <f t="shared" si="98"/>
        <v>{'name': 'Astor Pl',</v>
      </c>
      <c r="H1266" t="str">
        <f t="shared" si="99"/>
        <v>'name': 'Astor Pl',</v>
      </c>
      <c r="J1266" t="s">
        <v>1752</v>
      </c>
      <c r="K1266" t="s">
        <v>4010</v>
      </c>
    </row>
    <row r="1267" spans="1:11" x14ac:dyDescent="0.2">
      <c r="A1267">
        <v>1265</v>
      </c>
      <c r="B1267" t="s">
        <v>100</v>
      </c>
      <c r="C1267" t="s">
        <v>3021</v>
      </c>
      <c r="D1267">
        <f t="shared" si="95"/>
        <v>179</v>
      </c>
      <c r="E1267" t="str">
        <f t="shared" si="96"/>
        <v>"geo": [-74.004131000000001, 40.713065]}</v>
      </c>
      <c r="F1267">
        <f t="shared" si="97"/>
        <v>39</v>
      </c>
      <c r="G1267" t="str">
        <f t="shared" si="98"/>
        <v>{'name': 'Brooklyn Bridge - City Hall',</v>
      </c>
      <c r="H1267" t="str">
        <f t="shared" si="99"/>
        <v>'name': 'Brooklyn Bridge - City Hall',</v>
      </c>
      <c r="J1267" t="s">
        <v>1718</v>
      </c>
      <c r="K1267" t="s">
        <v>4011</v>
      </c>
    </row>
    <row r="1268" spans="1:11" x14ac:dyDescent="0.2">
      <c r="A1268">
        <v>1266</v>
      </c>
      <c r="B1268" t="s">
        <v>347</v>
      </c>
      <c r="C1268" t="s">
        <v>3022</v>
      </c>
      <c r="D1268">
        <f t="shared" si="95"/>
        <v>134</v>
      </c>
      <c r="E1268" t="str">
        <f t="shared" si="96"/>
        <v>"geo": [-73.994791000000006, 40.63626]}</v>
      </c>
      <c r="F1268">
        <f t="shared" si="97"/>
        <v>17</v>
      </c>
      <c r="G1268" t="str">
        <f t="shared" si="98"/>
        <v>{'name': '50 St',</v>
      </c>
      <c r="H1268" t="str">
        <f t="shared" si="99"/>
        <v>'name': '50 St',</v>
      </c>
      <c r="J1268" t="s">
        <v>1537</v>
      </c>
      <c r="K1268" t="s">
        <v>4012</v>
      </c>
    </row>
    <row r="1269" spans="1:11" x14ac:dyDescent="0.2">
      <c r="A1269">
        <v>1267</v>
      </c>
      <c r="B1269" t="s">
        <v>1309</v>
      </c>
      <c r="C1269" t="s">
        <v>3023</v>
      </c>
      <c r="D1269">
        <f t="shared" si="95"/>
        <v>163</v>
      </c>
      <c r="E1269" t="str">
        <f t="shared" si="96"/>
        <v>"geo": [-73.922269999999997, 40.689630000000001], 'lng': -73.922269999999997}</v>
      </c>
      <c r="F1269">
        <f t="shared" si="97"/>
        <v>20</v>
      </c>
      <c r="G1269" t="str">
        <f t="shared" si="98"/>
        <v>{'name': 'Gates Av',</v>
      </c>
      <c r="H1269" t="str">
        <f t="shared" si="99"/>
        <v>'name': 'Gates Av',</v>
      </c>
      <c r="J1269" t="s">
        <v>1754</v>
      </c>
      <c r="K1269" t="s">
        <v>4013</v>
      </c>
    </row>
    <row r="1270" spans="1:11" x14ac:dyDescent="0.2">
      <c r="A1270">
        <v>1268</v>
      </c>
      <c r="B1270" t="s">
        <v>223</v>
      </c>
      <c r="C1270" t="s">
        <v>3024</v>
      </c>
      <c r="D1270">
        <f t="shared" si="95"/>
        <v>144</v>
      </c>
      <c r="E1270" t="str">
        <f t="shared" si="96"/>
        <v>"geo": [-73.983848999999992, 40.761728000000005]}</v>
      </c>
      <c r="F1270">
        <f t="shared" si="97"/>
        <v>17</v>
      </c>
      <c r="G1270" t="str">
        <f t="shared" si="98"/>
        <v>{'name': '50 St',</v>
      </c>
      <c r="H1270" t="str">
        <f t="shared" si="99"/>
        <v>'name': '50 St',</v>
      </c>
      <c r="J1270" t="s">
        <v>1537</v>
      </c>
      <c r="K1270" t="s">
        <v>4014</v>
      </c>
    </row>
    <row r="1271" spans="1:11" x14ac:dyDescent="0.2">
      <c r="A1271">
        <v>1269</v>
      </c>
      <c r="B1271" t="s">
        <v>180</v>
      </c>
      <c r="C1271" t="s">
        <v>3025</v>
      </c>
      <c r="D1271">
        <f t="shared" si="95"/>
        <v>135</v>
      </c>
      <c r="E1271" t="str">
        <f t="shared" si="96"/>
        <v>"geo": [-73.985984000000002, 40.762456]}</v>
      </c>
      <c r="F1271">
        <f t="shared" si="97"/>
        <v>17</v>
      </c>
      <c r="G1271" t="str">
        <f t="shared" si="98"/>
        <v>{'name': '50 St',</v>
      </c>
      <c r="H1271" t="str">
        <f t="shared" si="99"/>
        <v>'name': '50 St',</v>
      </c>
      <c r="J1271" t="s">
        <v>1537</v>
      </c>
      <c r="K1271" t="s">
        <v>4015</v>
      </c>
    </row>
    <row r="1272" spans="1:11" x14ac:dyDescent="0.2">
      <c r="A1272">
        <v>1270</v>
      </c>
      <c r="B1272" t="s">
        <v>1310</v>
      </c>
      <c r="C1272" t="s">
        <v>3026</v>
      </c>
      <c r="D1272">
        <f t="shared" si="95"/>
        <v>163</v>
      </c>
      <c r="E1272" t="str">
        <f t="shared" si="96"/>
        <v>"geo": [-73.922269999999997, 40.689630000000001], 'lng': -73.922269999999997}</v>
      </c>
      <c r="F1272">
        <f t="shared" si="97"/>
        <v>20</v>
      </c>
      <c r="G1272" t="str">
        <f t="shared" si="98"/>
        <v>{'name': 'Gates Av',</v>
      </c>
      <c r="H1272" t="str">
        <f t="shared" si="99"/>
        <v>'name': 'Gates Av',</v>
      </c>
      <c r="J1272" t="s">
        <v>1754</v>
      </c>
      <c r="K1272" t="s">
        <v>4013</v>
      </c>
    </row>
    <row r="1273" spans="1:11" x14ac:dyDescent="0.2">
      <c r="A1273">
        <v>1271</v>
      </c>
      <c r="B1273" t="s">
        <v>279</v>
      </c>
      <c r="C1273" t="s">
        <v>3027</v>
      </c>
      <c r="D1273">
        <f t="shared" si="95"/>
        <v>144</v>
      </c>
      <c r="E1273" t="str">
        <f t="shared" si="96"/>
        <v>"geo": [-73.995656999999994, 40.744081000000001]}</v>
      </c>
      <c r="F1273">
        <f t="shared" si="97"/>
        <v>17</v>
      </c>
      <c r="G1273" t="str">
        <f t="shared" si="98"/>
        <v>{'name': '23 St',</v>
      </c>
      <c r="H1273" t="str">
        <f t="shared" si="99"/>
        <v>'name': '23 St',</v>
      </c>
      <c r="J1273" t="s">
        <v>1539</v>
      </c>
      <c r="K1273" t="s">
        <v>4016</v>
      </c>
    </row>
    <row r="1274" spans="1:11" x14ac:dyDescent="0.2">
      <c r="A1274">
        <v>1272</v>
      </c>
      <c r="B1274" t="s">
        <v>111</v>
      </c>
      <c r="C1274" t="s">
        <v>3028</v>
      </c>
      <c r="D1274">
        <f t="shared" si="95"/>
        <v>144</v>
      </c>
      <c r="E1274" t="str">
        <f t="shared" si="96"/>
        <v>"geo": [-73.986598999999998, 40.739864000000004]}</v>
      </c>
      <c r="F1274">
        <f t="shared" si="97"/>
        <v>17</v>
      </c>
      <c r="G1274" t="str">
        <f t="shared" si="98"/>
        <v>{'name': '23 St',</v>
      </c>
      <c r="H1274" t="str">
        <f t="shared" si="99"/>
        <v>'name': '23 St',</v>
      </c>
      <c r="J1274" t="s">
        <v>1539</v>
      </c>
      <c r="K1274" t="s">
        <v>4017</v>
      </c>
    </row>
    <row r="1275" spans="1:11" x14ac:dyDescent="0.2">
      <c r="A1275">
        <v>1273</v>
      </c>
      <c r="B1275" t="s">
        <v>244</v>
      </c>
      <c r="C1275" t="s">
        <v>3029</v>
      </c>
      <c r="D1275">
        <f t="shared" si="95"/>
        <v>144</v>
      </c>
      <c r="E1275" t="str">
        <f t="shared" si="96"/>
        <v>"geo": [-73.998041000000001, 40.745905999999998]}</v>
      </c>
      <c r="F1275">
        <f t="shared" si="97"/>
        <v>17</v>
      </c>
      <c r="G1275" t="str">
        <f t="shared" si="98"/>
        <v>{'name': '23 St',</v>
      </c>
      <c r="H1275" t="str">
        <f t="shared" si="99"/>
        <v>'name': '23 St',</v>
      </c>
      <c r="J1275" t="s">
        <v>1539</v>
      </c>
      <c r="K1275" t="s">
        <v>4018</v>
      </c>
    </row>
    <row r="1276" spans="1:11" x14ac:dyDescent="0.2">
      <c r="A1276">
        <v>1274</v>
      </c>
      <c r="B1276" t="s">
        <v>212</v>
      </c>
      <c r="C1276" t="s">
        <v>3030</v>
      </c>
      <c r="D1276">
        <f t="shared" si="95"/>
        <v>144</v>
      </c>
      <c r="E1276" t="str">
        <f t="shared" si="96"/>
        <v>"geo": [-73.992820999999992, 40.742878000000005]}</v>
      </c>
      <c r="F1276">
        <f t="shared" si="97"/>
        <v>17</v>
      </c>
      <c r="G1276" t="str">
        <f t="shared" si="98"/>
        <v>{'name': '23 St',</v>
      </c>
      <c r="H1276" t="str">
        <f t="shared" si="99"/>
        <v>'name': '23 St',</v>
      </c>
      <c r="J1276" t="s">
        <v>1539</v>
      </c>
      <c r="K1276" t="s">
        <v>4019</v>
      </c>
    </row>
    <row r="1277" spans="1:11" x14ac:dyDescent="0.2">
      <c r="A1277">
        <v>1275</v>
      </c>
      <c r="B1277" t="s">
        <v>182</v>
      </c>
      <c r="C1277" t="s">
        <v>3031</v>
      </c>
      <c r="D1277">
        <f t="shared" si="95"/>
        <v>144</v>
      </c>
      <c r="E1277" t="str">
        <f t="shared" si="96"/>
        <v>"geo": [-73.989343999999988, 40.741303000000002]}</v>
      </c>
      <c r="F1277">
        <f t="shared" si="97"/>
        <v>17</v>
      </c>
      <c r="G1277" t="str">
        <f t="shared" si="98"/>
        <v>{'name': '23 St',</v>
      </c>
      <c r="H1277" t="str">
        <f t="shared" si="99"/>
        <v>'name': '23 St',</v>
      </c>
      <c r="J1277" t="s">
        <v>1539</v>
      </c>
      <c r="K1277" t="s">
        <v>4020</v>
      </c>
    </row>
    <row r="1278" spans="1:11" x14ac:dyDescent="0.2">
      <c r="A1278">
        <v>1276</v>
      </c>
      <c r="B1278" t="s">
        <v>1311</v>
      </c>
      <c r="C1278" t="s">
        <v>3032</v>
      </c>
      <c r="D1278">
        <f t="shared" si="95"/>
        <v>154</v>
      </c>
      <c r="E1278" t="str">
        <f t="shared" si="96"/>
        <v>"geo": [-73.986598999999998, 40.739864000000004], 'lng': -73.986598999999998}</v>
      </c>
      <c r="F1278">
        <f t="shared" si="97"/>
        <v>17</v>
      </c>
      <c r="G1278" t="str">
        <f t="shared" si="98"/>
        <v>{'name': '23 St',</v>
      </c>
      <c r="H1278" t="str">
        <f t="shared" si="99"/>
        <v>'name': '23 St',</v>
      </c>
      <c r="J1278" t="s">
        <v>1539</v>
      </c>
      <c r="K1278" t="s">
        <v>4021</v>
      </c>
    </row>
    <row r="1279" spans="1:11" x14ac:dyDescent="0.2">
      <c r="A1279">
        <v>1277</v>
      </c>
      <c r="B1279" t="s">
        <v>1312</v>
      </c>
      <c r="C1279" t="s">
        <v>3033</v>
      </c>
      <c r="D1279">
        <f t="shared" si="95"/>
        <v>154</v>
      </c>
      <c r="E1279" t="str">
        <f t="shared" si="96"/>
        <v>"geo": [-73.986598999999998, 40.739864000000004], 'lng': -73.986598999999998}</v>
      </c>
      <c r="F1279">
        <f t="shared" si="97"/>
        <v>17</v>
      </c>
      <c r="G1279" t="str">
        <f t="shared" si="98"/>
        <v>{'name': '23 St',</v>
      </c>
      <c r="H1279" t="str">
        <f t="shared" si="99"/>
        <v>'name': '23 St',</v>
      </c>
      <c r="J1279" t="s">
        <v>1539</v>
      </c>
      <c r="K1279" t="s">
        <v>4021</v>
      </c>
    </row>
    <row r="1280" spans="1:11" x14ac:dyDescent="0.2">
      <c r="A1280">
        <v>1278</v>
      </c>
      <c r="B1280" t="s">
        <v>1313</v>
      </c>
      <c r="C1280" t="s">
        <v>3034</v>
      </c>
      <c r="D1280">
        <f t="shared" si="95"/>
        <v>148</v>
      </c>
      <c r="E1280" t="str">
        <f t="shared" si="96"/>
        <v>"geo": [-73.918821999999992, 40.864621], 'lng': -73.918821999999992}</v>
      </c>
      <c r="F1280">
        <f t="shared" si="97"/>
        <v>18</v>
      </c>
      <c r="G1280" t="str">
        <f t="shared" si="98"/>
        <v>{'name': '207 St',</v>
      </c>
      <c r="H1280" t="str">
        <f t="shared" si="99"/>
        <v>'name': '207 St',</v>
      </c>
      <c r="J1280" t="s">
        <v>1629</v>
      </c>
      <c r="K1280" t="s">
        <v>4022</v>
      </c>
    </row>
    <row r="1281" spans="1:11" x14ac:dyDescent="0.2">
      <c r="A1281">
        <v>1279</v>
      </c>
      <c r="B1281" t="s">
        <v>1314</v>
      </c>
      <c r="C1281" t="s">
        <v>3035</v>
      </c>
      <c r="D1281">
        <f t="shared" si="95"/>
        <v>163</v>
      </c>
      <c r="E1281" t="str">
        <f t="shared" si="96"/>
        <v>"geo": [-73.976127000000005, 40.625321999999997], 'lng': -73.976127000000005}</v>
      </c>
      <c r="F1281">
        <f t="shared" si="97"/>
        <v>20</v>
      </c>
      <c r="G1281" t="str">
        <f t="shared" si="98"/>
        <v>{'name': 'Avenue I',</v>
      </c>
      <c r="H1281" t="str">
        <f t="shared" si="99"/>
        <v>'name': 'Avenue I',</v>
      </c>
      <c r="J1281" t="s">
        <v>1701</v>
      </c>
      <c r="K1281" t="s">
        <v>4023</v>
      </c>
    </row>
    <row r="1282" spans="1:11" x14ac:dyDescent="0.2">
      <c r="A1282">
        <v>1280</v>
      </c>
      <c r="B1282" t="s">
        <v>382</v>
      </c>
      <c r="C1282" t="s">
        <v>3036</v>
      </c>
      <c r="D1282">
        <f t="shared" si="95"/>
        <v>150</v>
      </c>
      <c r="E1282" t="str">
        <f t="shared" si="96"/>
        <v>"geo": [-73.920785999999993, 40.678821999999997]}</v>
      </c>
      <c r="F1282">
        <f t="shared" si="97"/>
        <v>20</v>
      </c>
      <c r="G1282" t="str">
        <f t="shared" si="98"/>
        <v>{'name': 'Ralph Av',</v>
      </c>
      <c r="H1282" t="str">
        <f t="shared" si="99"/>
        <v>'name': 'Ralph Av',</v>
      </c>
      <c r="J1282" t="s">
        <v>1680</v>
      </c>
      <c r="K1282" t="s">
        <v>4024</v>
      </c>
    </row>
    <row r="1283" spans="1:11" x14ac:dyDescent="0.2">
      <c r="A1283">
        <v>1281</v>
      </c>
      <c r="B1283" t="s">
        <v>1315</v>
      </c>
      <c r="C1283" t="s">
        <v>3037</v>
      </c>
      <c r="D1283">
        <f t="shared" ref="D1283:D1346" si="100">FIND("geo",C1283)</f>
        <v>184</v>
      </c>
      <c r="E1283" t="str">
        <f t="shared" ref="E1283:E1346" si="101">RIGHT(C1283,LEN(C1283)-D1283+2)</f>
        <v>"geo": [-73.975775999999996, 40.650782], 'lng': -73.975775999999996}</v>
      </c>
      <c r="F1283">
        <f t="shared" ref="F1283:F1346" si="102">FIND(",",C1283)</f>
        <v>30</v>
      </c>
      <c r="G1283" t="str">
        <f t="shared" ref="G1283:G1346" si="103">LEFT(C1283,F1283)</f>
        <v>{'name': 'Fort Hamilton Pkwy',</v>
      </c>
      <c r="H1283" t="str">
        <f t="shared" ref="H1283:J1346" si="104">RIGHT(G1283,LEN(G1283)-1)</f>
        <v>'name': 'Fort Hamilton Pkwy',</v>
      </c>
      <c r="J1283" t="s">
        <v>1696</v>
      </c>
      <c r="K1283" t="s">
        <v>3927</v>
      </c>
    </row>
    <row r="1284" spans="1:11" x14ac:dyDescent="0.2">
      <c r="A1284">
        <v>1282</v>
      </c>
      <c r="B1284" t="s">
        <v>1316</v>
      </c>
      <c r="C1284" t="s">
        <v>3038</v>
      </c>
      <c r="D1284">
        <f t="shared" si="100"/>
        <v>148</v>
      </c>
      <c r="E1284" t="str">
        <f t="shared" si="101"/>
        <v>"geo": [-73.900869999999998, 40.884667], 'lng': -73.900869999999998}</v>
      </c>
      <c r="F1284">
        <f t="shared" si="102"/>
        <v>18</v>
      </c>
      <c r="G1284" t="str">
        <f t="shared" si="103"/>
        <v>{'name': '238 St',</v>
      </c>
      <c r="H1284" t="str">
        <f t="shared" si="104"/>
        <v>'name': '238 St',</v>
      </c>
      <c r="J1284" t="s">
        <v>1722</v>
      </c>
      <c r="K1284" t="s">
        <v>4025</v>
      </c>
    </row>
    <row r="1285" spans="1:11" x14ac:dyDescent="0.2">
      <c r="A1285">
        <v>1283</v>
      </c>
      <c r="B1285" t="s">
        <v>1317</v>
      </c>
      <c r="C1285" t="s">
        <v>3039</v>
      </c>
      <c r="D1285">
        <f t="shared" si="100"/>
        <v>172</v>
      </c>
      <c r="E1285" t="str">
        <f t="shared" si="101"/>
        <v>"geo": [-73.956847999999994, 40.681379999999997], 'lng': -73.956847999999994}</v>
      </c>
      <c r="F1285">
        <f t="shared" si="102"/>
        <v>23</v>
      </c>
      <c r="G1285" t="str">
        <f t="shared" si="103"/>
        <v>{'name': 'Franklin Av',</v>
      </c>
      <c r="H1285" t="str">
        <f t="shared" si="104"/>
        <v>'name': 'Franklin Av',</v>
      </c>
      <c r="J1285" t="s">
        <v>1621</v>
      </c>
      <c r="K1285" t="s">
        <v>4026</v>
      </c>
    </row>
    <row r="1286" spans="1:11" x14ac:dyDescent="0.2">
      <c r="A1286">
        <v>1284</v>
      </c>
      <c r="B1286" t="s">
        <v>1318</v>
      </c>
      <c r="C1286" t="s">
        <v>3040</v>
      </c>
      <c r="D1286">
        <f t="shared" si="100"/>
        <v>172</v>
      </c>
      <c r="E1286" t="str">
        <f t="shared" si="101"/>
        <v>"geo": [-73.956847999999994, 40.681379999999997], 'lng': -73.956847999999994}</v>
      </c>
      <c r="F1286">
        <f t="shared" si="102"/>
        <v>23</v>
      </c>
      <c r="G1286" t="str">
        <f t="shared" si="103"/>
        <v>{'name': 'Franklin Av',</v>
      </c>
      <c r="H1286" t="str">
        <f t="shared" si="104"/>
        <v>'name': 'Franklin Av',</v>
      </c>
      <c r="J1286" t="s">
        <v>1621</v>
      </c>
      <c r="K1286" t="s">
        <v>4026</v>
      </c>
    </row>
    <row r="1287" spans="1:11" x14ac:dyDescent="0.2">
      <c r="A1287">
        <v>1285</v>
      </c>
      <c r="B1287" t="s">
        <v>1319</v>
      </c>
      <c r="C1287" t="s">
        <v>3041</v>
      </c>
      <c r="D1287">
        <f t="shared" si="100"/>
        <v>166</v>
      </c>
      <c r="E1287" t="str">
        <f t="shared" si="101"/>
        <v>"geo": [-73.949574999999996, 40.650843000000002], 'lng': -73.949574999999996}</v>
      </c>
      <c r="F1287">
        <f t="shared" si="102"/>
        <v>21</v>
      </c>
      <c r="G1287" t="str">
        <f t="shared" si="103"/>
        <v>{'name': 'Church Av',</v>
      </c>
      <c r="H1287" t="str">
        <f t="shared" si="104"/>
        <v>'name': 'Church Av',</v>
      </c>
      <c r="J1287" t="s">
        <v>1625</v>
      </c>
      <c r="K1287" t="s">
        <v>3875</v>
      </c>
    </row>
    <row r="1288" spans="1:11" x14ac:dyDescent="0.2">
      <c r="A1288">
        <v>1286</v>
      </c>
      <c r="B1288" t="s">
        <v>1320</v>
      </c>
      <c r="C1288" t="s">
        <v>3042</v>
      </c>
      <c r="D1288">
        <f t="shared" si="100"/>
        <v>163</v>
      </c>
      <c r="E1288" t="str">
        <f t="shared" si="101"/>
        <v>"geo": [-73.973022, 40.608944000000001], 'lng': -73.973022}</v>
      </c>
      <c r="F1288">
        <f t="shared" si="102"/>
        <v>20</v>
      </c>
      <c r="G1288" t="str">
        <f t="shared" si="103"/>
        <v>{'name': 'Avenue P',</v>
      </c>
      <c r="H1288" t="str">
        <f t="shared" si="104"/>
        <v>'name': 'Avenue P',</v>
      </c>
      <c r="J1288" t="s">
        <v>1470</v>
      </c>
      <c r="K1288" t="s">
        <v>4027</v>
      </c>
    </row>
    <row r="1289" spans="1:11" x14ac:dyDescent="0.2">
      <c r="A1289">
        <v>1287</v>
      </c>
      <c r="B1289" t="s">
        <v>1321</v>
      </c>
      <c r="C1289" t="s">
        <v>3043</v>
      </c>
      <c r="D1289">
        <f t="shared" si="100"/>
        <v>172</v>
      </c>
      <c r="E1289" t="str">
        <f t="shared" si="101"/>
        <v>"geo": [-73.950850000000003, 40.662742000000001], 'lng': -73.950850000000003}</v>
      </c>
      <c r="F1289">
        <f t="shared" si="102"/>
        <v>23</v>
      </c>
      <c r="G1289" t="str">
        <f t="shared" si="103"/>
        <v>{'name': 'Sterling St',</v>
      </c>
      <c r="H1289" t="str">
        <f t="shared" si="104"/>
        <v>'name': 'Sterling St',</v>
      </c>
      <c r="J1289" t="s">
        <v>1694</v>
      </c>
      <c r="K1289" t="s">
        <v>4028</v>
      </c>
    </row>
    <row r="1290" spans="1:11" x14ac:dyDescent="0.2">
      <c r="A1290">
        <v>1288</v>
      </c>
      <c r="B1290" t="s">
        <v>1322</v>
      </c>
      <c r="C1290" t="s">
        <v>3044</v>
      </c>
      <c r="D1290">
        <f t="shared" si="100"/>
        <v>172</v>
      </c>
      <c r="E1290" t="str">
        <f t="shared" si="101"/>
        <v>"geo": [-73.950850000000003, 40.662742000000001], 'lng': -73.950850000000003}</v>
      </c>
      <c r="F1290">
        <f t="shared" si="102"/>
        <v>23</v>
      </c>
      <c r="G1290" t="str">
        <f t="shared" si="103"/>
        <v>{'name': 'Sterling St',</v>
      </c>
      <c r="H1290" t="str">
        <f t="shared" si="104"/>
        <v>'name': 'Sterling St',</v>
      </c>
      <c r="J1290" t="s">
        <v>1694</v>
      </c>
      <c r="K1290" t="s">
        <v>4028</v>
      </c>
    </row>
    <row r="1291" spans="1:11" x14ac:dyDescent="0.2">
      <c r="A1291">
        <v>1289</v>
      </c>
      <c r="B1291" t="s">
        <v>1323</v>
      </c>
      <c r="C1291" t="s">
        <v>3045</v>
      </c>
      <c r="D1291">
        <f t="shared" si="100"/>
        <v>181</v>
      </c>
      <c r="E1291" t="str">
        <f t="shared" si="101"/>
        <v>"geo": [-74.030876000000006, 40.616622], 'lng': -74.030876000000006}</v>
      </c>
      <c r="F1291">
        <f t="shared" si="102"/>
        <v>29</v>
      </c>
      <c r="G1291" t="str">
        <f t="shared" si="103"/>
        <v>{'name': 'Bay Ridge - 95 St',</v>
      </c>
      <c r="H1291" t="str">
        <f t="shared" si="104"/>
        <v>'name': 'Bay Ridge - 95 St',</v>
      </c>
      <c r="J1291" t="s">
        <v>1619</v>
      </c>
      <c r="K1291" t="s">
        <v>4029</v>
      </c>
    </row>
    <row r="1292" spans="1:11" x14ac:dyDescent="0.2">
      <c r="A1292">
        <v>1290</v>
      </c>
      <c r="B1292" t="s">
        <v>1324</v>
      </c>
      <c r="C1292" t="s">
        <v>3046</v>
      </c>
      <c r="D1292">
        <f t="shared" si="100"/>
        <v>154</v>
      </c>
      <c r="E1292" t="str">
        <f t="shared" si="101"/>
        <v>"geo": [-73.982076000000006, 40.746080999999997], 'lng': -73.982076000000006}</v>
      </c>
      <c r="F1292">
        <f t="shared" si="102"/>
        <v>17</v>
      </c>
      <c r="G1292" t="str">
        <f t="shared" si="103"/>
        <v>{'name': '33 St',</v>
      </c>
      <c r="H1292" t="str">
        <f t="shared" si="104"/>
        <v>'name': '33 St',</v>
      </c>
      <c r="J1292" t="s">
        <v>1400</v>
      </c>
      <c r="K1292" t="s">
        <v>4030</v>
      </c>
    </row>
    <row r="1293" spans="1:11" x14ac:dyDescent="0.2">
      <c r="A1293">
        <v>1291</v>
      </c>
      <c r="B1293" t="s">
        <v>1325</v>
      </c>
      <c r="C1293" t="s">
        <v>3047</v>
      </c>
      <c r="D1293">
        <f t="shared" si="100"/>
        <v>154</v>
      </c>
      <c r="E1293" t="str">
        <f t="shared" si="101"/>
        <v>"geo": [-73.982076000000006, 40.746080999999997], 'lng': -73.982076000000006}</v>
      </c>
      <c r="F1293">
        <f t="shared" si="102"/>
        <v>17</v>
      </c>
      <c r="G1293" t="str">
        <f t="shared" si="103"/>
        <v>{'name': '33 St',</v>
      </c>
      <c r="H1293" t="str">
        <f t="shared" si="104"/>
        <v>'name': '33 St',</v>
      </c>
      <c r="J1293" t="s">
        <v>1400</v>
      </c>
      <c r="K1293" t="s">
        <v>4030</v>
      </c>
    </row>
    <row r="1294" spans="1:11" x14ac:dyDescent="0.2">
      <c r="A1294">
        <v>1292</v>
      </c>
      <c r="B1294" t="s">
        <v>196</v>
      </c>
      <c r="C1294" t="s">
        <v>3048</v>
      </c>
      <c r="D1294">
        <f t="shared" si="100"/>
        <v>158</v>
      </c>
      <c r="E1294" t="str">
        <f t="shared" si="101"/>
        <v>"geo": [-74.012993999999992, 40.703086999999996]}</v>
      </c>
      <c r="F1294">
        <f t="shared" si="102"/>
        <v>24</v>
      </c>
      <c r="G1294" t="str">
        <f t="shared" si="103"/>
        <v>{'name': 'Whitehall St',</v>
      </c>
      <c r="H1294" t="str">
        <f t="shared" si="104"/>
        <v>'name': 'Whitehall St',</v>
      </c>
      <c r="J1294" t="s">
        <v>1656</v>
      </c>
      <c r="K1294" t="s">
        <v>4031</v>
      </c>
    </row>
    <row r="1295" spans="1:11" x14ac:dyDescent="0.2">
      <c r="A1295">
        <v>1293</v>
      </c>
      <c r="B1295" t="s">
        <v>1326</v>
      </c>
      <c r="C1295" t="s">
        <v>3049</v>
      </c>
      <c r="D1295">
        <f t="shared" si="100"/>
        <v>154</v>
      </c>
      <c r="E1295" t="str">
        <f t="shared" si="101"/>
        <v>"geo": [-73.971919999999997, 40.757106999999998], 'lng': -73.971919999999997}</v>
      </c>
      <c r="F1295">
        <f t="shared" si="102"/>
        <v>17</v>
      </c>
      <c r="G1295" t="str">
        <f t="shared" si="103"/>
        <v>{'name': '51 St',</v>
      </c>
      <c r="H1295" t="str">
        <f t="shared" si="104"/>
        <v>'name': '51 St',</v>
      </c>
      <c r="J1295" t="s">
        <v>1590</v>
      </c>
      <c r="K1295" t="s">
        <v>4032</v>
      </c>
    </row>
    <row r="1296" spans="1:11" x14ac:dyDescent="0.2">
      <c r="A1296">
        <v>1294</v>
      </c>
      <c r="B1296" t="s">
        <v>1327</v>
      </c>
      <c r="C1296" t="s">
        <v>3050</v>
      </c>
      <c r="D1296">
        <f t="shared" si="100"/>
        <v>154</v>
      </c>
      <c r="E1296" t="str">
        <f t="shared" si="101"/>
        <v>"geo": [-73.971919999999997, 40.757106999999998], 'lng': -73.971919999999997}</v>
      </c>
      <c r="F1296">
        <f t="shared" si="102"/>
        <v>17</v>
      </c>
      <c r="G1296" t="str">
        <f t="shared" si="103"/>
        <v>{'name': '51 St',</v>
      </c>
      <c r="H1296" t="str">
        <f t="shared" si="104"/>
        <v>'name': '51 St',</v>
      </c>
      <c r="J1296" t="s">
        <v>1590</v>
      </c>
      <c r="K1296" t="s">
        <v>4032</v>
      </c>
    </row>
    <row r="1297" spans="1:11" x14ac:dyDescent="0.2">
      <c r="A1297">
        <v>1295</v>
      </c>
      <c r="B1297" t="s">
        <v>1328</v>
      </c>
      <c r="C1297" t="s">
        <v>3051</v>
      </c>
      <c r="D1297">
        <f t="shared" si="100"/>
        <v>154</v>
      </c>
      <c r="E1297" t="str">
        <f t="shared" si="101"/>
        <v>"geo": [-73.997870999999989, 40.741040000000005], 'lng': -73.997870999999989}</v>
      </c>
      <c r="F1297">
        <f t="shared" si="102"/>
        <v>17</v>
      </c>
      <c r="G1297" t="str">
        <f t="shared" si="103"/>
        <v>{'name': '18 St',</v>
      </c>
      <c r="H1297" t="str">
        <f t="shared" si="104"/>
        <v>'name': '18 St',</v>
      </c>
      <c r="J1297" t="s">
        <v>1591</v>
      </c>
      <c r="K1297" t="s">
        <v>4033</v>
      </c>
    </row>
    <row r="1298" spans="1:11" x14ac:dyDescent="0.2">
      <c r="A1298">
        <v>1296</v>
      </c>
      <c r="B1298" t="s">
        <v>1329</v>
      </c>
      <c r="C1298" t="s">
        <v>3052</v>
      </c>
      <c r="D1298">
        <f t="shared" si="100"/>
        <v>157</v>
      </c>
      <c r="E1298" t="str">
        <f t="shared" si="101"/>
        <v>"geo": [-73.939704000000006, 40.847390999999995], 'lng': -73.939704000000006}</v>
      </c>
      <c r="F1298">
        <f t="shared" si="102"/>
        <v>18</v>
      </c>
      <c r="G1298" t="str">
        <f t="shared" si="103"/>
        <v>{'name': '175 St',</v>
      </c>
      <c r="H1298" t="str">
        <f t="shared" si="104"/>
        <v>'name': '175 St',</v>
      </c>
      <c r="J1298" t="s">
        <v>1737</v>
      </c>
      <c r="K1298" t="s">
        <v>4034</v>
      </c>
    </row>
    <row r="1299" spans="1:11" x14ac:dyDescent="0.2">
      <c r="A1299">
        <v>1297</v>
      </c>
      <c r="B1299" t="s">
        <v>396</v>
      </c>
      <c r="C1299" t="s">
        <v>3053</v>
      </c>
      <c r="D1299">
        <f t="shared" si="100"/>
        <v>152</v>
      </c>
      <c r="E1299" t="str">
        <f t="shared" si="101"/>
        <v>"geo": [-73.854376000000002, 40.898378999999998]}</v>
      </c>
      <c r="F1299">
        <f t="shared" si="102"/>
        <v>21</v>
      </c>
      <c r="G1299" t="str">
        <f t="shared" si="103"/>
        <v>{'name': 'Nereid Av',</v>
      </c>
      <c r="H1299" t="str">
        <f t="shared" si="104"/>
        <v>'name': 'Nereid Av',</v>
      </c>
      <c r="J1299" t="s">
        <v>1755</v>
      </c>
      <c r="K1299" t="s">
        <v>4035</v>
      </c>
    </row>
    <row r="1300" spans="1:11" x14ac:dyDescent="0.2">
      <c r="A1300">
        <v>1298</v>
      </c>
      <c r="B1300" t="s">
        <v>1330</v>
      </c>
      <c r="C1300" t="s">
        <v>3054</v>
      </c>
      <c r="D1300">
        <f t="shared" si="100"/>
        <v>169</v>
      </c>
      <c r="E1300" t="str">
        <f t="shared" si="101"/>
        <v>"geo": [-73.950275000000005, 40.714063000000003], 'lng': -73.950275000000005}</v>
      </c>
      <c r="F1300">
        <f t="shared" si="102"/>
        <v>22</v>
      </c>
      <c r="G1300" t="str">
        <f t="shared" si="103"/>
        <v>{'name': 'Lorimer St',</v>
      </c>
      <c r="H1300" t="str">
        <f t="shared" si="104"/>
        <v>'name': 'Lorimer St',</v>
      </c>
      <c r="J1300" t="s">
        <v>1547</v>
      </c>
      <c r="K1300" t="s">
        <v>4036</v>
      </c>
    </row>
    <row r="1301" spans="1:11" x14ac:dyDescent="0.2">
      <c r="A1301">
        <v>1299</v>
      </c>
      <c r="B1301" t="s">
        <v>1331</v>
      </c>
      <c r="C1301" t="s">
        <v>3055</v>
      </c>
      <c r="D1301">
        <f t="shared" si="100"/>
        <v>154</v>
      </c>
      <c r="E1301" t="str">
        <f t="shared" si="101"/>
        <v>"geo": [-73.983848999999992, 40.761728000000005], 'lng': -73.983848999999992}</v>
      </c>
      <c r="F1301">
        <f t="shared" si="102"/>
        <v>17</v>
      </c>
      <c r="G1301" t="str">
        <f t="shared" si="103"/>
        <v>{'name': '50 St',</v>
      </c>
      <c r="H1301" t="str">
        <f t="shared" si="104"/>
        <v>'name': '50 St',</v>
      </c>
      <c r="J1301" t="s">
        <v>1537</v>
      </c>
      <c r="K1301" t="s">
        <v>3756</v>
      </c>
    </row>
    <row r="1302" spans="1:11" x14ac:dyDescent="0.2">
      <c r="A1302">
        <v>1300</v>
      </c>
      <c r="B1302" t="s">
        <v>1332</v>
      </c>
      <c r="C1302" t="s">
        <v>3056</v>
      </c>
      <c r="D1302">
        <f t="shared" si="100"/>
        <v>163</v>
      </c>
      <c r="E1302" t="str">
        <f t="shared" si="101"/>
        <v>"geo": [-73.974249999999998, 40.589620000000004], 'lng': -73.974249999999998}</v>
      </c>
      <c r="F1302">
        <f t="shared" si="102"/>
        <v>20</v>
      </c>
      <c r="G1302" t="str">
        <f t="shared" si="103"/>
        <v>{'name': 'Avenue X',</v>
      </c>
      <c r="H1302" t="str">
        <f t="shared" si="104"/>
        <v>'name': 'Avenue X',</v>
      </c>
      <c r="J1302" t="s">
        <v>1704</v>
      </c>
      <c r="K1302" t="s">
        <v>4037</v>
      </c>
    </row>
    <row r="1303" spans="1:11" x14ac:dyDescent="0.2">
      <c r="A1303">
        <v>1301</v>
      </c>
      <c r="B1303" t="s">
        <v>1333</v>
      </c>
      <c r="C1303" t="s">
        <v>3057</v>
      </c>
      <c r="D1303">
        <f t="shared" si="100"/>
        <v>193</v>
      </c>
      <c r="E1303" t="str">
        <f t="shared" si="101"/>
        <v>"geo": [-73.987341999999998, 40.692337999999999], 'lng': -73.987341999999998}</v>
      </c>
      <c r="F1303">
        <f t="shared" si="102"/>
        <v>30</v>
      </c>
      <c r="G1303" t="str">
        <f t="shared" si="103"/>
        <v>{'name': 'Jay St - MetroTech',</v>
      </c>
      <c r="H1303" t="str">
        <f t="shared" si="104"/>
        <v>'name': 'Jay St - MetroTech',</v>
      </c>
      <c r="J1303" t="s">
        <v>1687</v>
      </c>
      <c r="K1303" t="s">
        <v>4038</v>
      </c>
    </row>
    <row r="1304" spans="1:11" x14ac:dyDescent="0.2">
      <c r="A1304">
        <v>1302</v>
      </c>
      <c r="B1304" t="s">
        <v>1334</v>
      </c>
      <c r="C1304" t="s">
        <v>3058</v>
      </c>
      <c r="D1304">
        <f t="shared" si="100"/>
        <v>193</v>
      </c>
      <c r="E1304" t="str">
        <f t="shared" si="101"/>
        <v>"geo": [-73.987341999999998, 40.692337999999999], 'lng': -73.987341999999998}</v>
      </c>
      <c r="F1304">
        <f t="shared" si="102"/>
        <v>30</v>
      </c>
      <c r="G1304" t="str">
        <f t="shared" si="103"/>
        <v>{'name': 'Jay St - MetroTech',</v>
      </c>
      <c r="H1304" t="str">
        <f t="shared" si="104"/>
        <v>'name': 'Jay St - MetroTech',</v>
      </c>
      <c r="J1304" t="s">
        <v>1687</v>
      </c>
      <c r="K1304" t="s">
        <v>4038</v>
      </c>
    </row>
    <row r="1305" spans="1:11" x14ac:dyDescent="0.2">
      <c r="A1305">
        <v>1303</v>
      </c>
      <c r="B1305" t="s">
        <v>1335</v>
      </c>
      <c r="C1305" t="s">
        <v>3059</v>
      </c>
      <c r="D1305">
        <f t="shared" si="100"/>
        <v>193</v>
      </c>
      <c r="E1305" t="str">
        <f t="shared" si="101"/>
        <v>"geo": [-73.987341999999998, 40.692337999999999], 'lng': -73.987341999999998}</v>
      </c>
      <c r="F1305">
        <f t="shared" si="102"/>
        <v>30</v>
      </c>
      <c r="G1305" t="str">
        <f t="shared" si="103"/>
        <v>{'name': 'Jay St - MetroTech',</v>
      </c>
      <c r="H1305" t="str">
        <f t="shared" si="104"/>
        <v>'name': 'Jay St - MetroTech',</v>
      </c>
      <c r="J1305" t="s">
        <v>1687</v>
      </c>
      <c r="K1305" t="s">
        <v>4038</v>
      </c>
    </row>
    <row r="1306" spans="1:11" x14ac:dyDescent="0.2">
      <c r="A1306">
        <v>1304</v>
      </c>
      <c r="B1306" t="s">
        <v>1336</v>
      </c>
      <c r="C1306" t="s">
        <v>3060</v>
      </c>
      <c r="D1306">
        <f t="shared" si="100"/>
        <v>220</v>
      </c>
      <c r="E1306" t="str">
        <f t="shared" si="101"/>
        <v>"geo": [-73.898583000000002, 40.889247999999995], 'lng': -73.898583000000002}</v>
      </c>
      <c r="F1306">
        <f t="shared" si="102"/>
        <v>39</v>
      </c>
      <c r="G1306" t="str">
        <f t="shared" si="103"/>
        <v>{'name': 'Van Cortlandt Park - 242 St',</v>
      </c>
      <c r="H1306" t="str">
        <f t="shared" si="104"/>
        <v>'name': 'Van Cortlandt Park - 242 St',</v>
      </c>
      <c r="J1306" t="s">
        <v>1419</v>
      </c>
      <c r="K1306" t="s">
        <v>4039</v>
      </c>
    </row>
    <row r="1307" spans="1:11" x14ac:dyDescent="0.2">
      <c r="A1307">
        <v>1305</v>
      </c>
      <c r="B1307" t="s">
        <v>1337</v>
      </c>
      <c r="C1307" t="s">
        <v>3061</v>
      </c>
      <c r="D1307">
        <f t="shared" si="100"/>
        <v>166</v>
      </c>
      <c r="E1307" t="str">
        <f t="shared" si="101"/>
        <v>"geo": [-73.933146999999991, 40.706152000000003], 'lng': -73.933146999999991}</v>
      </c>
      <c r="F1307">
        <f t="shared" si="102"/>
        <v>21</v>
      </c>
      <c r="G1307" t="str">
        <f t="shared" si="103"/>
        <v>{'name': 'Morgan Av',</v>
      </c>
      <c r="H1307" t="str">
        <f t="shared" si="104"/>
        <v>'name': 'Morgan Av',</v>
      </c>
      <c r="J1307" t="s">
        <v>1532</v>
      </c>
      <c r="K1307" t="s">
        <v>4040</v>
      </c>
    </row>
    <row r="1308" spans="1:11" x14ac:dyDescent="0.2">
      <c r="A1308">
        <v>1306</v>
      </c>
      <c r="B1308" t="s">
        <v>1338</v>
      </c>
      <c r="C1308" t="s">
        <v>3062</v>
      </c>
      <c r="D1308">
        <f t="shared" si="100"/>
        <v>169</v>
      </c>
      <c r="E1308" t="str">
        <f t="shared" si="101"/>
        <v>"geo": [-73.948410999999993, 40.639966999999999], 'lng': -73.948410999999993}</v>
      </c>
      <c r="F1308">
        <f t="shared" si="102"/>
        <v>22</v>
      </c>
      <c r="G1308" t="str">
        <f t="shared" si="103"/>
        <v>{'name': 'Newkirk Av',</v>
      </c>
      <c r="H1308" t="str">
        <f t="shared" si="104"/>
        <v>'name': 'Newkirk Av',</v>
      </c>
      <c r="J1308" t="s">
        <v>1739</v>
      </c>
      <c r="K1308" t="s">
        <v>4041</v>
      </c>
    </row>
    <row r="1309" spans="1:11" x14ac:dyDescent="0.2">
      <c r="A1309">
        <v>1307</v>
      </c>
      <c r="B1309" t="s">
        <v>1339</v>
      </c>
      <c r="C1309" t="s">
        <v>3063</v>
      </c>
      <c r="D1309">
        <f t="shared" si="100"/>
        <v>169</v>
      </c>
      <c r="E1309" t="str">
        <f t="shared" si="101"/>
        <v>"geo": [-73.948410999999993, 40.639966999999999], 'lng': -73.948410999999993}</v>
      </c>
      <c r="F1309">
        <f t="shared" si="102"/>
        <v>22</v>
      </c>
      <c r="G1309" t="str">
        <f t="shared" si="103"/>
        <v>{'name': 'Newkirk Av',</v>
      </c>
      <c r="H1309" t="str">
        <f t="shared" si="104"/>
        <v>'name': 'Newkirk Av',</v>
      </c>
      <c r="J1309" t="s">
        <v>1739</v>
      </c>
      <c r="K1309" t="s">
        <v>4041</v>
      </c>
    </row>
    <row r="1310" spans="1:11" x14ac:dyDescent="0.2">
      <c r="A1310">
        <v>1308</v>
      </c>
      <c r="B1310" t="s">
        <v>1340</v>
      </c>
      <c r="C1310" t="s">
        <v>3064</v>
      </c>
      <c r="D1310">
        <f t="shared" si="100"/>
        <v>193</v>
      </c>
      <c r="E1310" t="str">
        <f t="shared" si="101"/>
        <v>"geo": [-73.940857999999992, 40.679921], 'lng': -73.940857999999992}</v>
      </c>
      <c r="F1310">
        <f t="shared" si="102"/>
        <v>33</v>
      </c>
      <c r="G1310" t="str">
        <f t="shared" si="103"/>
        <v>{'name': 'Kingston - Throop Avs',</v>
      </c>
      <c r="H1310" t="str">
        <f t="shared" si="104"/>
        <v>'name': 'Kingston - Throop Avs',</v>
      </c>
      <c r="J1310" t="s">
        <v>1719</v>
      </c>
      <c r="K1310" t="s">
        <v>3809</v>
      </c>
    </row>
    <row r="1311" spans="1:11" x14ac:dyDescent="0.2">
      <c r="A1311">
        <v>1309</v>
      </c>
      <c r="B1311" t="s">
        <v>1341</v>
      </c>
      <c r="C1311" t="s">
        <v>3065</v>
      </c>
      <c r="D1311">
        <f t="shared" si="100"/>
        <v>208</v>
      </c>
      <c r="E1311" t="str">
        <f t="shared" si="101"/>
        <v>"geo": [-73.985000999999997, 40.688484000000003], 'lng': -73.985000999999997}</v>
      </c>
      <c r="F1311">
        <f t="shared" si="102"/>
        <v>35</v>
      </c>
      <c r="G1311" t="str">
        <f t="shared" si="103"/>
        <v>{'name': 'Hoyt - Schermerhorn Sts',</v>
      </c>
      <c r="H1311" t="str">
        <f t="shared" si="104"/>
        <v>'name': 'Hoyt - Schermerhorn Sts',</v>
      </c>
      <c r="J1311" t="s">
        <v>1663</v>
      </c>
      <c r="K1311" t="s">
        <v>4042</v>
      </c>
    </row>
    <row r="1312" spans="1:11" x14ac:dyDescent="0.2">
      <c r="A1312">
        <v>1310</v>
      </c>
      <c r="B1312" t="s">
        <v>1342</v>
      </c>
      <c r="C1312" t="s">
        <v>3066</v>
      </c>
      <c r="D1312">
        <f t="shared" si="100"/>
        <v>208</v>
      </c>
      <c r="E1312" t="str">
        <f t="shared" si="101"/>
        <v>"geo": [-73.985000999999997, 40.688484000000003], 'lng': -73.985000999999997}</v>
      </c>
      <c r="F1312">
        <f t="shared" si="102"/>
        <v>35</v>
      </c>
      <c r="G1312" t="str">
        <f t="shared" si="103"/>
        <v>{'name': 'Hoyt - Schermerhorn Sts',</v>
      </c>
      <c r="H1312" t="str">
        <f t="shared" si="104"/>
        <v>'name': 'Hoyt - Schermerhorn Sts',</v>
      </c>
      <c r="J1312" t="s">
        <v>1663</v>
      </c>
      <c r="K1312" t="s">
        <v>4042</v>
      </c>
    </row>
    <row r="1313" spans="1:11" x14ac:dyDescent="0.2">
      <c r="A1313">
        <v>1311</v>
      </c>
      <c r="B1313" t="s">
        <v>1343</v>
      </c>
      <c r="C1313" t="s">
        <v>3067</v>
      </c>
      <c r="D1313">
        <f t="shared" si="100"/>
        <v>145</v>
      </c>
      <c r="E1313" t="str">
        <f t="shared" si="101"/>
        <v>"geo": [-74.025509999999997, 40.629742], 'lng': -74.025509999999997}</v>
      </c>
      <c r="F1313">
        <f t="shared" si="102"/>
        <v>17</v>
      </c>
      <c r="G1313" t="str">
        <f t="shared" si="103"/>
        <v>{'name': '77 St',</v>
      </c>
      <c r="H1313" t="str">
        <f t="shared" si="104"/>
        <v>'name': '77 St',</v>
      </c>
      <c r="J1313" t="s">
        <v>1531</v>
      </c>
      <c r="K1313" t="s">
        <v>4043</v>
      </c>
    </row>
    <row r="1314" spans="1:11" x14ac:dyDescent="0.2">
      <c r="A1314">
        <v>1312</v>
      </c>
      <c r="B1314" t="s">
        <v>1344</v>
      </c>
      <c r="C1314" t="s">
        <v>3068</v>
      </c>
      <c r="D1314">
        <f t="shared" si="100"/>
        <v>208</v>
      </c>
      <c r="E1314" t="str">
        <f t="shared" si="101"/>
        <v>"geo": [-73.985000999999997, 40.688484000000003], 'lng': -73.985000999999997}</v>
      </c>
      <c r="F1314">
        <f t="shared" si="102"/>
        <v>35</v>
      </c>
      <c r="G1314" t="str">
        <f t="shared" si="103"/>
        <v>{'name': 'Hoyt - Schermerhorn Sts',</v>
      </c>
      <c r="H1314" t="str">
        <f t="shared" si="104"/>
        <v>'name': 'Hoyt - Schermerhorn Sts',</v>
      </c>
      <c r="J1314" t="s">
        <v>1663</v>
      </c>
      <c r="K1314" t="s">
        <v>4042</v>
      </c>
    </row>
    <row r="1315" spans="1:11" x14ac:dyDescent="0.2">
      <c r="A1315">
        <v>1313</v>
      </c>
      <c r="B1315" t="s">
        <v>1345</v>
      </c>
      <c r="C1315" t="s">
        <v>3069</v>
      </c>
      <c r="D1315">
        <f t="shared" si="100"/>
        <v>166</v>
      </c>
      <c r="E1315" t="str">
        <f t="shared" si="101"/>
        <v>"geo": [-74.009508999999994, 40.710368000000003], 'lng': -74.009508999999994}</v>
      </c>
      <c r="F1315">
        <f t="shared" si="102"/>
        <v>21</v>
      </c>
      <c r="G1315" t="str">
        <f t="shared" si="103"/>
        <v>{'name': 'Fulton St',</v>
      </c>
      <c r="H1315" t="str">
        <f t="shared" si="104"/>
        <v>'name': 'Fulton St',</v>
      </c>
      <c r="J1315" t="s">
        <v>1501</v>
      </c>
      <c r="K1315" t="s">
        <v>3825</v>
      </c>
    </row>
    <row r="1316" spans="1:11" x14ac:dyDescent="0.2">
      <c r="A1316">
        <v>1314</v>
      </c>
      <c r="B1316" t="s">
        <v>12</v>
      </c>
      <c r="C1316" t="s">
        <v>3070</v>
      </c>
      <c r="D1316">
        <f t="shared" si="100"/>
        <v>160</v>
      </c>
      <c r="E1316" t="str">
        <f t="shared" si="101"/>
        <v>"geo": [-73.917756999999995, 40.816109000000004]}</v>
      </c>
      <c r="F1316">
        <f t="shared" si="102"/>
        <v>25</v>
      </c>
      <c r="G1316" t="str">
        <f t="shared" si="103"/>
        <v>{'name': '3 Av - 149 St',</v>
      </c>
      <c r="H1316" t="str">
        <f t="shared" si="104"/>
        <v>'name': '3 Av - 149 St',</v>
      </c>
      <c r="J1316" t="s">
        <v>1536</v>
      </c>
      <c r="K1316" t="s">
        <v>4044</v>
      </c>
    </row>
    <row r="1317" spans="1:11" x14ac:dyDescent="0.2">
      <c r="A1317">
        <v>1315</v>
      </c>
      <c r="B1317" t="s">
        <v>383</v>
      </c>
      <c r="C1317" t="s">
        <v>3071</v>
      </c>
      <c r="D1317">
        <f t="shared" si="100"/>
        <v>198</v>
      </c>
      <c r="E1317" t="str">
        <f t="shared" si="101"/>
        <v>"geo": [-73.889600999999999, 40.711396000000001]}</v>
      </c>
      <c r="F1317">
        <f t="shared" si="102"/>
        <v>44</v>
      </c>
      <c r="G1317" t="str">
        <f t="shared" si="103"/>
        <v>{'name': 'Middle Village - Metropolitan Av',</v>
      </c>
      <c r="H1317" t="str">
        <f t="shared" si="104"/>
        <v>'name': 'Middle Village - Metropolitan Av',</v>
      </c>
      <c r="J1317" t="s">
        <v>1689</v>
      </c>
      <c r="K1317" t="s">
        <v>4045</v>
      </c>
    </row>
    <row r="1318" spans="1:11" x14ac:dyDescent="0.2">
      <c r="A1318">
        <v>1316</v>
      </c>
      <c r="B1318" t="s">
        <v>1346</v>
      </c>
      <c r="C1318" t="s">
        <v>3072</v>
      </c>
      <c r="D1318">
        <f t="shared" si="100"/>
        <v>166</v>
      </c>
      <c r="E1318" t="str">
        <f t="shared" si="101"/>
        <v>"geo": [-74.009508999999994, 40.710368000000003], 'lng': -74.009508999999994}</v>
      </c>
      <c r="F1318">
        <f t="shared" si="102"/>
        <v>21</v>
      </c>
      <c r="G1318" t="str">
        <f t="shared" si="103"/>
        <v>{'name': 'Fulton St',</v>
      </c>
      <c r="H1318" t="str">
        <f t="shared" si="104"/>
        <v>'name': 'Fulton St',</v>
      </c>
      <c r="J1318" t="s">
        <v>1501</v>
      </c>
      <c r="K1318" t="s">
        <v>3825</v>
      </c>
    </row>
    <row r="1319" spans="1:11" x14ac:dyDescent="0.2">
      <c r="A1319">
        <v>1317</v>
      </c>
      <c r="B1319" t="s">
        <v>1347</v>
      </c>
      <c r="C1319" t="s">
        <v>3073</v>
      </c>
      <c r="D1319">
        <f t="shared" si="100"/>
        <v>217</v>
      </c>
      <c r="E1319" t="str">
        <f t="shared" si="101"/>
        <v>"geo": [-73.976889999999997, 40.684459999999994], 'lng': -73.976889999999997}</v>
      </c>
      <c r="F1319">
        <f t="shared" si="102"/>
        <v>38</v>
      </c>
      <c r="G1319" t="str">
        <f t="shared" si="103"/>
        <v>{'name': 'Atlantic Av - Barclays Ctr',</v>
      </c>
      <c r="H1319" t="str">
        <f t="shared" si="104"/>
        <v>'name': 'Atlantic Av - Barclays Ctr',</v>
      </c>
      <c r="J1319" t="s">
        <v>1386</v>
      </c>
      <c r="K1319" t="s">
        <v>3819</v>
      </c>
    </row>
    <row r="1320" spans="1:11" x14ac:dyDescent="0.2">
      <c r="A1320">
        <v>1318</v>
      </c>
      <c r="B1320" t="s">
        <v>260</v>
      </c>
      <c r="C1320" t="s">
        <v>3074</v>
      </c>
      <c r="D1320">
        <f t="shared" si="100"/>
        <v>182</v>
      </c>
      <c r="E1320" t="str">
        <f t="shared" si="101"/>
        <v>"geo": [-73.929849000000004, 40.813223999999998]}</v>
      </c>
      <c r="F1320">
        <f t="shared" si="102"/>
        <v>36</v>
      </c>
      <c r="G1320" t="str">
        <f t="shared" si="103"/>
        <v>{'name': '138 St - Grand Concourse',</v>
      </c>
      <c r="H1320" t="str">
        <f t="shared" si="104"/>
        <v>'name': '138 St - Grand Concourse',</v>
      </c>
      <c r="J1320" t="s">
        <v>1657</v>
      </c>
      <c r="K1320" t="s">
        <v>4046</v>
      </c>
    </row>
    <row r="1321" spans="1:11" x14ac:dyDescent="0.2">
      <c r="A1321">
        <v>1319</v>
      </c>
      <c r="B1321" t="s">
        <v>1348</v>
      </c>
      <c r="C1321" t="s">
        <v>3075</v>
      </c>
      <c r="D1321">
        <f t="shared" si="100"/>
        <v>165</v>
      </c>
      <c r="E1321" t="str">
        <f t="shared" si="101"/>
        <v>"geo": [-74.178217000000004, 40.540459999999996], 'lng': -74.178217000000004}</v>
      </c>
      <c r="F1321">
        <f t="shared" si="102"/>
        <v>20</v>
      </c>
      <c r="G1321" t="str">
        <f t="shared" si="103"/>
        <v>{'name': 'Annadale',</v>
      </c>
      <c r="H1321" t="str">
        <f t="shared" si="104"/>
        <v>'name': 'Annadale',</v>
      </c>
      <c r="J1321" t="s">
        <v>1738</v>
      </c>
      <c r="K1321" t="s">
        <v>4047</v>
      </c>
    </row>
    <row r="1322" spans="1:11" x14ac:dyDescent="0.2">
      <c r="A1322">
        <v>1320</v>
      </c>
      <c r="B1322" t="s">
        <v>1349</v>
      </c>
      <c r="C1322" t="s">
        <v>3076</v>
      </c>
      <c r="D1322">
        <f t="shared" si="100"/>
        <v>169</v>
      </c>
      <c r="E1322" t="str">
        <f t="shared" si="101"/>
        <v>"geo": [-73.962245999999993, 40.661614], 'lng': -73.962245999999993}</v>
      </c>
      <c r="F1322">
        <f t="shared" si="102"/>
        <v>25</v>
      </c>
      <c r="G1322" t="str">
        <f t="shared" si="103"/>
        <v>{'name': 'Prospect Park',</v>
      </c>
      <c r="H1322" t="str">
        <f t="shared" si="104"/>
        <v>'name': 'Prospect Park',</v>
      </c>
      <c r="J1322" t="s">
        <v>1644</v>
      </c>
      <c r="K1322" t="s">
        <v>3832</v>
      </c>
    </row>
    <row r="1323" spans="1:11" x14ac:dyDescent="0.2">
      <c r="A1323">
        <v>1321</v>
      </c>
      <c r="B1323" t="s">
        <v>1350</v>
      </c>
      <c r="C1323" t="s">
        <v>3077</v>
      </c>
      <c r="D1323">
        <f t="shared" si="100"/>
        <v>172</v>
      </c>
      <c r="E1323" t="str">
        <f t="shared" si="101"/>
        <v>"geo": [-73.942160999999999, 40.669398999999999], 'lng': -73.942160999999999}</v>
      </c>
      <c r="F1323">
        <f t="shared" si="102"/>
        <v>23</v>
      </c>
      <c r="G1323" t="str">
        <f t="shared" si="103"/>
        <v>{'name': 'Kingston Av',</v>
      </c>
      <c r="H1323" t="str">
        <f t="shared" si="104"/>
        <v>'name': 'Kingston Av',</v>
      </c>
      <c r="J1323" t="s">
        <v>1427</v>
      </c>
      <c r="K1323" t="s">
        <v>3849</v>
      </c>
    </row>
    <row r="1324" spans="1:11" x14ac:dyDescent="0.2">
      <c r="A1324">
        <v>1322</v>
      </c>
      <c r="B1324" t="s">
        <v>1351</v>
      </c>
      <c r="C1324" t="s">
        <v>3078</v>
      </c>
      <c r="D1324">
        <f t="shared" si="100"/>
        <v>172</v>
      </c>
      <c r="E1324" t="str">
        <f t="shared" si="101"/>
        <v>"geo": [-73.942160999999999, 40.669398999999999], 'lng': -73.942160999999999}</v>
      </c>
      <c r="F1324">
        <f t="shared" si="102"/>
        <v>23</v>
      </c>
      <c r="G1324" t="str">
        <f t="shared" si="103"/>
        <v>{'name': 'Kingston Av',</v>
      </c>
      <c r="H1324" t="str">
        <f t="shared" si="104"/>
        <v>'name': 'Kingston Av',</v>
      </c>
      <c r="J1324" t="s">
        <v>1427</v>
      </c>
      <c r="K1324" t="s">
        <v>3849</v>
      </c>
    </row>
    <row r="1325" spans="1:11" x14ac:dyDescent="0.2">
      <c r="A1325">
        <v>1323</v>
      </c>
      <c r="B1325" t="s">
        <v>243</v>
      </c>
      <c r="C1325" t="s">
        <v>3079</v>
      </c>
      <c r="D1325">
        <f t="shared" si="100"/>
        <v>138</v>
      </c>
      <c r="E1325" t="str">
        <f t="shared" si="101"/>
        <v>"geo": [-73.788522, 40.592374]}</v>
      </c>
      <c r="F1325">
        <f t="shared" si="102"/>
        <v>23</v>
      </c>
      <c r="G1325" t="str">
        <f t="shared" si="103"/>
        <v>{'name': 'Beach 60 St',</v>
      </c>
      <c r="H1325" t="str">
        <f t="shared" si="104"/>
        <v>'name': 'Beach 60 St',</v>
      </c>
      <c r="J1325" t="s">
        <v>1564</v>
      </c>
      <c r="K1325" t="s">
        <v>4048</v>
      </c>
    </row>
    <row r="1326" spans="1:11" x14ac:dyDescent="0.2">
      <c r="A1326">
        <v>1324</v>
      </c>
      <c r="B1326" t="s">
        <v>1352</v>
      </c>
      <c r="C1326" t="s">
        <v>3080</v>
      </c>
      <c r="D1326">
        <f t="shared" si="100"/>
        <v>169</v>
      </c>
      <c r="E1326" t="str">
        <f t="shared" si="101"/>
        <v>"geo": [-73.962245999999993, 40.661614], 'lng': -73.962245999999993}</v>
      </c>
      <c r="F1326">
        <f t="shared" si="102"/>
        <v>25</v>
      </c>
      <c r="G1326" t="str">
        <f t="shared" si="103"/>
        <v>{'name': 'Prospect Park',</v>
      </c>
      <c r="H1326" t="str">
        <f t="shared" si="104"/>
        <v>'name': 'Prospect Park',</v>
      </c>
      <c r="J1326" t="s">
        <v>1644</v>
      </c>
      <c r="K1326" t="s">
        <v>3832</v>
      </c>
    </row>
    <row r="1327" spans="1:11" x14ac:dyDescent="0.2">
      <c r="A1327">
        <v>1325</v>
      </c>
      <c r="B1327" t="s">
        <v>1353</v>
      </c>
      <c r="C1327" t="s">
        <v>3081</v>
      </c>
      <c r="D1327">
        <f t="shared" si="100"/>
        <v>172</v>
      </c>
      <c r="E1327" t="str">
        <f t="shared" si="101"/>
        <v>"geo": [-73.942160999999999, 40.669398999999999], 'lng': -73.942160999999999}</v>
      </c>
      <c r="F1327">
        <f t="shared" si="102"/>
        <v>23</v>
      </c>
      <c r="G1327" t="str">
        <f t="shared" si="103"/>
        <v>{'name': 'Kingston Av',</v>
      </c>
      <c r="H1327" t="str">
        <f t="shared" si="104"/>
        <v>'name': 'Kingston Av',</v>
      </c>
      <c r="J1327" t="s">
        <v>1427</v>
      </c>
      <c r="K1327" t="s">
        <v>3849</v>
      </c>
    </row>
    <row r="1328" spans="1:11" x14ac:dyDescent="0.2">
      <c r="A1328">
        <v>1326</v>
      </c>
      <c r="B1328" t="s">
        <v>74</v>
      </c>
      <c r="C1328" t="s">
        <v>3082</v>
      </c>
      <c r="D1328">
        <f t="shared" si="100"/>
        <v>172</v>
      </c>
      <c r="E1328" t="str">
        <f t="shared" si="101"/>
        <v>"geo": [-73.876613000000006, 40.748408000000005]}</v>
      </c>
      <c r="F1328">
        <f t="shared" si="102"/>
        <v>31</v>
      </c>
      <c r="G1328" t="str">
        <f t="shared" si="103"/>
        <v>{'name': '90 St - Elmhurst Av',</v>
      </c>
      <c r="H1328" t="str">
        <f t="shared" si="104"/>
        <v>'name': '90 St - Elmhurst Av',</v>
      </c>
      <c r="J1328" t="s">
        <v>1705</v>
      </c>
      <c r="K1328" t="s">
        <v>4049</v>
      </c>
    </row>
    <row r="1329" spans="1:11" x14ac:dyDescent="0.2">
      <c r="A1329">
        <v>1327</v>
      </c>
      <c r="B1329" t="s">
        <v>53</v>
      </c>
      <c r="C1329" t="s">
        <v>3083</v>
      </c>
      <c r="D1329">
        <f t="shared" si="100"/>
        <v>146</v>
      </c>
      <c r="E1329" t="str">
        <f t="shared" si="101"/>
        <v>"geo": [-73.917791000000008, 40.840074999999999]}</v>
      </c>
      <c r="F1329">
        <f t="shared" si="102"/>
        <v>18</v>
      </c>
      <c r="G1329" t="str">
        <f t="shared" si="103"/>
        <v>{'name': '170 St',</v>
      </c>
      <c r="H1329" t="str">
        <f t="shared" si="104"/>
        <v>'name': '170 St',</v>
      </c>
      <c r="J1329" t="s">
        <v>1543</v>
      </c>
      <c r="K1329" t="s">
        <v>4050</v>
      </c>
    </row>
    <row r="1330" spans="1:11" x14ac:dyDescent="0.2">
      <c r="A1330">
        <v>1328</v>
      </c>
      <c r="B1330" t="s">
        <v>345</v>
      </c>
      <c r="C1330" t="s">
        <v>3084</v>
      </c>
      <c r="D1330">
        <f t="shared" si="100"/>
        <v>146</v>
      </c>
      <c r="E1330" t="str">
        <f t="shared" si="101"/>
        <v>"geo": [-73.913399999999996, 40.839306000000001]}</v>
      </c>
      <c r="F1330">
        <f t="shared" si="102"/>
        <v>18</v>
      </c>
      <c r="G1330" t="str">
        <f t="shared" si="103"/>
        <v>{'name': '170 St',</v>
      </c>
      <c r="H1330" t="str">
        <f t="shared" si="104"/>
        <v>'name': '170 St',</v>
      </c>
      <c r="J1330" t="s">
        <v>1543</v>
      </c>
      <c r="K1330" t="s">
        <v>4051</v>
      </c>
    </row>
    <row r="1331" spans="1:11" x14ac:dyDescent="0.2">
      <c r="A1331">
        <v>1329</v>
      </c>
      <c r="B1331" t="s">
        <v>371</v>
      </c>
      <c r="C1331" t="s">
        <v>3085</v>
      </c>
      <c r="D1331">
        <f t="shared" si="100"/>
        <v>150</v>
      </c>
      <c r="E1331" t="str">
        <f t="shared" si="101"/>
        <v>"geo": [-73.922269999999997, 40.689630000000001]}</v>
      </c>
      <c r="F1331">
        <f t="shared" si="102"/>
        <v>20</v>
      </c>
      <c r="G1331" t="str">
        <f t="shared" si="103"/>
        <v>{'name': 'Gates Av',</v>
      </c>
      <c r="H1331" t="str">
        <f t="shared" si="104"/>
        <v>'name': 'Gates Av',</v>
      </c>
      <c r="J1331" t="s">
        <v>1754</v>
      </c>
      <c r="K1331" t="s">
        <v>4052</v>
      </c>
    </row>
    <row r="1332" spans="1:11" x14ac:dyDescent="0.2">
      <c r="A1332">
        <v>1330</v>
      </c>
      <c r="B1332" t="s">
        <v>1354</v>
      </c>
      <c r="C1332" t="s">
        <v>3086</v>
      </c>
      <c r="D1332">
        <f t="shared" si="100"/>
        <v>157</v>
      </c>
      <c r="E1332" t="str">
        <f t="shared" si="101"/>
        <v>"geo": [-73.860341000000005, 40.888021999999999], 'lng': -73.860341000000005}</v>
      </c>
      <c r="F1332">
        <f t="shared" si="102"/>
        <v>18</v>
      </c>
      <c r="G1332" t="str">
        <f t="shared" si="103"/>
        <v>{'name': '225 St',</v>
      </c>
      <c r="H1332" t="str">
        <f t="shared" si="104"/>
        <v>'name': '225 St',</v>
      </c>
      <c r="J1332" t="s">
        <v>1750</v>
      </c>
      <c r="K1332" t="s">
        <v>4053</v>
      </c>
    </row>
    <row r="1333" spans="1:11" x14ac:dyDescent="0.2">
      <c r="A1333">
        <v>1331</v>
      </c>
      <c r="B1333" t="s">
        <v>1355</v>
      </c>
      <c r="C1333" t="s">
        <v>3087</v>
      </c>
      <c r="D1333">
        <f t="shared" si="100"/>
        <v>157</v>
      </c>
      <c r="E1333" t="str">
        <f t="shared" si="101"/>
        <v>"geo": [-73.860341000000005, 40.888021999999999], 'lng': -73.860341000000005}</v>
      </c>
      <c r="F1333">
        <f t="shared" si="102"/>
        <v>18</v>
      </c>
      <c r="G1333" t="str">
        <f t="shared" si="103"/>
        <v>{'name': '225 St',</v>
      </c>
      <c r="H1333" t="str">
        <f t="shared" si="104"/>
        <v>'name': '225 St',</v>
      </c>
      <c r="J1333" t="s">
        <v>1750</v>
      </c>
      <c r="K1333" t="s">
        <v>4053</v>
      </c>
    </row>
    <row r="1334" spans="1:11" x14ac:dyDescent="0.2">
      <c r="A1334">
        <v>1332</v>
      </c>
      <c r="B1334" t="s">
        <v>1356</v>
      </c>
      <c r="C1334" t="s">
        <v>3088</v>
      </c>
      <c r="D1334">
        <f t="shared" si="100"/>
        <v>166</v>
      </c>
      <c r="E1334" t="str">
        <f t="shared" si="101"/>
        <v>"geo": [-73.854376000000002, 40.898378999999998], 'lng': -73.854376000000002}</v>
      </c>
      <c r="F1334">
        <f t="shared" si="102"/>
        <v>21</v>
      </c>
      <c r="G1334" t="str">
        <f t="shared" si="103"/>
        <v>{'name': 'Nereid Av',</v>
      </c>
      <c r="H1334" t="str">
        <f t="shared" si="104"/>
        <v>'name': 'Nereid Av',</v>
      </c>
      <c r="J1334" t="s">
        <v>1755</v>
      </c>
      <c r="K1334" t="s">
        <v>4054</v>
      </c>
    </row>
    <row r="1335" spans="1:11" x14ac:dyDescent="0.2">
      <c r="A1335">
        <v>1333</v>
      </c>
      <c r="B1335" t="s">
        <v>1357</v>
      </c>
      <c r="C1335" t="s">
        <v>3089</v>
      </c>
      <c r="D1335">
        <f t="shared" si="100"/>
        <v>157</v>
      </c>
      <c r="E1335" t="str">
        <f t="shared" si="101"/>
        <v>"geo": [-73.934179999999998, 40.859021999999996], 'lng': -73.934179999999998}</v>
      </c>
      <c r="F1335">
        <f t="shared" si="102"/>
        <v>18</v>
      </c>
      <c r="G1335" t="str">
        <f t="shared" si="103"/>
        <v>{'name': '190 St',</v>
      </c>
      <c r="H1335" t="str">
        <f t="shared" si="104"/>
        <v>'name': '190 St',</v>
      </c>
      <c r="J1335" t="s">
        <v>1729</v>
      </c>
      <c r="K1335" t="s">
        <v>4055</v>
      </c>
    </row>
    <row r="1336" spans="1:11" x14ac:dyDescent="0.2">
      <c r="A1336">
        <v>1334</v>
      </c>
      <c r="B1336" t="s">
        <v>1358</v>
      </c>
      <c r="C1336" t="s">
        <v>3090</v>
      </c>
      <c r="D1336">
        <f t="shared" si="100"/>
        <v>166</v>
      </c>
      <c r="E1336" t="str">
        <f t="shared" si="101"/>
        <v>"geo": [-73.854376000000002, 40.898378999999998], 'lng': -73.854376000000002}</v>
      </c>
      <c r="F1336">
        <f t="shared" si="102"/>
        <v>21</v>
      </c>
      <c r="G1336" t="str">
        <f t="shared" si="103"/>
        <v>{'name': 'Nereid Av',</v>
      </c>
      <c r="H1336" t="str">
        <f t="shared" si="104"/>
        <v>'name': 'Nereid Av',</v>
      </c>
      <c r="J1336" t="s">
        <v>1755</v>
      </c>
      <c r="K1336" t="s">
        <v>4054</v>
      </c>
    </row>
    <row r="1337" spans="1:11" x14ac:dyDescent="0.2">
      <c r="A1337">
        <v>1335</v>
      </c>
      <c r="B1337" t="s">
        <v>1359</v>
      </c>
      <c r="C1337" t="s">
        <v>3091</v>
      </c>
      <c r="D1337">
        <f t="shared" si="100"/>
        <v>154</v>
      </c>
      <c r="E1337" t="str">
        <f t="shared" si="101"/>
        <v>"geo": [-73.930728999999999, 40.679364], 'lng': -73.930728999999999}</v>
      </c>
      <c r="F1337">
        <f t="shared" si="102"/>
        <v>20</v>
      </c>
      <c r="G1337" t="str">
        <f t="shared" si="103"/>
        <v>{'name': 'Utica Av',</v>
      </c>
      <c r="H1337" t="str">
        <f t="shared" si="104"/>
        <v>'name': 'Utica Av',</v>
      </c>
      <c r="J1337" t="s">
        <v>1712</v>
      </c>
      <c r="K1337" t="s">
        <v>4056</v>
      </c>
    </row>
    <row r="1338" spans="1:11" x14ac:dyDescent="0.2">
      <c r="A1338">
        <v>1336</v>
      </c>
      <c r="B1338" t="s">
        <v>1360</v>
      </c>
      <c r="C1338" t="s">
        <v>3092</v>
      </c>
      <c r="D1338">
        <f t="shared" si="100"/>
        <v>154</v>
      </c>
      <c r="E1338" t="str">
        <f t="shared" si="101"/>
        <v>"geo": [-73.930728999999999, 40.679364], 'lng': -73.930728999999999}</v>
      </c>
      <c r="F1338">
        <f t="shared" si="102"/>
        <v>20</v>
      </c>
      <c r="G1338" t="str">
        <f t="shared" si="103"/>
        <v>{'name': 'Utica Av',</v>
      </c>
      <c r="H1338" t="str">
        <f t="shared" si="104"/>
        <v>'name': 'Utica Av',</v>
      </c>
      <c r="J1338" t="s">
        <v>1712</v>
      </c>
      <c r="K1338" t="s">
        <v>4056</v>
      </c>
    </row>
    <row r="1339" spans="1:11" x14ac:dyDescent="0.2">
      <c r="A1339">
        <v>1337</v>
      </c>
      <c r="B1339" t="s">
        <v>1361</v>
      </c>
      <c r="C1339" t="s">
        <v>3093</v>
      </c>
      <c r="D1339">
        <f t="shared" si="100"/>
        <v>157</v>
      </c>
      <c r="E1339" t="str">
        <f t="shared" si="101"/>
        <v>"geo": [-73.911794, 40.848480000000002], 'lng': -73.911794}</v>
      </c>
      <c r="F1339">
        <f t="shared" si="102"/>
        <v>18</v>
      </c>
      <c r="G1339" t="str">
        <f t="shared" si="103"/>
        <v>{'name': '176 St',</v>
      </c>
      <c r="H1339" t="str">
        <f t="shared" si="104"/>
        <v>'name': '176 St',</v>
      </c>
      <c r="J1339" t="s">
        <v>1561</v>
      </c>
      <c r="K1339" t="s">
        <v>4057</v>
      </c>
    </row>
    <row r="1340" spans="1:11" x14ac:dyDescent="0.2">
      <c r="A1340">
        <v>1338</v>
      </c>
      <c r="B1340" t="s">
        <v>286</v>
      </c>
      <c r="C1340" t="s">
        <v>3094</v>
      </c>
      <c r="D1340">
        <f t="shared" si="100"/>
        <v>156</v>
      </c>
      <c r="E1340" t="str">
        <f t="shared" si="101"/>
        <v>"geo": [-73.994658999999999, 40.725915000000001]}</v>
      </c>
      <c r="F1340">
        <f t="shared" si="102"/>
        <v>23</v>
      </c>
      <c r="G1340" t="str">
        <f t="shared" si="103"/>
        <v>{'name': 'Bleecker St',</v>
      </c>
      <c r="H1340" t="str">
        <f t="shared" si="104"/>
        <v>'name': 'Bleecker St',</v>
      </c>
      <c r="J1340" t="s">
        <v>1587</v>
      </c>
      <c r="K1340" t="s">
        <v>4058</v>
      </c>
    </row>
    <row r="1341" spans="1:11" x14ac:dyDescent="0.2">
      <c r="A1341">
        <v>1339</v>
      </c>
      <c r="B1341" t="s">
        <v>63</v>
      </c>
      <c r="C1341" t="s">
        <v>3095</v>
      </c>
      <c r="D1341">
        <f t="shared" si="100"/>
        <v>201</v>
      </c>
      <c r="E1341" t="str">
        <f t="shared" si="101"/>
        <v>"geo": [-73.807969, 40.700485999999998]}</v>
      </c>
      <c r="F1341">
        <f t="shared" si="102"/>
        <v>50</v>
      </c>
      <c r="G1341" t="str">
        <f t="shared" si="103"/>
        <v>{'name': 'Sutphin Blvd - Archer Av - JFK Airport',</v>
      </c>
      <c r="H1341" t="str">
        <f t="shared" si="104"/>
        <v>'name': 'Sutphin Blvd - Archer Av - JFK Airport',</v>
      </c>
      <c r="J1341" t="s">
        <v>1725</v>
      </c>
      <c r="K1341" t="s">
        <v>4059</v>
      </c>
    </row>
    <row r="1342" spans="1:11" x14ac:dyDescent="0.2">
      <c r="A1342">
        <v>1340</v>
      </c>
      <c r="B1342" t="s">
        <v>1362</v>
      </c>
      <c r="C1342" t="s">
        <v>3096</v>
      </c>
      <c r="D1342">
        <f t="shared" si="100"/>
        <v>172</v>
      </c>
      <c r="E1342" t="str">
        <f t="shared" si="101"/>
        <v>"geo": [-73.866256000000007, 40.877850000000002], 'lng': -73.866256000000007}</v>
      </c>
      <c r="F1342">
        <f t="shared" si="102"/>
        <v>23</v>
      </c>
      <c r="G1342" t="str">
        <f t="shared" si="103"/>
        <v>{'name': 'Gun Hill Rd',</v>
      </c>
      <c r="H1342" t="str">
        <f t="shared" si="104"/>
        <v>'name': 'Gun Hill Rd',</v>
      </c>
      <c r="J1342" t="s">
        <v>1651</v>
      </c>
      <c r="K1342" t="s">
        <v>4060</v>
      </c>
    </row>
    <row r="1343" spans="1:11" x14ac:dyDescent="0.2">
      <c r="A1343">
        <v>1341</v>
      </c>
      <c r="B1343" t="s">
        <v>1363</v>
      </c>
      <c r="C1343" t="s">
        <v>3097</v>
      </c>
      <c r="D1343">
        <f t="shared" si="100"/>
        <v>172</v>
      </c>
      <c r="E1343" t="str">
        <f t="shared" si="101"/>
        <v>"geo": [-73.866256000000007, 40.877850000000002], 'lng': -73.866256000000007}</v>
      </c>
      <c r="F1343">
        <f t="shared" si="102"/>
        <v>23</v>
      </c>
      <c r="G1343" t="str">
        <f t="shared" si="103"/>
        <v>{'name': 'Gun Hill Rd',</v>
      </c>
      <c r="H1343" t="str">
        <f t="shared" si="104"/>
        <v>'name': 'Gun Hill Rd',</v>
      </c>
      <c r="J1343" t="s">
        <v>1651</v>
      </c>
      <c r="K1343" t="s">
        <v>4060</v>
      </c>
    </row>
    <row r="1344" spans="1:11" x14ac:dyDescent="0.2">
      <c r="A1344">
        <v>1342</v>
      </c>
      <c r="B1344" t="s">
        <v>1364</v>
      </c>
      <c r="C1344" t="s">
        <v>3098</v>
      </c>
      <c r="D1344">
        <f t="shared" si="100"/>
        <v>175</v>
      </c>
      <c r="E1344" t="str">
        <f t="shared" si="101"/>
        <v>"geo": [-73.950682999999998, 40.667883000000003], 'lng': -73.950682999999998}</v>
      </c>
      <c r="F1344">
        <f t="shared" si="102"/>
        <v>24</v>
      </c>
      <c r="G1344" t="str">
        <f t="shared" si="103"/>
        <v>{'name': 'President St',</v>
      </c>
      <c r="H1344" t="str">
        <f t="shared" si="104"/>
        <v>'name': 'President St',</v>
      </c>
      <c r="J1344" t="s">
        <v>1639</v>
      </c>
      <c r="K1344" t="s">
        <v>4061</v>
      </c>
    </row>
    <row r="1345" spans="1:11" x14ac:dyDescent="0.2">
      <c r="A1345">
        <v>1343</v>
      </c>
      <c r="B1345" t="s">
        <v>1365</v>
      </c>
      <c r="C1345" t="s">
        <v>3099</v>
      </c>
      <c r="D1345">
        <f t="shared" si="100"/>
        <v>175</v>
      </c>
      <c r="E1345" t="str">
        <f t="shared" si="101"/>
        <v>"geo": [-73.950682999999998, 40.667883000000003], 'lng': -73.950682999999998}</v>
      </c>
      <c r="F1345">
        <f t="shared" si="102"/>
        <v>24</v>
      </c>
      <c r="G1345" t="str">
        <f t="shared" si="103"/>
        <v>{'name': 'President St',</v>
      </c>
      <c r="H1345" t="str">
        <f t="shared" si="104"/>
        <v>'name': 'President St',</v>
      </c>
      <c r="J1345" t="s">
        <v>1639</v>
      </c>
      <c r="K1345" t="s">
        <v>4061</v>
      </c>
    </row>
    <row r="1346" spans="1:11" x14ac:dyDescent="0.2">
      <c r="A1346">
        <v>1344</v>
      </c>
      <c r="B1346" t="s">
        <v>334</v>
      </c>
      <c r="C1346" t="s">
        <v>3100</v>
      </c>
      <c r="D1346">
        <f t="shared" si="100"/>
        <v>158</v>
      </c>
      <c r="E1346" t="str">
        <f t="shared" si="101"/>
        <v>"geo": [-73.973945999999998, 40.686112999999999]}</v>
      </c>
      <c r="F1346">
        <f t="shared" si="102"/>
        <v>24</v>
      </c>
      <c r="G1346" t="str">
        <f t="shared" si="103"/>
        <v>{'name': 'Lafayette Av',</v>
      </c>
      <c r="H1346" t="str">
        <f t="shared" si="104"/>
        <v>'name': 'Lafayette Av',</v>
      </c>
      <c r="J1346" t="s">
        <v>1395</v>
      </c>
      <c r="K1346" t="s">
        <v>4062</v>
      </c>
    </row>
    <row r="1347" spans="1:11" x14ac:dyDescent="0.2">
      <c r="A1347">
        <v>1345</v>
      </c>
      <c r="B1347" t="s">
        <v>106</v>
      </c>
      <c r="C1347" t="s">
        <v>3101</v>
      </c>
      <c r="D1347">
        <f t="shared" ref="D1347:D1379" si="105">FIND("geo",C1347)</f>
        <v>150</v>
      </c>
      <c r="E1347" t="str">
        <f t="shared" ref="E1347:E1379" si="106">RIGHT(C1347,LEN(C1347)-D1347+2)</f>
        <v>"geo": [-73.899484999999999, 40.650573000000001]}</v>
      </c>
      <c r="F1347">
        <f t="shared" ref="F1347:F1379" si="107">FIND(",",C1347)</f>
        <v>20</v>
      </c>
      <c r="G1347" t="str">
        <f t="shared" ref="G1347:G1379" si="108">LEFT(C1347,F1347)</f>
        <v>{'name': 'E 105 St',</v>
      </c>
      <c r="H1347" t="str">
        <f t="shared" ref="H1347:J1379" si="109">RIGHT(G1347,LEN(G1347)-1)</f>
        <v>'name': 'E 105 St',</v>
      </c>
      <c r="J1347" t="s">
        <v>1551</v>
      </c>
      <c r="K1347" t="s">
        <v>4063</v>
      </c>
    </row>
    <row r="1348" spans="1:11" x14ac:dyDescent="0.2">
      <c r="A1348">
        <v>1346</v>
      </c>
      <c r="B1348" t="s">
        <v>1366</v>
      </c>
      <c r="C1348" t="s">
        <v>3102</v>
      </c>
      <c r="D1348">
        <f t="shared" si="105"/>
        <v>178</v>
      </c>
      <c r="E1348" t="str">
        <f t="shared" si="106"/>
        <v>"geo": [-73.843852999999996, 40.680428999999997], 'lng': -73.843852999999996}</v>
      </c>
      <c r="F1348">
        <f t="shared" si="107"/>
        <v>25</v>
      </c>
      <c r="G1348" t="str">
        <f t="shared" si="108"/>
        <v>{'name': 'Rockaway Blvd',</v>
      </c>
      <c r="H1348" t="str">
        <f t="shared" si="109"/>
        <v>'name': 'Rockaway Blvd',</v>
      </c>
      <c r="J1348" t="s">
        <v>1480</v>
      </c>
      <c r="K1348" t="s">
        <v>4064</v>
      </c>
    </row>
    <row r="1349" spans="1:11" x14ac:dyDescent="0.2">
      <c r="A1349">
        <v>1347</v>
      </c>
      <c r="B1349" t="s">
        <v>274</v>
      </c>
      <c r="C1349" t="s">
        <v>3103</v>
      </c>
      <c r="D1349">
        <f t="shared" si="105"/>
        <v>146</v>
      </c>
      <c r="E1349" t="str">
        <f t="shared" si="106"/>
        <v>"geo": [-73.844329999999999, 40.695178000000006]}</v>
      </c>
      <c r="F1349">
        <f t="shared" si="107"/>
        <v>18</v>
      </c>
      <c r="G1349" t="str">
        <f t="shared" si="108"/>
        <v>{'name': '104 St',</v>
      </c>
      <c r="H1349" t="str">
        <f t="shared" si="109"/>
        <v>'name': '104 St',</v>
      </c>
      <c r="J1349" t="s">
        <v>1516</v>
      </c>
      <c r="K1349" t="s">
        <v>4065</v>
      </c>
    </row>
    <row r="1350" spans="1:11" x14ac:dyDescent="0.2">
      <c r="A1350">
        <v>1348</v>
      </c>
      <c r="B1350" t="s">
        <v>161</v>
      </c>
      <c r="C1350" t="s">
        <v>3104</v>
      </c>
      <c r="D1350">
        <f t="shared" si="105"/>
        <v>137</v>
      </c>
      <c r="E1350" t="str">
        <f t="shared" si="106"/>
        <v>"geo": [-73.837682999999998, 40.681711]}</v>
      </c>
      <c r="F1350">
        <f t="shared" si="107"/>
        <v>18</v>
      </c>
      <c r="G1350" t="str">
        <f t="shared" si="108"/>
        <v>{'name': '104 St',</v>
      </c>
      <c r="H1350" t="str">
        <f t="shared" si="109"/>
        <v>'name': '104 St',</v>
      </c>
      <c r="J1350" t="s">
        <v>1516</v>
      </c>
      <c r="K1350" t="s">
        <v>4066</v>
      </c>
    </row>
    <row r="1351" spans="1:11" x14ac:dyDescent="0.2">
      <c r="A1351">
        <v>1349</v>
      </c>
      <c r="B1351" t="s">
        <v>1367</v>
      </c>
      <c r="C1351" t="s">
        <v>3105</v>
      </c>
      <c r="D1351">
        <f t="shared" si="105"/>
        <v>223</v>
      </c>
      <c r="E1351" t="str">
        <f t="shared" si="106"/>
        <v>"geo": [-74.00290600000001, 40.733421999999997], 'lng': -74.00290600000001}</v>
      </c>
      <c r="F1351">
        <f t="shared" si="107"/>
        <v>40</v>
      </c>
      <c r="G1351" t="str">
        <f t="shared" si="108"/>
        <v>{'name': 'Christopher St - Sheridan Sq',</v>
      </c>
      <c r="H1351" t="str">
        <f t="shared" si="109"/>
        <v>'name': 'Christopher St - Sheridan Sq',</v>
      </c>
      <c r="J1351" t="s">
        <v>1439</v>
      </c>
      <c r="K1351" t="s">
        <v>4067</v>
      </c>
    </row>
    <row r="1352" spans="1:11" x14ac:dyDescent="0.2">
      <c r="A1352">
        <v>1350</v>
      </c>
      <c r="B1352" t="s">
        <v>1368</v>
      </c>
      <c r="C1352" t="s">
        <v>3106</v>
      </c>
      <c r="D1352">
        <f t="shared" si="105"/>
        <v>223</v>
      </c>
      <c r="E1352" t="str">
        <f t="shared" si="106"/>
        <v>"geo": [-74.00290600000001, 40.733421999999997], 'lng': -74.00290600000001}</v>
      </c>
      <c r="F1352">
        <f t="shared" si="107"/>
        <v>40</v>
      </c>
      <c r="G1352" t="str">
        <f t="shared" si="108"/>
        <v>{'name': 'Christopher St - Sheridan Sq',</v>
      </c>
      <c r="H1352" t="str">
        <f t="shared" si="109"/>
        <v>'name': 'Christopher St - Sheridan Sq',</v>
      </c>
      <c r="J1352" t="s">
        <v>1439</v>
      </c>
      <c r="K1352" t="s">
        <v>4067</v>
      </c>
    </row>
    <row r="1353" spans="1:11" x14ac:dyDescent="0.2">
      <c r="A1353">
        <v>1351</v>
      </c>
      <c r="B1353" t="s">
        <v>1369</v>
      </c>
      <c r="C1353" t="s">
        <v>3107</v>
      </c>
      <c r="D1353">
        <f t="shared" si="105"/>
        <v>223</v>
      </c>
      <c r="E1353" t="str">
        <f t="shared" si="106"/>
        <v>"geo": [-74.00290600000001, 40.733421999999997], 'lng': -74.00290600000001}</v>
      </c>
      <c r="F1353">
        <f t="shared" si="107"/>
        <v>40</v>
      </c>
      <c r="G1353" t="str">
        <f t="shared" si="108"/>
        <v>{'name': 'Christopher St - Sheridan Sq',</v>
      </c>
      <c r="H1353" t="str">
        <f t="shared" si="109"/>
        <v>'name': 'Christopher St - Sheridan Sq',</v>
      </c>
      <c r="J1353" t="s">
        <v>1439</v>
      </c>
      <c r="K1353" t="s">
        <v>4067</v>
      </c>
    </row>
    <row r="1354" spans="1:11" x14ac:dyDescent="0.2">
      <c r="A1354">
        <v>1352</v>
      </c>
      <c r="B1354" t="s">
        <v>1370</v>
      </c>
      <c r="C1354" t="s">
        <v>3108</v>
      </c>
      <c r="D1354">
        <f t="shared" si="105"/>
        <v>175</v>
      </c>
      <c r="E1354" t="str">
        <f t="shared" si="106"/>
        <v>"geo": [-73.922912999999994, 40.706606999999998], 'lng': -73.922912999999994}</v>
      </c>
      <c r="F1354">
        <f t="shared" si="107"/>
        <v>24</v>
      </c>
      <c r="G1354" t="str">
        <f t="shared" si="108"/>
        <v>{'name': 'Jefferson St',</v>
      </c>
      <c r="H1354" t="str">
        <f t="shared" si="109"/>
        <v>'name': 'Jefferson St',</v>
      </c>
      <c r="J1354" t="s">
        <v>1731</v>
      </c>
      <c r="K1354" t="s">
        <v>4068</v>
      </c>
    </row>
    <row r="1355" spans="1:11" x14ac:dyDescent="0.2">
      <c r="A1355">
        <v>1353</v>
      </c>
      <c r="B1355" t="s">
        <v>1371</v>
      </c>
      <c r="C1355" t="s">
        <v>3109</v>
      </c>
      <c r="D1355">
        <f t="shared" si="105"/>
        <v>163</v>
      </c>
      <c r="E1355" t="str">
        <f t="shared" si="106"/>
        <v>"geo": [-74.006276999999997, 40.722853999999998], 'lng': -74.006276999999997}</v>
      </c>
      <c r="F1355">
        <f t="shared" si="107"/>
        <v>20</v>
      </c>
      <c r="G1355" t="str">
        <f t="shared" si="108"/>
        <v>{'name': 'Canal St',</v>
      </c>
      <c r="H1355" t="str">
        <f t="shared" si="109"/>
        <v>'name': 'Canal St',</v>
      </c>
      <c r="J1355" t="s">
        <v>1435</v>
      </c>
      <c r="K1355" t="s">
        <v>4069</v>
      </c>
    </row>
    <row r="1356" spans="1:11" x14ac:dyDescent="0.2">
      <c r="A1356">
        <v>1354</v>
      </c>
      <c r="B1356" t="s">
        <v>1372</v>
      </c>
      <c r="C1356" t="s">
        <v>3110</v>
      </c>
      <c r="D1356">
        <f t="shared" si="105"/>
        <v>163</v>
      </c>
      <c r="E1356" t="str">
        <f t="shared" si="106"/>
        <v>"geo": [-74.006276999999997, 40.722853999999998], 'lng': -74.006276999999997}</v>
      </c>
      <c r="F1356">
        <f t="shared" si="107"/>
        <v>20</v>
      </c>
      <c r="G1356" t="str">
        <f t="shared" si="108"/>
        <v>{'name': 'Canal St',</v>
      </c>
      <c r="H1356" t="str">
        <f t="shared" si="109"/>
        <v>'name': 'Canal St',</v>
      </c>
      <c r="J1356" t="s">
        <v>1435</v>
      </c>
      <c r="K1356" t="s">
        <v>4069</v>
      </c>
    </row>
    <row r="1357" spans="1:11" x14ac:dyDescent="0.2">
      <c r="A1357">
        <v>1355</v>
      </c>
      <c r="B1357" t="s">
        <v>1373</v>
      </c>
      <c r="C1357" t="s">
        <v>3111</v>
      </c>
      <c r="D1357">
        <f t="shared" si="105"/>
        <v>163</v>
      </c>
      <c r="E1357" t="str">
        <f t="shared" si="106"/>
        <v>"geo": [-74.006276999999997, 40.722853999999998], 'lng': -74.006276999999997}</v>
      </c>
      <c r="F1357">
        <f t="shared" si="107"/>
        <v>20</v>
      </c>
      <c r="G1357" t="str">
        <f t="shared" si="108"/>
        <v>{'name': 'Canal St',</v>
      </c>
      <c r="H1357" t="str">
        <f t="shared" si="109"/>
        <v>'name': 'Canal St',</v>
      </c>
      <c r="J1357" t="s">
        <v>1435</v>
      </c>
      <c r="K1357" t="s">
        <v>4069</v>
      </c>
    </row>
    <row r="1358" spans="1:11" x14ac:dyDescent="0.2">
      <c r="A1358">
        <v>1356</v>
      </c>
      <c r="B1358" t="s">
        <v>1374</v>
      </c>
      <c r="C1358" t="s">
        <v>3112</v>
      </c>
      <c r="D1358">
        <f t="shared" si="105"/>
        <v>199</v>
      </c>
      <c r="E1358" t="str">
        <f t="shared" si="106"/>
        <v>"geo": [-73.911586, 40.699814000000003], 'lng': -73.911586}</v>
      </c>
      <c r="F1358">
        <f t="shared" si="107"/>
        <v>32</v>
      </c>
      <c r="G1358" t="str">
        <f t="shared" si="108"/>
        <v>{'name': 'Myrtle - Wyckoff Avs',</v>
      </c>
      <c r="H1358" t="str">
        <f t="shared" si="109"/>
        <v>'name': 'Myrtle - Wyckoff Avs',</v>
      </c>
      <c r="J1358" t="s">
        <v>1677</v>
      </c>
      <c r="K1358" t="s">
        <v>4070</v>
      </c>
    </row>
    <row r="1359" spans="1:11" x14ac:dyDescent="0.2">
      <c r="A1359">
        <v>1357</v>
      </c>
      <c r="B1359" t="s">
        <v>1375</v>
      </c>
      <c r="C1359" t="s">
        <v>3113</v>
      </c>
      <c r="D1359">
        <f t="shared" si="105"/>
        <v>166</v>
      </c>
      <c r="E1359" t="str">
        <f t="shared" si="106"/>
        <v>"geo": [-73.904083999999997, 40.695602000000001], 'lng': -73.904083999999997}</v>
      </c>
      <c r="F1359">
        <f t="shared" si="107"/>
        <v>21</v>
      </c>
      <c r="G1359" t="str">
        <f t="shared" si="108"/>
        <v>{'name': 'Halsey St',</v>
      </c>
      <c r="H1359" t="str">
        <f t="shared" si="109"/>
        <v>'name': 'Halsey St',</v>
      </c>
      <c r="J1359" t="s">
        <v>1607</v>
      </c>
      <c r="K1359" t="s">
        <v>4071</v>
      </c>
    </row>
    <row r="1360" spans="1:11" x14ac:dyDescent="0.2">
      <c r="A1360">
        <v>1358</v>
      </c>
      <c r="B1360" t="s">
        <v>36</v>
      </c>
      <c r="C1360" t="s">
        <v>3114</v>
      </c>
      <c r="D1360">
        <f t="shared" si="105"/>
        <v>170</v>
      </c>
      <c r="E1360" t="str">
        <f t="shared" si="106"/>
        <v>"geo": [-73.990259499999993, 40.735204500000002]}</v>
      </c>
      <c r="F1360">
        <f t="shared" si="107"/>
        <v>28</v>
      </c>
      <c r="G1360" t="str">
        <f t="shared" si="108"/>
        <v>{'name': '14 St - Union Sq',</v>
      </c>
      <c r="H1360" t="str">
        <f t="shared" si="109"/>
        <v>'name': '14 St - Union Sq',</v>
      </c>
      <c r="J1360" t="s">
        <v>1593</v>
      </c>
      <c r="K1360" t="s">
        <v>4072</v>
      </c>
    </row>
    <row r="1361" spans="1:11" x14ac:dyDescent="0.2">
      <c r="A1361">
        <v>1359</v>
      </c>
      <c r="B1361" t="s">
        <v>438</v>
      </c>
      <c r="C1361" t="s">
        <v>3115</v>
      </c>
      <c r="D1361">
        <f t="shared" si="105"/>
        <v>177</v>
      </c>
      <c r="E1361" t="str">
        <f t="shared" si="106"/>
        <v>"geo": [-73.75540500000001, 40.603994999999998]}</v>
      </c>
      <c r="F1361">
        <f t="shared" si="107"/>
        <v>34</v>
      </c>
      <c r="G1361" t="str">
        <f t="shared" si="108"/>
        <v>{'name': 'Far Rockaway - Mott Av',</v>
      </c>
      <c r="H1361" t="str">
        <f t="shared" si="109"/>
        <v>'name': 'Far Rockaway - Mott Av',</v>
      </c>
      <c r="J1361" t="s">
        <v>1749</v>
      </c>
      <c r="K1361" t="s">
        <v>4073</v>
      </c>
    </row>
    <row r="1362" spans="1:11" x14ac:dyDescent="0.2">
      <c r="A1362">
        <v>1360</v>
      </c>
      <c r="B1362" t="s">
        <v>442</v>
      </c>
      <c r="C1362" t="s">
        <v>3116</v>
      </c>
      <c r="D1362">
        <f t="shared" si="105"/>
        <v>150</v>
      </c>
      <c r="E1362" t="str">
        <f t="shared" si="106"/>
        <v>"geo": [-73.878750999999994, 40.886037000000002]}</v>
      </c>
      <c r="F1362">
        <f t="shared" si="107"/>
        <v>20</v>
      </c>
      <c r="G1362" t="str">
        <f t="shared" si="108"/>
        <v>{'name': 'Woodlawn',</v>
      </c>
      <c r="H1362" t="str">
        <f t="shared" si="109"/>
        <v>'name': 'Woodlawn',</v>
      </c>
      <c r="J1362" t="s">
        <v>1736</v>
      </c>
      <c r="K1362" t="s">
        <v>4074</v>
      </c>
    </row>
    <row r="1363" spans="1:11" x14ac:dyDescent="0.2">
      <c r="A1363">
        <v>1361</v>
      </c>
      <c r="B1363" t="s">
        <v>1376</v>
      </c>
      <c r="C1363" t="s">
        <v>3117</v>
      </c>
      <c r="D1363">
        <f t="shared" si="105"/>
        <v>154</v>
      </c>
      <c r="E1363" t="str">
        <f t="shared" si="106"/>
        <v>"geo": [-73.997870999999989, 40.741040000000005], 'lng': -73.997870999999989}</v>
      </c>
      <c r="F1363">
        <f t="shared" si="107"/>
        <v>17</v>
      </c>
      <c r="G1363" t="str">
        <f t="shared" si="108"/>
        <v>{'name': '18 St',</v>
      </c>
      <c r="H1363" t="str">
        <f t="shared" si="109"/>
        <v>'name': '18 St',</v>
      </c>
      <c r="J1363" t="s">
        <v>1591</v>
      </c>
      <c r="K1363" t="s">
        <v>4033</v>
      </c>
    </row>
    <row r="1364" spans="1:11" x14ac:dyDescent="0.2">
      <c r="A1364">
        <v>1362</v>
      </c>
      <c r="B1364" t="s">
        <v>432</v>
      </c>
      <c r="C1364" t="s">
        <v>3118</v>
      </c>
      <c r="D1364">
        <f t="shared" si="105"/>
        <v>158</v>
      </c>
      <c r="E1364" t="str">
        <f t="shared" si="106"/>
        <v>"geo": [-73.827558999999994, 40.583209000000004]}</v>
      </c>
      <c r="F1364">
        <f t="shared" si="107"/>
        <v>24</v>
      </c>
      <c r="G1364" t="str">
        <f t="shared" si="108"/>
        <v>{'name': 'Beach 105 St',</v>
      </c>
      <c r="H1364" t="str">
        <f t="shared" si="109"/>
        <v>'name': 'Beach 105 St',</v>
      </c>
      <c r="J1364" t="s">
        <v>1688</v>
      </c>
      <c r="K1364" t="s">
        <v>4075</v>
      </c>
    </row>
    <row r="1365" spans="1:11" x14ac:dyDescent="0.2">
      <c r="A1365">
        <v>1363</v>
      </c>
      <c r="B1365" t="s">
        <v>1377</v>
      </c>
      <c r="C1365" t="s">
        <v>3119</v>
      </c>
      <c r="D1365">
        <f t="shared" si="105"/>
        <v>154</v>
      </c>
      <c r="E1365" t="str">
        <f t="shared" si="106"/>
        <v>"geo": [-73.997870999999989, 40.741040000000005], 'lng': -73.997870999999989}</v>
      </c>
      <c r="F1365">
        <f t="shared" si="107"/>
        <v>17</v>
      </c>
      <c r="G1365" t="str">
        <f t="shared" si="108"/>
        <v>{'name': '18 St',</v>
      </c>
      <c r="H1365" t="str">
        <f t="shared" si="109"/>
        <v>'name': '18 St',</v>
      </c>
      <c r="J1365" t="s">
        <v>1591</v>
      </c>
      <c r="K1365" t="s">
        <v>4033</v>
      </c>
    </row>
    <row r="1366" spans="1:11" x14ac:dyDescent="0.2">
      <c r="A1366">
        <v>1364</v>
      </c>
      <c r="B1366" t="s">
        <v>114</v>
      </c>
      <c r="C1366" t="s">
        <v>3120</v>
      </c>
      <c r="D1366">
        <f t="shared" si="105"/>
        <v>147</v>
      </c>
      <c r="E1366" t="str">
        <f t="shared" si="106"/>
        <v>"geo": [-73.860495, 40.854364000000004]}</v>
      </c>
      <c r="F1366">
        <f t="shared" si="107"/>
        <v>23</v>
      </c>
      <c r="G1366" t="str">
        <f t="shared" si="108"/>
        <v>{'name': 'Morris Park',</v>
      </c>
      <c r="H1366" t="str">
        <f t="shared" si="109"/>
        <v>'name': 'Morris Park',</v>
      </c>
      <c r="J1366" t="s">
        <v>1753</v>
      </c>
      <c r="K1366" t="s">
        <v>4076</v>
      </c>
    </row>
    <row r="1367" spans="1:11" x14ac:dyDescent="0.2">
      <c r="A1367">
        <v>1365</v>
      </c>
      <c r="B1367" t="s">
        <v>1378</v>
      </c>
      <c r="C1367" t="s">
        <v>3121</v>
      </c>
      <c r="D1367">
        <f t="shared" si="105"/>
        <v>229</v>
      </c>
      <c r="E1367" t="str">
        <f t="shared" si="106"/>
        <v>"geo": [-73.947642000000002, 40.632835999999998], 'lng': -73.947642000000002}</v>
      </c>
      <c r="F1367">
        <f t="shared" si="107"/>
        <v>42</v>
      </c>
      <c r="G1367" t="str">
        <f t="shared" si="108"/>
        <v>{'name': 'Flatbush Av - Brooklyn College',</v>
      </c>
      <c r="H1367" t="str">
        <f t="shared" si="109"/>
        <v>'name': 'Flatbush Av - Brooklyn College',</v>
      </c>
      <c r="J1367" t="s">
        <v>1555</v>
      </c>
      <c r="K1367" t="s">
        <v>3606</v>
      </c>
    </row>
    <row r="1368" spans="1:11" x14ac:dyDescent="0.2">
      <c r="A1368">
        <v>1366</v>
      </c>
      <c r="B1368" t="s">
        <v>129</v>
      </c>
      <c r="C1368" t="s">
        <v>3122</v>
      </c>
      <c r="D1368">
        <f t="shared" si="105"/>
        <v>156</v>
      </c>
      <c r="E1368" t="str">
        <f t="shared" si="106"/>
        <v>"geo": [-73.867351999999997, 40.865462000000001]}</v>
      </c>
      <c r="F1368">
        <f t="shared" si="107"/>
        <v>23</v>
      </c>
      <c r="G1368" t="str">
        <f t="shared" si="108"/>
        <v>{'name': 'Allerton Av',</v>
      </c>
      <c r="H1368" t="str">
        <f t="shared" si="109"/>
        <v>'name': 'Allerton Av',</v>
      </c>
      <c r="J1368" t="s">
        <v>1451</v>
      </c>
      <c r="K1368" t="s">
        <v>4077</v>
      </c>
    </row>
    <row r="1369" spans="1:11" x14ac:dyDescent="0.2">
      <c r="A1369">
        <v>1367</v>
      </c>
      <c r="B1369" t="s">
        <v>273</v>
      </c>
      <c r="C1369" t="s">
        <v>3123</v>
      </c>
      <c r="D1369">
        <f t="shared" si="105"/>
        <v>154</v>
      </c>
      <c r="E1369" t="str">
        <f t="shared" si="106"/>
        <v>"geo": [-73.973347000000004, 40.764811000000002]}</v>
      </c>
      <c r="F1369">
        <f t="shared" si="107"/>
        <v>22</v>
      </c>
      <c r="G1369" t="str">
        <f t="shared" si="108"/>
        <v>{'name': '5 Av/59 St',</v>
      </c>
      <c r="H1369" t="str">
        <f t="shared" si="109"/>
        <v>'name': '5 Av/59 St',</v>
      </c>
      <c r="J1369" t="s">
        <v>1702</v>
      </c>
      <c r="K1369" t="s">
        <v>4078</v>
      </c>
    </row>
    <row r="1370" spans="1:11" x14ac:dyDescent="0.2">
      <c r="A1370">
        <v>1368</v>
      </c>
      <c r="B1370" t="s">
        <v>70</v>
      </c>
      <c r="C1370" t="s">
        <v>3124</v>
      </c>
      <c r="D1370">
        <f t="shared" si="105"/>
        <v>180</v>
      </c>
      <c r="E1370" t="str">
        <f t="shared" si="106"/>
        <v>"geo": [-73.834057999999999, 40.668234000000005]}</v>
      </c>
      <c r="F1370">
        <f t="shared" si="107"/>
        <v>35</v>
      </c>
      <c r="G1370" t="str">
        <f t="shared" si="108"/>
        <v>{'name': 'Aqueduct - N Conduit Av',</v>
      </c>
      <c r="H1370" t="str">
        <f t="shared" si="109"/>
        <v>'name': 'Aqueduct - N Conduit Av',</v>
      </c>
      <c r="J1370" t="s">
        <v>1579</v>
      </c>
      <c r="K1370" t="s">
        <v>3488</v>
      </c>
    </row>
    <row r="1371" spans="1:11" x14ac:dyDescent="0.2">
      <c r="A1371">
        <v>1369</v>
      </c>
      <c r="B1371" t="s">
        <v>1379</v>
      </c>
      <c r="C1371" t="s">
        <v>3125</v>
      </c>
      <c r="D1371">
        <f t="shared" si="105"/>
        <v>178</v>
      </c>
      <c r="E1371" t="str">
        <f t="shared" si="106"/>
        <v>"geo": [-73.891393999999991, 40.746848], 'lng': -73.891393999999991}</v>
      </c>
      <c r="F1371">
        <f t="shared" si="107"/>
        <v>28</v>
      </c>
      <c r="G1371" t="str">
        <f t="shared" si="108"/>
        <v>{'name': '74 St - Broadway',</v>
      </c>
      <c r="H1371" t="str">
        <f t="shared" si="109"/>
        <v>'name': '74 St - Broadway',</v>
      </c>
      <c r="J1371" t="s">
        <v>1603</v>
      </c>
      <c r="K1371" t="s">
        <v>4079</v>
      </c>
    </row>
    <row r="1372" spans="1:11" x14ac:dyDescent="0.2">
      <c r="A1372">
        <v>1370</v>
      </c>
      <c r="B1372" t="s">
        <v>455</v>
      </c>
      <c r="C1372" t="s">
        <v>3126</v>
      </c>
      <c r="D1372">
        <f t="shared" si="105"/>
        <v>141</v>
      </c>
      <c r="E1372" t="str">
        <f t="shared" si="106"/>
        <v>"geo": [-74.087368000000012, 40.596612]}</v>
      </c>
      <c r="F1372">
        <f t="shared" si="107"/>
        <v>20</v>
      </c>
      <c r="G1372" t="str">
        <f t="shared" si="108"/>
        <v>{'name': 'Old Town',</v>
      </c>
      <c r="H1372" t="str">
        <f t="shared" si="109"/>
        <v>'name': 'Old Town',</v>
      </c>
      <c r="J1372" t="s">
        <v>1678</v>
      </c>
      <c r="K1372" t="s">
        <v>4080</v>
      </c>
    </row>
    <row r="1373" spans="1:11" x14ac:dyDescent="0.2">
      <c r="A1373">
        <v>1371</v>
      </c>
      <c r="B1373" t="s">
        <v>1380</v>
      </c>
      <c r="C1373" t="s">
        <v>3127</v>
      </c>
      <c r="D1373">
        <f t="shared" si="105"/>
        <v>172</v>
      </c>
      <c r="E1373" t="str">
        <f t="shared" si="106"/>
        <v>"geo": [-73.939850000000007, 40.707739000000004], 'lng': -73.939850000000007}</v>
      </c>
      <c r="F1373">
        <f t="shared" si="107"/>
        <v>23</v>
      </c>
      <c r="G1373" t="str">
        <f t="shared" si="108"/>
        <v>{'name': 'Montrose Av',</v>
      </c>
      <c r="H1373" t="str">
        <f t="shared" si="109"/>
        <v>'name': 'Montrose Av',</v>
      </c>
      <c r="J1373" t="s">
        <v>1418</v>
      </c>
      <c r="K1373" t="s">
        <v>4081</v>
      </c>
    </row>
    <row r="1374" spans="1:11" x14ac:dyDescent="0.2">
      <c r="A1374">
        <v>1372</v>
      </c>
      <c r="B1374" t="s">
        <v>282</v>
      </c>
      <c r="C1374" t="s">
        <v>3128</v>
      </c>
      <c r="D1374">
        <f t="shared" si="105"/>
        <v>145</v>
      </c>
      <c r="E1374" t="str">
        <f t="shared" si="106"/>
        <v>"geo": [-74.005367000000007, 40.728251]}</v>
      </c>
      <c r="F1374">
        <f t="shared" si="107"/>
        <v>22</v>
      </c>
      <c r="G1374" t="str">
        <f t="shared" si="108"/>
        <v>{'name': 'Houston St',</v>
      </c>
      <c r="H1374" t="str">
        <f t="shared" si="109"/>
        <v>'name': 'Houston St',</v>
      </c>
      <c r="J1374" t="s">
        <v>1683</v>
      </c>
      <c r="K1374" t="s">
        <v>4082</v>
      </c>
    </row>
    <row r="1375" spans="1:11" x14ac:dyDescent="0.2">
      <c r="A1375">
        <v>1373</v>
      </c>
      <c r="B1375" t="s">
        <v>1381</v>
      </c>
      <c r="C1375" t="s">
        <v>3129</v>
      </c>
      <c r="D1375">
        <f t="shared" si="105"/>
        <v>148</v>
      </c>
      <c r="E1375" t="str">
        <f t="shared" si="106"/>
        <v>"geo": [-73.939560999999998, 40.840719], 'lng': -73.939560999999998}</v>
      </c>
      <c r="F1375">
        <f t="shared" si="107"/>
        <v>18</v>
      </c>
      <c r="G1375" t="str">
        <f t="shared" si="108"/>
        <v>{'name': '168 St',</v>
      </c>
      <c r="H1375" t="str">
        <f t="shared" si="109"/>
        <v>'name': '168 St',</v>
      </c>
      <c r="J1375" t="s">
        <v>1674</v>
      </c>
      <c r="K1375" t="s">
        <v>3609</v>
      </c>
    </row>
    <row r="1376" spans="1:11" x14ac:dyDescent="0.2">
      <c r="A1376">
        <v>1374</v>
      </c>
      <c r="B1376" t="s">
        <v>1382</v>
      </c>
      <c r="C1376" t="s">
        <v>3130</v>
      </c>
      <c r="D1376">
        <f t="shared" si="105"/>
        <v>187</v>
      </c>
      <c r="E1376" t="str">
        <f t="shared" si="106"/>
        <v>"geo": [-73.902984000000004, 40.745629999999998], 'lng': -73.902984000000004}</v>
      </c>
      <c r="F1376">
        <f t="shared" si="107"/>
        <v>28</v>
      </c>
      <c r="G1376" t="str">
        <f t="shared" si="108"/>
        <v>{'name': 'Woodside - 61 St',</v>
      </c>
      <c r="H1376" t="str">
        <f t="shared" si="109"/>
        <v>'name': 'Woodside - 61 St',</v>
      </c>
      <c r="J1376" t="s">
        <v>1489</v>
      </c>
      <c r="K1376" t="s">
        <v>4083</v>
      </c>
    </row>
    <row r="1377" spans="1:11" x14ac:dyDescent="0.2">
      <c r="A1377">
        <v>1375</v>
      </c>
      <c r="B1377" t="s">
        <v>335</v>
      </c>
      <c r="C1377" t="s">
        <v>3131</v>
      </c>
      <c r="D1377">
        <f t="shared" si="105"/>
        <v>166</v>
      </c>
      <c r="E1377" t="str">
        <f t="shared" si="106"/>
        <v>"geo": [-73.948915999999997, 40.742215999999999]}</v>
      </c>
      <c r="F1377">
        <f t="shared" si="107"/>
        <v>28</v>
      </c>
      <c r="G1377" t="str">
        <f t="shared" si="108"/>
        <v>{'name': 'Hunters Point Av',</v>
      </c>
      <c r="H1377" t="str">
        <f t="shared" si="109"/>
        <v>'name': 'Hunters Point Av',</v>
      </c>
      <c r="J1377" t="s">
        <v>1417</v>
      </c>
      <c r="K1377" t="s">
        <v>4084</v>
      </c>
    </row>
    <row r="1378" spans="1:11" x14ac:dyDescent="0.2">
      <c r="A1378">
        <v>1376</v>
      </c>
      <c r="B1378" t="s">
        <v>16</v>
      </c>
      <c r="C1378" t="s">
        <v>3132</v>
      </c>
      <c r="D1378">
        <f t="shared" si="105"/>
        <v>126</v>
      </c>
      <c r="E1378" t="str">
        <f t="shared" si="106"/>
        <v>"geo": [-73.932755, 40.752882]}</v>
      </c>
      <c r="F1378">
        <f t="shared" si="107"/>
        <v>17</v>
      </c>
      <c r="G1378" t="str">
        <f t="shared" si="108"/>
        <v>{'name': '39 Av',</v>
      </c>
      <c r="H1378" t="str">
        <f t="shared" si="109"/>
        <v>'name': '39 Av',</v>
      </c>
      <c r="J1378" t="s">
        <v>1502</v>
      </c>
      <c r="K1378" t="s">
        <v>4085</v>
      </c>
    </row>
    <row r="1379" spans="1:11" x14ac:dyDescent="0.2">
      <c r="A1379">
        <v>1377</v>
      </c>
      <c r="B1379" t="s">
        <v>33</v>
      </c>
      <c r="C1379" t="s">
        <v>3133</v>
      </c>
      <c r="D1379">
        <f t="shared" si="105"/>
        <v>174</v>
      </c>
      <c r="E1379" t="str">
        <f t="shared" si="106"/>
        <v>"geo": [-73.845624999999998, 40.754621999999998]}</v>
      </c>
      <c r="F1379">
        <f t="shared" si="107"/>
        <v>32</v>
      </c>
      <c r="G1379" t="str">
        <f t="shared" si="108"/>
        <v>{'name': 'Mets - Willets Point',</v>
      </c>
      <c r="H1379" t="str">
        <f t="shared" si="109"/>
        <v>'name': 'Mets - Willets Point',</v>
      </c>
      <c r="J1379" t="s">
        <v>1468</v>
      </c>
      <c r="K1379" t="s">
        <v>4086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delay_multiply_demand_one_node_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2017-07-27T13:12:16Z</dcterms:created>
  <dcterms:modified xsi:type="dcterms:W3CDTF">2017-07-27T13:12:16Z</dcterms:modified>
</cp:coreProperties>
</file>