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Code\SmoothModel\smoothmodel_output\picker_compare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2" i="1" l="1"/>
  <c r="C137" i="1"/>
  <c r="C133" i="1" l="1"/>
  <c r="C130" i="1"/>
  <c r="C125" i="1"/>
  <c r="C122" i="1"/>
  <c r="C111" i="1" l="1"/>
  <c r="C107" i="1"/>
  <c r="C66" i="1"/>
  <c r="C72" i="1"/>
  <c r="C78" i="1"/>
  <c r="C84" i="1"/>
  <c r="C90" i="1"/>
  <c r="C96" i="1"/>
  <c r="C75" i="1"/>
  <c r="C47" i="1"/>
  <c r="C99" i="1"/>
  <c r="C93" i="1"/>
  <c r="C87" i="1"/>
  <c r="C81" i="1"/>
  <c r="C69" i="1"/>
  <c r="C52" i="1"/>
  <c r="C42" i="1"/>
  <c r="C57" i="1"/>
  <c r="C62" i="1"/>
  <c r="C11" i="1"/>
  <c r="C6" i="1"/>
  <c r="C4" i="1"/>
</calcChain>
</file>

<file path=xl/sharedStrings.xml><?xml version="1.0" encoding="utf-8"?>
<sst xmlns="http://schemas.openxmlformats.org/spreadsheetml/2006/main" count="746" uniqueCount="619">
  <si>
    <t>掉帧率得分</t>
  </si>
  <si>
    <t>劣帧率 （Janky Frame）</t>
  </si>
  <si>
    <t>High input latency</t>
  </si>
  <si>
    <t>Slow UI thread</t>
  </si>
  <si>
    <t>Slow bitmap uploads</t>
  </si>
  <si>
    <t>Slow issue draw commands</t>
  </si>
  <si>
    <t>该项总分</t>
    <phoneticPr fontId="1" type="noConversion"/>
  </si>
  <si>
    <t>每帧耗时情况得分</t>
    <phoneticPr fontId="1" type="noConversion"/>
  </si>
  <si>
    <t>6.88% (193 /2807)</t>
  </si>
  <si>
    <t>0.14% (4/2807)</t>
  </si>
  <si>
    <t>2.60% (73/2807)</t>
  </si>
  <si>
    <t>0.00% (0 /2807)</t>
  </si>
  <si>
    <t>3.92% (110 /2807)</t>
  </si>
  <si>
    <t>8.48% (131 /1544)</t>
  </si>
  <si>
    <t>0.00% (0/1544)</t>
  </si>
  <si>
    <t>5.63% (87/1544)</t>
  </si>
  <si>
    <t>0.06% (1 /1544)</t>
  </si>
  <si>
    <t>2.07% (32 /1544)</t>
  </si>
  <si>
    <t>1.98% (33/1668)</t>
  </si>
  <si>
    <t>10.07% (168 /1668)</t>
  </si>
  <si>
    <t>0.00% (0/1668)</t>
  </si>
  <si>
    <t>4.38% (73/1668)</t>
  </si>
  <si>
    <t>0.06% (1 /1668)</t>
  </si>
  <si>
    <t>6.18% (103 /1668)</t>
  </si>
  <si>
    <t>0.81% (9/1117)</t>
  </si>
  <si>
    <t>19.70% (220 /1117)</t>
  </si>
  <si>
    <t>0.36% (4/1117)</t>
  </si>
  <si>
    <t>11.73% (131/1117)</t>
  </si>
  <si>
    <t>6.36% (71 /1117)</t>
  </si>
  <si>
    <t>5.73% (64 /1117)</t>
  </si>
  <si>
    <t>0.47% (5/1074)</t>
  </si>
  <si>
    <t>18.25% (196 /1074)</t>
  </si>
  <si>
    <t>0.09% (1/1074)</t>
  </si>
  <si>
    <t>10.15% (109/1074)</t>
  </si>
  <si>
    <t>6.70% (72 /1074)</t>
  </si>
  <si>
    <t>5.12% (55 /1074)</t>
  </si>
  <si>
    <t>37.63% (73/194)</t>
  </si>
  <si>
    <t>67.53% (131 /194)</t>
  </si>
  <si>
    <t>0.00% (0/194)</t>
  </si>
  <si>
    <t>46.91% (91/194)</t>
  </si>
  <si>
    <t>8.25% (16 /194)</t>
  </si>
  <si>
    <t>13.40% (26 /194)</t>
  </si>
  <si>
    <t>4.70% (44/936)</t>
  </si>
  <si>
    <t>22.97% (215 /936)</t>
  </si>
  <si>
    <t>0.21% (2/936)</t>
  </si>
  <si>
    <t>12.18% (114/936)</t>
  </si>
  <si>
    <t>0.00% (0 /936)</t>
  </si>
  <si>
    <t>7.80% (73 /936)</t>
  </si>
  <si>
    <t>18.05% (111/615)</t>
  </si>
  <si>
    <t>35.45% (218 /615)</t>
  </si>
  <si>
    <t>0.00% (0/615)</t>
  </si>
  <si>
    <t>23.58% (145/615)</t>
  </si>
  <si>
    <t>0.00% (0 /615)</t>
  </si>
  <si>
    <t>13.98% (86 /615)</t>
  </si>
  <si>
    <t>0.99% (11/1106)</t>
  </si>
  <si>
    <t>17.54% (194 /1106)</t>
  </si>
  <si>
    <t>0.09% (1/1106)</t>
  </si>
  <si>
    <t>8.41% (93/1106)</t>
  </si>
  <si>
    <t>0.18% (2 /1106)</t>
  </si>
  <si>
    <t>7.14% (79 /1106)</t>
  </si>
  <si>
    <t>0.56% (8/1420)</t>
  </si>
  <si>
    <t>18.03% (256 /1420)</t>
  </si>
  <si>
    <t>0.07% (1/1420)</t>
  </si>
  <si>
    <t>15.85% (225/1420)</t>
  </si>
  <si>
    <t>2.18% (31 /1420)</t>
  </si>
  <si>
    <t>0.85% (12 /1420)</t>
  </si>
  <si>
    <t>0.79% (10/1261)</t>
  </si>
  <si>
    <t>15.15% (191 /1261)</t>
  </si>
  <si>
    <t>0.24% (3/1261)</t>
  </si>
  <si>
    <t>12.93% (163/1261)</t>
  </si>
  <si>
    <t>2.78% (35 /1261)</t>
  </si>
  <si>
    <t>0.16% (2 /1261)</t>
  </si>
  <si>
    <t>14.61% (148/1013)</t>
  </si>
  <si>
    <t>26.75% (271 /1013)</t>
  </si>
  <si>
    <t>0.00% (0/1013)</t>
  </si>
  <si>
    <t>21.62% (219/1013)</t>
  </si>
  <si>
    <t>0.89% (9 /1013)</t>
  </si>
  <si>
    <t>8.98% (91 /1013)</t>
  </si>
  <si>
    <t>0.92% (11/1199)</t>
  </si>
  <si>
    <t>11.26% (135 /1199)</t>
  </si>
  <si>
    <t>0.25% (3/1199)</t>
  </si>
  <si>
    <t>9.59% (115/1199)</t>
  </si>
  <si>
    <t>0.08% (1 /1199)</t>
  </si>
  <si>
    <t>1.00% (12 /1199)</t>
  </si>
  <si>
    <t>9.14% (111 /1215)</t>
  </si>
  <si>
    <t>0.25% (3/1215)</t>
  </si>
  <si>
    <t>8.15% (99/1215)</t>
  </si>
  <si>
    <t>0.08% (1 /1215)</t>
  </si>
  <si>
    <t>0.49% (6 /1215)</t>
  </si>
  <si>
    <t>0.43% (12/2807)</t>
    <phoneticPr fontId="1" type="noConversion"/>
  </si>
  <si>
    <t>0.39% (6/1544)</t>
    <phoneticPr fontId="1" type="noConversion"/>
  </si>
  <si>
    <t>0.91% (11/1215)</t>
    <phoneticPr fontId="1" type="noConversion"/>
  </si>
  <si>
    <t>微博首页向下滑动</t>
    <phoneticPr fontId="1" type="noConversion"/>
  </si>
  <si>
    <t>微博首页向上滑动</t>
    <phoneticPr fontId="1" type="noConversion"/>
  </si>
  <si>
    <t>微博查看图片</t>
    <phoneticPr fontId="1" type="noConversion"/>
  </si>
  <si>
    <t>淘宝首页快速向下滑动</t>
    <phoneticPr fontId="1" type="noConversion"/>
  </si>
  <si>
    <t>21.78% (206 /946)</t>
  </si>
  <si>
    <t>0.00% (0/946)</t>
  </si>
  <si>
    <t>12.37% (117/946)</t>
  </si>
  <si>
    <t>0.00% (0 /946)</t>
  </si>
  <si>
    <t>11.21% (106 /946)</t>
  </si>
  <si>
    <t>测试项</t>
    <phoneticPr fontId="1" type="noConversion"/>
  </si>
  <si>
    <t>No Picker</t>
    <phoneticPr fontId="1" type="noConversion"/>
  </si>
  <si>
    <t>0.00% (0/597)</t>
  </si>
  <si>
    <t>8.04% (48 /597)</t>
  </si>
  <si>
    <t>0.17% (1/597)</t>
  </si>
  <si>
    <t>6.87% (41 /597)</t>
  </si>
  <si>
    <t>0.67% (4 /597)</t>
  </si>
  <si>
    <t>淘宝首页向上滑动</t>
    <phoneticPr fontId="1" type="noConversion"/>
  </si>
  <si>
    <t>知乎首页向下滑动</t>
    <phoneticPr fontId="1" type="noConversion"/>
  </si>
  <si>
    <t>淘宝商品详情界面切换</t>
    <phoneticPr fontId="1" type="noConversion"/>
  </si>
  <si>
    <t>网易新闻首页快速向下滑动</t>
    <phoneticPr fontId="1" type="noConversion"/>
  </si>
  <si>
    <t>网易新闻首页快速向上滑动</t>
    <phoneticPr fontId="1" type="noConversion"/>
  </si>
  <si>
    <t>网易新闻快速切换新闻窗口</t>
    <phoneticPr fontId="1" type="noConversion"/>
  </si>
  <si>
    <t>今日头条首页快速向下滑动</t>
    <phoneticPr fontId="1" type="noConversion"/>
  </si>
  <si>
    <t>下拉通知栏</t>
    <phoneticPr fontId="1" type="noConversion"/>
  </si>
  <si>
    <t>桌面来回滑动</t>
    <phoneticPr fontId="1" type="noConversion"/>
  </si>
  <si>
    <t>0.00% (0/688)</t>
  </si>
  <si>
    <t>2.18% (15 /688)</t>
  </si>
  <si>
    <t>1.31% (9/688)</t>
  </si>
  <si>
    <t>0.00% (0 /688)</t>
  </si>
  <si>
    <t>0.15% (1 /688)</t>
  </si>
  <si>
    <t>5.70% (9 /158)</t>
  </si>
  <si>
    <t>0.00% (0/158)</t>
  </si>
  <si>
    <t>3.16% (5/158)</t>
  </si>
  <si>
    <t>0.00% (0 /158)</t>
  </si>
  <si>
    <t>0.63% (1 /158)</t>
  </si>
  <si>
    <t>0.00% (0/671)</t>
  </si>
  <si>
    <t>2.09% (14 /671)</t>
  </si>
  <si>
    <t>0.45% (3/671)</t>
  </si>
  <si>
    <t>0.00% (0 /671)</t>
  </si>
  <si>
    <t>1.79% (12 /671)</t>
  </si>
  <si>
    <t>1.19% (12 /1007)</t>
  </si>
  <si>
    <t>0.00% (0/1007)</t>
  </si>
  <si>
    <t>0.99% (10/1007)</t>
  </si>
  <si>
    <t>0.00% (0 /1007)</t>
  </si>
  <si>
    <t>0.00% (0/6)</t>
  </si>
  <si>
    <t>0.00% (0 /6)</t>
  </si>
  <si>
    <t>切换无线网络界面</t>
    <phoneticPr fontId="1" type="noConversion"/>
  </si>
  <si>
    <t>滑动无线网络界面</t>
    <phoneticPr fontId="1" type="noConversion"/>
  </si>
  <si>
    <t>With Picker</t>
    <phoneticPr fontId="1" type="noConversion"/>
  </si>
  <si>
    <t>知乎文章界面来回滑动</t>
    <phoneticPr fontId="1" type="noConversion"/>
  </si>
  <si>
    <t>知乎文章界面窗口切换</t>
    <phoneticPr fontId="1" type="noConversion"/>
  </si>
  <si>
    <t>0.00% (0/684)</t>
  </si>
  <si>
    <t>1.90% (13 /684)</t>
  </si>
  <si>
    <t>0.88% (6/684)</t>
  </si>
  <si>
    <t>0.00% (0 /684)</t>
  </si>
  <si>
    <t>1.02% (7 /684)</t>
  </si>
  <si>
    <t>1.92% (19 /989)</t>
  </si>
  <si>
    <t>0.00% (0/989)</t>
  </si>
  <si>
    <t>1.92% (19/989)</t>
  </si>
  <si>
    <t>0.00% (0 /989)</t>
  </si>
  <si>
    <t>0.00% (0/7)</t>
  </si>
  <si>
    <t>14.29% (1 /7)</t>
  </si>
  <si>
    <t>14.29% (1/7)</t>
  </si>
  <si>
    <t>0.00% (0 /7)</t>
  </si>
  <si>
    <t>0.00% (0/584)</t>
  </si>
  <si>
    <t>5.82% (34 /584)</t>
  </si>
  <si>
    <t>5.14% (30 /584)</t>
  </si>
  <si>
    <t>0.34% (2 /584)</t>
  </si>
  <si>
    <t>0.73% (5 /688)</t>
  </si>
  <si>
    <t>0.29% (2/688)</t>
  </si>
  <si>
    <t>0.15% (1/688)</t>
  </si>
  <si>
    <t>0.58% (4 /688)</t>
  </si>
  <si>
    <t>0.00% (0/951)</t>
  </si>
  <si>
    <t>0.00% (0 /951)</t>
  </si>
  <si>
    <t>3.66% (35/957)</t>
  </si>
  <si>
    <t>21.73% (208 /957)</t>
  </si>
  <si>
    <t>0.00% (0/957)</t>
  </si>
  <si>
    <t>10.03% (96/957)</t>
  </si>
  <si>
    <t>0.00% (0 /957)</t>
  </si>
  <si>
    <t>13.48% (129 /957)</t>
  </si>
  <si>
    <t>1.12% (2/179)</t>
  </si>
  <si>
    <t>3.91% (7 /179)</t>
  </si>
  <si>
    <t>0.00% (0/179)</t>
  </si>
  <si>
    <t>2.23% (4/179)</t>
  </si>
  <si>
    <t>0.00% (0 /179)</t>
  </si>
  <si>
    <t>0.56% (1 /179)</t>
  </si>
  <si>
    <t>0.79% (10/1268)</t>
  </si>
  <si>
    <t>15.62% (198 /1268)</t>
  </si>
  <si>
    <t>0.24% (3/1268)</t>
  </si>
  <si>
    <t>13.09% (166/1268)</t>
  </si>
  <si>
    <t>2.92% (37 /1268)</t>
  </si>
  <si>
    <t>0.24% (3 /1268)</t>
  </si>
  <si>
    <r>
      <rPr>
        <b/>
        <sz val="11"/>
        <color theme="2" tint="-0.749992370372631"/>
        <rFont val="宋体"/>
        <family val="3"/>
        <charset val="134"/>
      </rPr>
      <t>掉帧率（</t>
    </r>
    <r>
      <rPr>
        <b/>
        <sz val="11"/>
        <color theme="2" tint="-0.749992370372631"/>
        <rFont val="Arial"/>
        <family val="2"/>
      </rPr>
      <t>Miss Vsync</t>
    </r>
    <r>
      <rPr>
        <b/>
        <sz val="11"/>
        <color theme="2" tint="-0.749992370372631"/>
        <rFont val="宋体"/>
        <family val="3"/>
        <charset val="134"/>
      </rPr>
      <t>）</t>
    </r>
    <phoneticPr fontId="1" type="noConversion"/>
  </si>
  <si>
    <t>1.09% (17/1564)</t>
  </si>
  <si>
    <t>4.60% (72 /1564)</t>
  </si>
  <si>
    <t>0.00% (0/1564)</t>
  </si>
  <si>
    <t>2.37% (37/1564)</t>
  </si>
  <si>
    <t>0.19% (3 /1564)</t>
  </si>
  <si>
    <t>1.47% (23 /1564)</t>
  </si>
  <si>
    <t>0.75% (12/1599)</t>
  </si>
  <si>
    <t>11.76% (188 /1599)</t>
  </si>
  <si>
    <t>0.00% (0/1599)</t>
  </si>
  <si>
    <t>7.69% (123/1599)</t>
  </si>
  <si>
    <t>0.38% (6 /1599)</t>
  </si>
  <si>
    <t>4.50% (72 /1599)</t>
  </si>
  <si>
    <t>1.39% (19/1369)</t>
  </si>
  <si>
    <t>13.29% (182 /1369)</t>
  </si>
  <si>
    <t>0.29% (4/1369)</t>
  </si>
  <si>
    <t>10.96% (150/1369)</t>
  </si>
  <si>
    <t>0.07% (1 /1369)</t>
  </si>
  <si>
    <t>1.83% (25 /1369)</t>
  </si>
  <si>
    <t>1.50% (17/1130)</t>
  </si>
  <si>
    <t>23.36% (264 /1130)</t>
  </si>
  <si>
    <t>0.35% (4/1130)</t>
  </si>
  <si>
    <t>12.30% (139/1130)</t>
  </si>
  <si>
    <t>6.90% (78 /1130)</t>
  </si>
  <si>
    <t>8.14% (92 /1130)</t>
  </si>
  <si>
    <t>0.46% (5/1077)</t>
  </si>
  <si>
    <t>24.33% (262 /1077)</t>
  </si>
  <si>
    <t>0.09% (1/1077)</t>
  </si>
  <si>
    <t>11.05% (119/1077)</t>
  </si>
  <si>
    <t>6.96% (75 /1077)</t>
  </si>
  <si>
    <t>10.68% (115 /1077)</t>
  </si>
  <si>
    <t>37.56% (80/213)</t>
  </si>
  <si>
    <t>66.67% (142 /213)</t>
  </si>
  <si>
    <t>0.00% (0/213)</t>
  </si>
  <si>
    <t>44.60% (95/213)</t>
  </si>
  <si>
    <t>5.63% (12 /213)</t>
  </si>
  <si>
    <t>20.66% (44 /213)</t>
  </si>
  <si>
    <t>4.12% (38/923)</t>
  </si>
  <si>
    <t>23.62% (218 /923)</t>
  </si>
  <si>
    <t>0.11% (1/923)</t>
  </si>
  <si>
    <t>12.89% (119/923)</t>
  </si>
  <si>
    <t>0.00% (0 /923)</t>
  </si>
  <si>
    <t>7.15% (66 /923)</t>
  </si>
  <si>
    <t>17.99% (113/628)</t>
  </si>
  <si>
    <t>39.65% (249 /628)</t>
  </si>
  <si>
    <t>0.00% (0/628)</t>
  </si>
  <si>
    <t>26.27% (165/628)</t>
  </si>
  <si>
    <t>0.00% (0 /628)</t>
  </si>
  <si>
    <t>15.76% (99 /628)</t>
  </si>
  <si>
    <t>1.32% (15/1139)</t>
  </si>
  <si>
    <t>28.97% (330 /1139)</t>
  </si>
  <si>
    <t>0.09% (1/1139)</t>
  </si>
  <si>
    <t>11.33% (129/1139)</t>
  </si>
  <si>
    <t>0.18% (2 /1139)</t>
  </si>
  <si>
    <t>16.15% (184 /1139)</t>
  </si>
  <si>
    <t>0.84% (11/1315)</t>
  </si>
  <si>
    <t>17.11% (225 /1315)</t>
  </si>
  <si>
    <t>0.23% (3/1315)</t>
  </si>
  <si>
    <t>14.83% (195/1315)</t>
  </si>
  <si>
    <t>1.29% (17 /1315)</t>
  </si>
  <si>
    <t>16.28% (162/995)</t>
  </si>
  <si>
    <t>31.06% (309 /995)</t>
  </si>
  <si>
    <t>0.00% (0/995)</t>
  </si>
  <si>
    <t>25.03% (249/995)</t>
  </si>
  <si>
    <t>1.11% (11 /995)</t>
  </si>
  <si>
    <t>10.25% (102 /995)</t>
  </si>
  <si>
    <t>0.85% (10/1171)</t>
  </si>
  <si>
    <t>11.44% (134 /1171)</t>
  </si>
  <si>
    <t>0.00% (0/1171)</t>
  </si>
  <si>
    <t>9.56% (112/1171)</t>
  </si>
  <si>
    <t>0.00% (0 /1171)</t>
  </si>
  <si>
    <t>1.45% (17 /1171)</t>
  </si>
  <si>
    <t>0.82% (10/1226)</t>
  </si>
  <si>
    <t>10.77% (132 /1226)</t>
  </si>
  <si>
    <t>0.08% (1/1226)</t>
  </si>
  <si>
    <t>8.08% (99/1226)</t>
  </si>
  <si>
    <t>0.16% (2 /1226)</t>
  </si>
  <si>
    <t>2.12% (26 /1226)</t>
  </si>
  <si>
    <t>今日头条首页快速向上滑动</t>
    <phoneticPr fontId="1" type="noConversion"/>
  </si>
  <si>
    <t>With Picker</t>
    <phoneticPr fontId="1" type="noConversion"/>
  </si>
  <si>
    <t>No Picker</t>
    <phoneticPr fontId="1" type="noConversion"/>
  </si>
  <si>
    <t>With Picker</t>
    <phoneticPr fontId="1" type="noConversion"/>
  </si>
  <si>
    <t>1.32% (21/1591)</t>
  </si>
  <si>
    <t>11.00% (175 /1591)</t>
  </si>
  <si>
    <t>0.31% (5/1591)</t>
  </si>
  <si>
    <t>9.18% (146/1591)</t>
  </si>
  <si>
    <t>0.06% (1 /1591)</t>
  </si>
  <si>
    <t>1.45% (23 /1591)</t>
  </si>
  <si>
    <t>0.25% (4/1588)</t>
  </si>
  <si>
    <t>10.26% (163 /1588)</t>
  </si>
  <si>
    <t>0.06% (1/1588)</t>
  </si>
  <si>
    <t>6.74% (107/1588)</t>
  </si>
  <si>
    <t>0.19% (3 /1588)</t>
  </si>
  <si>
    <t>2.39% (38 /1588)</t>
  </si>
  <si>
    <t>1.26% (20/1582)</t>
  </si>
  <si>
    <t>6.45% (102 /1582)</t>
  </si>
  <si>
    <t>0.00% (0/1582)</t>
  </si>
  <si>
    <t>2.84% (45/1582)</t>
  </si>
  <si>
    <t>0.25% (4 /1582)</t>
  </si>
  <si>
    <t>2.15% (34 /1582)</t>
  </si>
  <si>
    <t>2.84% (32/1127)</t>
  </si>
  <si>
    <t>23.43% (264 /1127)</t>
  </si>
  <si>
    <t>0.80% (9/1127)</t>
  </si>
  <si>
    <t>11.98% (135/1127)</t>
  </si>
  <si>
    <t>6.03% (68 /1127)</t>
  </si>
  <si>
    <t>8.61% (97 /1127)</t>
  </si>
  <si>
    <t>0.98% (11/1124)</t>
  </si>
  <si>
    <t>22.42% (252 /1124)</t>
  </si>
  <si>
    <t>0.09% (1/1124)</t>
  </si>
  <si>
    <t>9.88% (111/1124)</t>
  </si>
  <si>
    <t>5.87% (66 /1124)</t>
  </si>
  <si>
    <t>9.16% (103 /1124)</t>
  </si>
  <si>
    <t>35.68% (76/213)</t>
  </si>
  <si>
    <t>42.72% (91/213)</t>
  </si>
  <si>
    <t>7.98% (17 /213)</t>
  </si>
  <si>
    <t>23.47% (50 /213)</t>
  </si>
  <si>
    <t>4.07% (39/959)</t>
  </si>
  <si>
    <t>26.49% (254 /959)</t>
  </si>
  <si>
    <t>0.83% (8/959)</t>
  </si>
  <si>
    <t>11.68% (112/959)</t>
  </si>
  <si>
    <t>0.10% (1 /959)</t>
  </si>
  <si>
    <t>9.38% (90 /959)</t>
  </si>
  <si>
    <t>16.32% (101/619)</t>
  </si>
  <si>
    <t>31.83% (197 /619)</t>
  </si>
  <si>
    <t>0.00% (0/619)</t>
  </si>
  <si>
    <t>22.78% (141/619)</t>
  </si>
  <si>
    <t>0.00% (0 /619)</t>
  </si>
  <si>
    <t>11.63% (72 /619)</t>
  </si>
  <si>
    <t>1.47% (17/1153)</t>
  </si>
  <si>
    <t>32.61% (376 /1153)</t>
  </si>
  <si>
    <t>0.26% (3/1153)</t>
  </si>
  <si>
    <t>13.27% (153/1153)</t>
  </si>
  <si>
    <t>0.26% (3 /1153)</t>
  </si>
  <si>
    <t>18.56% (214 /1153)</t>
  </si>
  <si>
    <t>1.01% (13/1286)</t>
  </si>
  <si>
    <t>18.27% (235 /1286)</t>
  </si>
  <si>
    <t>0.16% (2/1286)</t>
  </si>
  <si>
    <t>16.02% (206/1286)</t>
  </si>
  <si>
    <t>2.33% (30 /1286)</t>
  </si>
  <si>
    <t>1.17% (15 /1286)</t>
  </si>
  <si>
    <t>0.48% (6/1239)</t>
  </si>
  <si>
    <t>15.90% (197 /1239)</t>
  </si>
  <si>
    <t>0.16% (2/1239)</t>
  </si>
  <si>
    <t>13.08% (162/1239)</t>
  </si>
  <si>
    <t>3.23% (40 /1239)</t>
  </si>
  <si>
    <t>0.32% (4 /1239)</t>
  </si>
  <si>
    <t>19.98% (200/1001)</t>
  </si>
  <si>
    <t>34.17% (342 /1001)</t>
  </si>
  <si>
    <t>0.00% (0/1001)</t>
  </si>
  <si>
    <t>28.67% (287/1001)</t>
  </si>
  <si>
    <t>0.60% (6 /1001)</t>
  </si>
  <si>
    <t>9.89% (99 /1001)</t>
  </si>
  <si>
    <t>0.78% (9/1154)</t>
  </si>
  <si>
    <t>11.79% (136 /1154)</t>
  </si>
  <si>
    <t>0.09% (1/1154)</t>
  </si>
  <si>
    <t>9.71% (112/1154)</t>
  </si>
  <si>
    <t>0.09% (1 /1154)</t>
  </si>
  <si>
    <t>1.65% (19 /1154)</t>
  </si>
  <si>
    <t>0.75% (9/1208)</t>
  </si>
  <si>
    <t>10.10% (122 /1208)</t>
  </si>
  <si>
    <t>0.08% (1/1208)</t>
  </si>
  <si>
    <t>8.03% (97/1208)</t>
  </si>
  <si>
    <t>0.08% (1 /1208)</t>
  </si>
  <si>
    <t>2.15% (26 /1208)</t>
  </si>
  <si>
    <t>0.56% (7/1243)</t>
  </si>
  <si>
    <t>10.86% (135 /1243)</t>
  </si>
  <si>
    <t>0.24% (3/1243)</t>
  </si>
  <si>
    <t>8.29% (103/1243)</t>
  </si>
  <si>
    <t>0.08% (1 /1243)</t>
  </si>
  <si>
    <t>1.69% (21 /1243)</t>
  </si>
  <si>
    <t>0.81% (10/1229)</t>
  </si>
  <si>
    <t>13.26% (163 /1229)</t>
  </si>
  <si>
    <t>0.00% (0/1229)</t>
  </si>
  <si>
    <t>11.23% (138/1229)</t>
  </si>
  <si>
    <t>0.08% (1 /1229)</t>
  </si>
  <si>
    <t>1.63% (20 /1229)</t>
  </si>
  <si>
    <t>19.26% (182/945)</t>
  </si>
  <si>
    <t>34.92% (330 /945)</t>
  </si>
  <si>
    <t>0.00% (0/945)</t>
  </si>
  <si>
    <t>27.62% (261/945)</t>
  </si>
  <si>
    <t>0.63% (6 /945)</t>
  </si>
  <si>
    <t>12.59% (119 /945)</t>
  </si>
  <si>
    <t>1.40% (18/1289)</t>
  </si>
  <si>
    <t>22.11% (285 /1289)</t>
  </si>
  <si>
    <t>0.78% (10/1289)</t>
  </si>
  <si>
    <t>17.84% (230/1289)</t>
  </si>
  <si>
    <t>4.97% (64 /1289)</t>
  </si>
  <si>
    <t>1.71% (22 /1289)</t>
  </si>
  <si>
    <t>0.64% (8/1244)</t>
  </si>
  <si>
    <t>14.07% (175 /1244)</t>
  </si>
  <si>
    <t>0.08% (1/1244)</t>
  </si>
  <si>
    <t>12.54% (156/1244)</t>
  </si>
  <si>
    <t>1.13% (14 /1244)</t>
  </si>
  <si>
    <t>0.24% (3 /1244)</t>
  </si>
  <si>
    <t>图库滑动</t>
    <phoneticPr fontId="1" type="noConversion"/>
  </si>
  <si>
    <t>With Picker</t>
    <phoneticPr fontId="1" type="noConversion"/>
  </si>
  <si>
    <t>0.00% (0/597)</t>
    <phoneticPr fontId="1" type="noConversion"/>
  </si>
  <si>
    <t>5.18% (49/946)</t>
    <phoneticPr fontId="1" type="noConversion"/>
  </si>
  <si>
    <t>0.00% (0/688)</t>
    <phoneticPr fontId="1" type="noConversion"/>
  </si>
  <si>
    <t>呼出任务管理器，滑动任务卡片</t>
    <phoneticPr fontId="1" type="noConversion"/>
  </si>
  <si>
    <t>With Picker</t>
    <phoneticPr fontId="1" type="noConversion"/>
  </si>
  <si>
    <t>1.90% (3/158)</t>
    <phoneticPr fontId="1" type="noConversion"/>
  </si>
  <si>
    <t>设置首页向下滑动</t>
    <phoneticPr fontId="1" type="noConversion"/>
  </si>
  <si>
    <t>With Picker</t>
    <phoneticPr fontId="1" type="noConversion"/>
  </si>
  <si>
    <t>0.00% (0/671)</t>
    <phoneticPr fontId="1" type="noConversion"/>
  </si>
  <si>
    <t>0.20% (2/1007)</t>
    <phoneticPr fontId="1" type="noConversion"/>
  </si>
  <si>
    <t>0.00% (0/6)</t>
    <phoneticPr fontId="1" type="noConversion"/>
  </si>
  <si>
    <t>0.00% (0/674)</t>
  </si>
  <si>
    <t>3.12% (21 /674)</t>
  </si>
  <si>
    <t>0.89% (6/674)</t>
  </si>
  <si>
    <t>0.00% (0 /674)</t>
  </si>
  <si>
    <t>2.23% (15 /674)</t>
  </si>
  <si>
    <t>0.20% (2/987)</t>
  </si>
  <si>
    <t>1.52% (15 /987)</t>
  </si>
  <si>
    <t>0.00% (0/987)</t>
  </si>
  <si>
    <t>1.32% (13/987)</t>
  </si>
  <si>
    <t>0.00% (0 /987)</t>
  </si>
  <si>
    <t>0.00% (0/583)</t>
  </si>
  <si>
    <t>7.89% (46 /583)</t>
  </si>
  <si>
    <t>0.51% (3/583)</t>
  </si>
  <si>
    <t>6.17% (36 /583)</t>
  </si>
  <si>
    <t>0.86% (5 /583)</t>
  </si>
  <si>
    <t>0.44% (3 /688)</t>
  </si>
  <si>
    <t>4.09% (39/953)</t>
  </si>
  <si>
    <t>21.51% (205 /953)</t>
  </si>
  <si>
    <t>0.00% (0/953)</t>
  </si>
  <si>
    <t>10.70% (102/953)</t>
  </si>
  <si>
    <t>0.10% (1 /953)</t>
  </si>
  <si>
    <t>12.49% (119 /953)</t>
  </si>
  <si>
    <t>0.60% (1/167)</t>
  </si>
  <si>
    <t>4.19% (7 /167)</t>
  </si>
  <si>
    <t>0.00% (0/167)</t>
  </si>
  <si>
    <t>3.59% (6/167)</t>
  </si>
  <si>
    <t>0.00% (0 /167)</t>
  </si>
  <si>
    <t>0.60% (1 /167)</t>
  </si>
  <si>
    <t>0.00% (0/695)</t>
  </si>
  <si>
    <t>2.59% (18 /695)</t>
  </si>
  <si>
    <t>0.86% (6/695)</t>
  </si>
  <si>
    <t>0.00% (0 /695)</t>
  </si>
  <si>
    <t>1.87% (13 /695)</t>
  </si>
  <si>
    <t>0.61% (6/983)</t>
  </si>
  <si>
    <t>2.44% (24 /983)</t>
  </si>
  <si>
    <t>0.00% (0/983)</t>
  </si>
  <si>
    <t>2.03% (20/983)</t>
  </si>
  <si>
    <t>0.00% (0 /983)</t>
  </si>
  <si>
    <t>0.00% (0/576)</t>
  </si>
  <si>
    <t>7.64% (44 /576)</t>
  </si>
  <si>
    <t>0.35% (2/576)</t>
  </si>
  <si>
    <t>6.94% (40 /576)</t>
  </si>
  <si>
    <t>0.52% (3 /576)</t>
  </si>
  <si>
    <t>0.73% (5 /684)</t>
  </si>
  <si>
    <t>0.15% (1/684)</t>
  </si>
  <si>
    <t>0.58% (4 /684)</t>
  </si>
  <si>
    <t>3.98% (38/954)</t>
  </si>
  <si>
    <t>19.92% (190 /954)</t>
  </si>
  <si>
    <t>0.00% (0/954)</t>
  </si>
  <si>
    <t>9.96% (95/954)</t>
  </si>
  <si>
    <t>0.00% (0 /954)</t>
  </si>
  <si>
    <t>11.53% (110 /954)</t>
  </si>
  <si>
    <t>1.23% (2/163)</t>
  </si>
  <si>
    <t>7.36% (12 /163)</t>
  </si>
  <si>
    <t>0.00% (0/163)</t>
  </si>
  <si>
    <t>6.13% (10/163)</t>
  </si>
  <si>
    <t>0.00% (0 /163)</t>
  </si>
  <si>
    <t>1.84% (3 /163)</t>
  </si>
  <si>
    <t>0.00% (0/588)</t>
  </si>
  <si>
    <t>7.99% (47 /588)</t>
  </si>
  <si>
    <t>0.34% (2/588)</t>
  </si>
  <si>
    <t>7.31% (43 /588)</t>
  </si>
  <si>
    <t>0.34% (2 /588)</t>
  </si>
  <si>
    <t>2.47% (17 /688)</t>
  </si>
  <si>
    <t>1.60% (11/688)</t>
  </si>
  <si>
    <t>3.68% (35/951)</t>
  </si>
  <si>
    <t>21.56% (205 /951)</t>
  </si>
  <si>
    <t>11.15% (106/951)</t>
  </si>
  <si>
    <t>11.67% (111 /951)</t>
  </si>
  <si>
    <t>0.60% (1/166)</t>
  </si>
  <si>
    <t>1.81% (3 /166)</t>
  </si>
  <si>
    <t>0.00% (0/166)</t>
  </si>
  <si>
    <t>1.81% (3/166)</t>
  </si>
  <si>
    <t>0.00% (0 /166)</t>
  </si>
  <si>
    <t>0.00% (0/673)</t>
  </si>
  <si>
    <t>2.38% (16 /673)</t>
  </si>
  <si>
    <t>0.89% (6/673)</t>
  </si>
  <si>
    <t>0.00% (0 /673)</t>
  </si>
  <si>
    <t>1.34% (9 /673)</t>
  </si>
  <si>
    <t>0.20% (2/1025)</t>
  </si>
  <si>
    <t>1.95% (20 /1025)</t>
  </si>
  <si>
    <t>0.00% (0/1025)</t>
  </si>
  <si>
    <t>1.85% (19/1025)</t>
  </si>
  <si>
    <t>0.10% (1 /1025)</t>
  </si>
  <si>
    <t>0.00% (0 /1025)</t>
  </si>
  <si>
    <t>0.10% (1/989)</t>
    <phoneticPr fontId="1" type="noConversion"/>
  </si>
  <si>
    <t>0.00% (0/679)</t>
  </si>
  <si>
    <t>2.21% (15 /679)</t>
  </si>
  <si>
    <t>1.03% (7/679)</t>
  </si>
  <si>
    <t>0.00% (0 /679)</t>
  </si>
  <si>
    <t>0.88% (6 /679)</t>
  </si>
  <si>
    <t>0.20% (2/1006)</t>
  </si>
  <si>
    <t>1.49% (15 /1006)</t>
  </si>
  <si>
    <t>0.00% (0/1006)</t>
  </si>
  <si>
    <t>1.19% (12/1006)</t>
  </si>
  <si>
    <t>0.00% (0 /1006)</t>
  </si>
  <si>
    <t>0.10% (1 /1006)</t>
  </si>
  <si>
    <t>0.00% (0/687)</t>
  </si>
  <si>
    <t>2.04% (14 /687)</t>
  </si>
  <si>
    <t>1.60% (11/687)</t>
  </si>
  <si>
    <t>0.00% (0 /687)</t>
  </si>
  <si>
    <t>0.15% (1 /687)</t>
  </si>
  <si>
    <t>4.21% (40/949)</t>
  </si>
  <si>
    <t>20.02% (190 /949)</t>
  </si>
  <si>
    <t>0.00% (0/949)</t>
  </si>
  <si>
    <t>10.85% (103/949)</t>
  </si>
  <si>
    <t>0.00% (0 /949)</t>
  </si>
  <si>
    <t>9.69% (92 /949)</t>
  </si>
  <si>
    <t>0.62% (1/160)</t>
  </si>
  <si>
    <t>3.75% (6 /160)</t>
  </si>
  <si>
    <t>0.00% (0/160)</t>
  </si>
  <si>
    <t>3.12% (5/160)</t>
  </si>
  <si>
    <t>0.00% (0 /160)</t>
  </si>
  <si>
    <t>1.25% (2 /160)</t>
  </si>
  <si>
    <t>0.00% (0/578)</t>
  </si>
  <si>
    <t>5.54% (32 /578)</t>
  </si>
  <si>
    <t>0.52% (3/578)</t>
  </si>
  <si>
    <t>4.67% (27 /578)</t>
  </si>
  <si>
    <t>0.17% (1 /578)</t>
  </si>
  <si>
    <t>滑动通知消息</t>
    <phoneticPr fontId="1" type="noConversion"/>
  </si>
  <si>
    <t>21.36% (173/810)</t>
  </si>
  <si>
    <t>65.31% (529 /810)</t>
  </si>
  <si>
    <t>1.98% (16/810)</t>
  </si>
  <si>
    <t>38.40% (311/810)</t>
  </si>
  <si>
    <t>0.12% (1 /810)</t>
  </si>
  <si>
    <t>64.69% (524 /810)</t>
  </si>
  <si>
    <t>16.92% (142/839)</t>
  </si>
  <si>
    <t>54.23% (455 /839)</t>
  </si>
  <si>
    <t>1.67% (14/839)</t>
  </si>
  <si>
    <t>28.96% (243/839)</t>
  </si>
  <si>
    <t>0.00% (0 /839)</t>
  </si>
  <si>
    <t>53.52% (449 /839)</t>
  </si>
  <si>
    <t>16.13% (141/874)</t>
  </si>
  <si>
    <t>54.35% (475 /874)</t>
  </si>
  <si>
    <t>1.95% (17/874)</t>
  </si>
  <si>
    <t>30.66% (268/874)</t>
  </si>
  <si>
    <t>0.00% (0 /874)</t>
  </si>
  <si>
    <t>50.80% (444 /874)</t>
  </si>
  <si>
    <t>19.43% (164/844)</t>
  </si>
  <si>
    <t>61.85% (522 /844)</t>
  </si>
  <si>
    <t>2.01% (17/844)</t>
  </si>
  <si>
    <t>32.11% (271/844)</t>
  </si>
  <si>
    <t>0.12% (1 /844)</t>
  </si>
  <si>
    <t>58.89% (497 /844)</t>
  </si>
  <si>
    <t>18.74% (160/854)</t>
  </si>
  <si>
    <t>65.34% (558 /854)</t>
  </si>
  <si>
    <t>3.28% (28/854)</t>
  </si>
  <si>
    <t>34.54% (295/854)</t>
  </si>
  <si>
    <t>0.00% (0 /854)</t>
  </si>
  <si>
    <t>61.83% (528 /854)</t>
  </si>
  <si>
    <t>22.32% (181/811)</t>
  </si>
  <si>
    <t>69.91% (567 /811)</t>
  </si>
  <si>
    <t>2.96% (24/811)</t>
  </si>
  <si>
    <t>37.98% (308/811)</t>
  </si>
  <si>
    <t>0.25% (2 /811)</t>
  </si>
  <si>
    <t>68.06% (552 /811)</t>
  </si>
  <si>
    <t>15.94% (132/828)</t>
  </si>
  <si>
    <t>55.56% (460 /828)</t>
  </si>
  <si>
    <t>1.45% (12/828)</t>
  </si>
  <si>
    <t>28.38% (235/828)</t>
  </si>
  <si>
    <t>0.00% (0 /828)</t>
  </si>
  <si>
    <t>54.35% (450 /828)</t>
  </si>
  <si>
    <t>16.99% (139/818)</t>
  </si>
  <si>
    <t>54.89% (449 /818)</t>
  </si>
  <si>
    <t>2.08% (17/818)</t>
  </si>
  <si>
    <t>28.61% (234/818)</t>
  </si>
  <si>
    <t>0.00% (0 /818)</t>
  </si>
  <si>
    <t>53.79% (440 /818)</t>
  </si>
  <si>
    <t>15.97% (133/833)</t>
  </si>
  <si>
    <t>52.22% (435 /833)</t>
  </si>
  <si>
    <t>1.92% (16/833)</t>
  </si>
  <si>
    <t>26.89% (224/833)</t>
  </si>
  <si>
    <t>0.12% (1 /833)</t>
  </si>
  <si>
    <t>51.26% (427 /833)</t>
  </si>
  <si>
    <t>16.11% (131/813)</t>
  </si>
  <si>
    <t>55.60% (452 /813)</t>
  </si>
  <si>
    <t>1.60% (13/813)</t>
  </si>
  <si>
    <t>26.81% (218/813)</t>
  </si>
  <si>
    <t>0.00% (0 /813)</t>
  </si>
  <si>
    <t>54.74% (445 /813)</t>
  </si>
  <si>
    <t>5.01% (47/939)</t>
  </si>
  <si>
    <t>17.25% (162 /939)</t>
  </si>
  <si>
    <t>5.24% (49/936)</t>
  </si>
  <si>
    <t>19.98% (187 /936)</t>
  </si>
  <si>
    <t>5.36% (50/933)</t>
  </si>
  <si>
    <t>19.08% (178 /933)</t>
  </si>
  <si>
    <t>5.44% (50/919)</t>
  </si>
  <si>
    <t>22.74% (209 /919)</t>
  </si>
  <si>
    <t>4.40% (42/955)</t>
  </si>
  <si>
    <t>17.38% (166 /955)</t>
  </si>
  <si>
    <t>4.92% (47/955)</t>
  </si>
  <si>
    <t>19.69% (188 /955)</t>
  </si>
  <si>
    <t>整体平均每帧耗时</t>
    <phoneticPr fontId="1" type="noConversion"/>
  </si>
  <si>
    <t>修正平均每帧耗时</t>
    <phoneticPr fontId="1" type="noConversion"/>
  </si>
  <si>
    <t>优秀率</t>
    <phoneticPr fontId="1" type="noConversion"/>
  </si>
  <si>
    <t>平均分</t>
    <phoneticPr fontId="1" type="noConversion"/>
  </si>
  <si>
    <t>11.75% (112 /953)</t>
  </si>
  <si>
    <t>10.07% (96/953)</t>
  </si>
  <si>
    <t>0.00%
 (0 /953)</t>
    <phoneticPr fontId="1" type="noConversion"/>
  </si>
  <si>
    <t>3.78%
 (36 /953)</t>
    <phoneticPr fontId="1" type="noConversion"/>
  </si>
  <si>
    <t>3.59% (34/946)</t>
  </si>
  <si>
    <t>11.84% (112 /946)</t>
  </si>
  <si>
    <t>9.51% (90/946)</t>
  </si>
  <si>
    <t>0.21%
 (2 /946)</t>
    <phoneticPr fontId="1" type="noConversion"/>
  </si>
  <si>
    <t>2.96%
 (28 /946)</t>
    <phoneticPr fontId="1" type="noConversion"/>
  </si>
  <si>
    <t>3.97% (38/957)</t>
  </si>
  <si>
    <t>11.49% (110 /957)</t>
  </si>
  <si>
    <t>9.40% (90/957)</t>
  </si>
  <si>
    <t>0.00% 
(0 /957)</t>
    <phoneticPr fontId="1" type="noConversion"/>
  </si>
  <si>
    <t>3.45% 
(33 /957)</t>
    <phoneticPr fontId="1" type="noConversion"/>
  </si>
  <si>
    <t>11.29% (107 /948)</t>
  </si>
  <si>
    <t>0.00% (0/948)</t>
  </si>
  <si>
    <t>9.92% (94/948)</t>
  </si>
  <si>
    <t>0.00% 
(0 /948)</t>
    <phoneticPr fontId="1" type="noConversion"/>
  </si>
  <si>
    <t>3.59%
 (34 /948)</t>
    <phoneticPr fontId="1" type="noConversion"/>
  </si>
  <si>
    <t>3.90% (37/948)</t>
    <phoneticPr fontId="1" type="noConversion"/>
  </si>
  <si>
    <t>3.78% (36/953)</t>
    <phoneticPr fontId="1" type="noConversion"/>
  </si>
  <si>
    <t>11.83% (112 /947)</t>
  </si>
  <si>
    <t>0.00% (0/947)</t>
  </si>
  <si>
    <t>9.19% (87/947)</t>
  </si>
  <si>
    <t>0.00% (0 /947)</t>
  </si>
  <si>
    <t>3.80% (36 /947)</t>
  </si>
  <si>
    <t>3.91% (37/947)</t>
    <phoneticPr fontId="1" type="noConversion"/>
  </si>
  <si>
    <t>With Picker</t>
    <phoneticPr fontId="1" type="noConversion"/>
  </si>
  <si>
    <t>With Picker
systemui 修改版本</t>
    <phoneticPr fontId="1" type="noConversion"/>
  </si>
  <si>
    <t>下拉通知栏</t>
    <phoneticPr fontId="1" type="noConversion"/>
  </si>
  <si>
    <t>下拉通知栏</t>
    <phoneticPr fontId="1" type="noConversion"/>
  </si>
  <si>
    <t>No Picker
systemui 修改版本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</si>
</sst>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1"/>
      <color rgb="FF303641"/>
      <name val="宋体"/>
      <family val="3"/>
      <charset val="134"/>
    </font>
    <font>
      <b/>
      <sz val="11"/>
      <color theme="2" tint="-0.749992370372631"/>
      <name val="宋体"/>
      <family val="3"/>
      <charset val="134"/>
    </font>
    <font>
      <b/>
      <sz val="11"/>
      <color theme="2" tint="-0.749992370372631"/>
      <name val="Arial"/>
      <family val="2"/>
    </font>
    <font>
      <sz val="11"/>
      <color theme="2" tint="-0.749992370372631"/>
      <name val="宋体"/>
      <family val="3"/>
      <charset val="134"/>
    </font>
    <font>
      <sz val="11"/>
      <color theme="2" tint="-0.749992370372631"/>
      <name val="Arial"/>
      <family val="2"/>
    </font>
    <font>
      <b/>
      <sz val="11"/>
      <color theme="2" tint="-0.749992370372631"/>
      <name val="Arial Unicode MS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9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center" vertical="top" wrapText="1"/>
    </xf>
    <xf numFmtId="0" fontId="2" fillId="6" borderId="2" xfId="0" applyFont="1" applyFill="1" applyBorder="1" applyAlignment="1">
      <alignment horizontal="center" vertical="top" wrapText="1"/>
    </xf>
    <xf numFmtId="0" fontId="6" fillId="6" borderId="2" xfId="0" applyFont="1" applyFill="1" applyBorder="1" applyAlignment="1">
      <alignment horizontal="center" vertical="top" wrapText="1"/>
    </xf>
    <xf numFmtId="0" fontId="8" fillId="6" borderId="2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2" fontId="9" fillId="4" borderId="3" xfId="0" applyNumberFormat="1" applyFont="1" applyFill="1" applyBorder="1" applyAlignment="1">
      <alignment horizontal="center" vertical="center" wrapText="1"/>
    </xf>
    <xf numFmtId="2" fontId="9" fillId="4" borderId="5" xfId="0" applyNumberFormat="1" applyFont="1" applyFill="1" applyBorder="1" applyAlignment="1">
      <alignment horizontal="center" vertical="center" wrapText="1"/>
    </xf>
    <xf numFmtId="2" fontId="9" fillId="4" borderId="6" xfId="0" applyNumberFormat="1" applyFont="1" applyFill="1" applyBorder="1" applyAlignment="1">
      <alignment horizontal="center" vertical="center" wrapText="1"/>
    </xf>
    <xf numFmtId="2" fontId="9" fillId="4" borderId="4" xfId="0" applyNumberFormat="1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2" fontId="9" fillId="6" borderId="2" xfId="0" applyNumberFormat="1" applyFont="1" applyFill="1" applyBorder="1" applyAlignment="1">
      <alignment horizontal="center" vertical="center" wrapText="1"/>
    </xf>
    <xf numFmtId="2" fontId="9" fillId="6" borderId="3" xfId="0" applyNumberFormat="1" applyFont="1" applyFill="1" applyBorder="1" applyAlignment="1">
      <alignment horizontal="center" vertical="center" wrapText="1"/>
    </xf>
    <xf numFmtId="2" fontId="9" fillId="6" borderId="5" xfId="0" applyNumberFormat="1" applyFont="1" applyFill="1" applyBorder="1" applyAlignment="1">
      <alignment horizontal="center" vertical="center" wrapText="1"/>
    </xf>
    <xf numFmtId="2" fontId="9" fillId="6" borderId="4" xfId="0" applyNumberFormat="1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6"/>
  <sheetViews>
    <sheetView tabSelected="1" topLeftCell="A119" zoomScaleNormal="100" workbookViewId="0">
      <selection activeCell="C153" sqref="C153"/>
    </sheetView>
  </sheetViews>
  <sheetFormatPr defaultRowHeight="13.5" x14ac:dyDescent="0.15"/>
  <cols>
    <col min="1" max="1" width="25.125" customWidth="1"/>
    <col min="2" max="3" width="14.5" customWidth="1"/>
    <col min="4" max="5" width="11.75" customWidth="1"/>
    <col min="6" max="6" width="17" customWidth="1"/>
    <col min="7" max="7" width="21.125" customWidth="1"/>
    <col min="8" max="8" width="23.5" customWidth="1"/>
    <col min="9" max="9" width="21.5" customWidth="1"/>
    <col min="10" max="10" width="17.25" customWidth="1"/>
    <col min="11" max="11" width="22.25" customWidth="1"/>
    <col min="12" max="12" width="29" customWidth="1"/>
  </cols>
  <sheetData>
    <row r="3" spans="1:12" s="1" customFormat="1" ht="26.25" customHeight="1" x14ac:dyDescent="0.15">
      <c r="A3" s="16" t="s">
        <v>101</v>
      </c>
      <c r="B3" s="16"/>
      <c r="C3" s="16"/>
      <c r="D3" s="16" t="s">
        <v>6</v>
      </c>
      <c r="E3" s="17" t="s">
        <v>0</v>
      </c>
      <c r="F3" s="16" t="s">
        <v>7</v>
      </c>
      <c r="G3" s="17" t="s">
        <v>184</v>
      </c>
      <c r="H3" s="17" t="s">
        <v>1</v>
      </c>
      <c r="I3" s="17" t="s">
        <v>2</v>
      </c>
      <c r="J3" s="17" t="s">
        <v>3</v>
      </c>
      <c r="K3" s="17" t="s">
        <v>4</v>
      </c>
      <c r="L3" s="17" t="s">
        <v>5</v>
      </c>
    </row>
    <row r="4" spans="1:12" ht="18" customHeight="1" x14ac:dyDescent="0.15">
      <c r="A4" s="27" t="s">
        <v>92</v>
      </c>
      <c r="B4" s="43" t="s">
        <v>265</v>
      </c>
      <c r="C4" s="43">
        <f>AVERAGE(D4+D5)</f>
        <v>47.457999999999998</v>
      </c>
      <c r="D4" s="8">
        <v>47.457999999999998</v>
      </c>
      <c r="E4" s="9">
        <v>29.870999999999999</v>
      </c>
      <c r="F4" s="9">
        <v>17.587</v>
      </c>
      <c r="G4" s="9" t="s">
        <v>89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</row>
    <row r="5" spans="1:12" ht="18" customHeight="1" x14ac:dyDescent="0.15">
      <c r="A5" s="27"/>
      <c r="B5" s="43"/>
      <c r="C5" s="43"/>
      <c r="D5" s="8"/>
      <c r="E5" s="9"/>
      <c r="F5" s="9"/>
      <c r="G5" s="9"/>
      <c r="H5" s="9"/>
      <c r="I5" s="9"/>
      <c r="J5" s="9"/>
      <c r="K5" s="9"/>
      <c r="L5" s="9"/>
    </row>
    <row r="6" spans="1:12" ht="18" customHeight="1" x14ac:dyDescent="0.15">
      <c r="A6" s="27"/>
      <c r="B6" s="44" t="s">
        <v>102</v>
      </c>
      <c r="C6" s="43">
        <f>AVERAGE(D6,D7)</f>
        <v>49.590249999999997</v>
      </c>
      <c r="D6" s="18">
        <v>50.595999999999997</v>
      </c>
      <c r="E6" s="3">
        <v>29.603999999999999</v>
      </c>
      <c r="F6" s="3">
        <v>20.992000000000001</v>
      </c>
      <c r="G6" s="3" t="s">
        <v>266</v>
      </c>
      <c r="H6" s="3" t="s">
        <v>267</v>
      </c>
      <c r="I6" s="3" t="s">
        <v>268</v>
      </c>
      <c r="J6" s="3" t="s">
        <v>269</v>
      </c>
      <c r="K6" s="3" t="s">
        <v>270</v>
      </c>
      <c r="L6" s="3" t="s">
        <v>271</v>
      </c>
    </row>
    <row r="7" spans="1:12" ht="18" customHeight="1" x14ac:dyDescent="0.15">
      <c r="A7" s="27"/>
      <c r="B7" s="44"/>
      <c r="C7" s="43"/>
      <c r="D7" s="18">
        <v>48.584499999999998</v>
      </c>
      <c r="E7" s="3">
        <v>29.582999999999998</v>
      </c>
      <c r="F7" s="3">
        <v>19.0015</v>
      </c>
      <c r="G7" s="3" t="s">
        <v>197</v>
      </c>
      <c r="H7" s="3" t="s">
        <v>198</v>
      </c>
      <c r="I7" s="3" t="s">
        <v>199</v>
      </c>
      <c r="J7" s="3" t="s">
        <v>200</v>
      </c>
      <c r="K7" s="3" t="s">
        <v>201</v>
      </c>
      <c r="L7" s="3" t="s">
        <v>202</v>
      </c>
    </row>
    <row r="8" spans="1:12" ht="18" customHeight="1" x14ac:dyDescent="0.15">
      <c r="A8" s="27" t="s">
        <v>93</v>
      </c>
      <c r="B8" s="12" t="s">
        <v>140</v>
      </c>
      <c r="C8" s="12"/>
      <c r="D8" s="8">
        <v>46.438499999999998</v>
      </c>
      <c r="E8" s="9">
        <v>29.882999999999999</v>
      </c>
      <c r="F8" s="9">
        <v>16.555499999999999</v>
      </c>
      <c r="G8" s="9" t="s">
        <v>90</v>
      </c>
      <c r="H8" s="9" t="s">
        <v>13</v>
      </c>
      <c r="I8" s="9" t="s">
        <v>14</v>
      </c>
      <c r="J8" s="9" t="s">
        <v>15</v>
      </c>
      <c r="K8" s="9" t="s">
        <v>16</v>
      </c>
      <c r="L8" s="9" t="s">
        <v>17</v>
      </c>
    </row>
    <row r="9" spans="1:12" ht="18" customHeight="1" x14ac:dyDescent="0.15">
      <c r="A9" s="27"/>
      <c r="B9" s="12"/>
      <c r="C9" s="12"/>
      <c r="D9" s="8"/>
      <c r="E9" s="9"/>
      <c r="F9" s="9"/>
      <c r="G9" s="9"/>
      <c r="H9" s="9"/>
      <c r="I9" s="9"/>
      <c r="J9" s="9"/>
      <c r="K9" s="9"/>
      <c r="L9" s="9"/>
    </row>
    <row r="10" spans="1:12" ht="18" customHeight="1" x14ac:dyDescent="0.15">
      <c r="A10" s="27"/>
      <c r="B10" s="12"/>
      <c r="C10" s="12"/>
      <c r="D10" s="2">
        <v>47.452500000000001</v>
      </c>
      <c r="E10" s="3">
        <v>29.925000000000001</v>
      </c>
      <c r="F10" s="3">
        <v>17.5275</v>
      </c>
      <c r="G10" s="3" t="s">
        <v>272</v>
      </c>
      <c r="H10" s="3" t="s">
        <v>273</v>
      </c>
      <c r="I10" s="3" t="s">
        <v>274</v>
      </c>
      <c r="J10" s="3" t="s">
        <v>275</v>
      </c>
      <c r="K10" s="3" t="s">
        <v>276</v>
      </c>
      <c r="L10" s="3" t="s">
        <v>277</v>
      </c>
    </row>
    <row r="11" spans="1:12" ht="18" customHeight="1" x14ac:dyDescent="0.15">
      <c r="A11" s="27"/>
      <c r="B11" s="12" t="s">
        <v>102</v>
      </c>
      <c r="C11" s="12">
        <f>AVERAGE(D11,D12)</f>
        <v>47.924750000000003</v>
      </c>
      <c r="D11" s="15">
        <v>46.130499999999998</v>
      </c>
      <c r="E11" s="3">
        <v>29.774999999999999</v>
      </c>
      <c r="F11" s="3">
        <v>16.355499999999999</v>
      </c>
      <c r="G11" s="3" t="s">
        <v>191</v>
      </c>
      <c r="H11" s="3" t="s">
        <v>192</v>
      </c>
      <c r="I11" s="3" t="s">
        <v>193</v>
      </c>
      <c r="J11" s="3" t="s">
        <v>194</v>
      </c>
      <c r="K11" s="3" t="s">
        <v>195</v>
      </c>
      <c r="L11" s="3" t="s">
        <v>196</v>
      </c>
    </row>
    <row r="12" spans="1:12" ht="18" customHeight="1" x14ac:dyDescent="0.15">
      <c r="A12" s="27" t="s">
        <v>94</v>
      </c>
      <c r="B12" s="12" t="s">
        <v>140</v>
      </c>
      <c r="C12" s="12"/>
      <c r="D12" s="8">
        <v>49.719000000000001</v>
      </c>
      <c r="E12" s="9">
        <v>29.405999999999999</v>
      </c>
      <c r="F12" s="9">
        <v>20.312999999999999</v>
      </c>
      <c r="G12" s="9" t="s">
        <v>18</v>
      </c>
      <c r="H12" s="9" t="s">
        <v>19</v>
      </c>
      <c r="I12" s="9" t="s">
        <v>20</v>
      </c>
      <c r="J12" s="9" t="s">
        <v>21</v>
      </c>
      <c r="K12" s="9" t="s">
        <v>22</v>
      </c>
      <c r="L12" s="9" t="s">
        <v>23</v>
      </c>
    </row>
    <row r="13" spans="1:12" ht="18" customHeight="1" x14ac:dyDescent="0.15">
      <c r="A13" s="27"/>
      <c r="B13" s="12"/>
      <c r="C13" s="12"/>
      <c r="D13" s="8"/>
      <c r="E13" s="9"/>
      <c r="F13" s="9"/>
      <c r="G13" s="9"/>
      <c r="H13" s="9"/>
      <c r="I13" s="9"/>
      <c r="J13" s="9"/>
      <c r="K13" s="9"/>
      <c r="L13" s="9"/>
    </row>
    <row r="14" spans="1:12" ht="18" customHeight="1" x14ac:dyDescent="0.15">
      <c r="A14" s="27"/>
      <c r="B14" s="12"/>
      <c r="C14" s="12"/>
      <c r="D14" s="2">
        <v>47.682000000000002</v>
      </c>
      <c r="E14" s="3">
        <v>29.622</v>
      </c>
      <c r="F14" s="3">
        <v>18.059999999999999</v>
      </c>
      <c r="G14" s="3" t="s">
        <v>278</v>
      </c>
      <c r="H14" s="3" t="s">
        <v>279</v>
      </c>
      <c r="I14" s="3" t="s">
        <v>280</v>
      </c>
      <c r="J14" s="3" t="s">
        <v>281</v>
      </c>
      <c r="K14" s="3" t="s">
        <v>282</v>
      </c>
      <c r="L14" s="3" t="s">
        <v>283</v>
      </c>
    </row>
    <row r="15" spans="1:12" ht="18" customHeight="1" x14ac:dyDescent="0.15">
      <c r="A15" s="27"/>
      <c r="B15" s="12" t="s">
        <v>102</v>
      </c>
      <c r="C15" s="12"/>
      <c r="D15" s="15">
        <v>48.259500000000003</v>
      </c>
      <c r="E15" s="3">
        <v>29.672999999999998</v>
      </c>
      <c r="F15" s="3">
        <v>18.586500000000001</v>
      </c>
      <c r="G15" s="3" t="s">
        <v>185</v>
      </c>
      <c r="H15" s="3" t="s">
        <v>186</v>
      </c>
      <c r="I15" s="3" t="s">
        <v>187</v>
      </c>
      <c r="J15" s="3" t="s">
        <v>188</v>
      </c>
      <c r="K15" s="3" t="s">
        <v>189</v>
      </c>
      <c r="L15" s="3" t="s">
        <v>190</v>
      </c>
    </row>
    <row r="16" spans="1:12" ht="18" customHeight="1" x14ac:dyDescent="0.15">
      <c r="A16" s="27" t="s">
        <v>95</v>
      </c>
      <c r="B16" s="12" t="s">
        <v>140</v>
      </c>
      <c r="C16" s="12"/>
      <c r="D16" s="8">
        <v>43.649000000000001</v>
      </c>
      <c r="E16" s="9">
        <v>29.757000000000001</v>
      </c>
      <c r="F16" s="9">
        <v>13.891999999999999</v>
      </c>
      <c r="G16" s="9" t="s">
        <v>24</v>
      </c>
      <c r="H16" s="9" t="s">
        <v>25</v>
      </c>
      <c r="I16" s="9" t="s">
        <v>26</v>
      </c>
      <c r="J16" s="9" t="s">
        <v>27</v>
      </c>
      <c r="K16" s="9" t="s">
        <v>28</v>
      </c>
      <c r="L16" s="9" t="s">
        <v>29</v>
      </c>
    </row>
    <row r="17" spans="1:12" ht="18" customHeight="1" x14ac:dyDescent="0.15">
      <c r="A17" s="27"/>
      <c r="B17" s="12"/>
      <c r="C17" s="12"/>
      <c r="D17" s="8"/>
      <c r="E17" s="9"/>
      <c r="F17" s="9"/>
      <c r="G17" s="9"/>
      <c r="H17" s="9"/>
      <c r="I17" s="9"/>
      <c r="J17" s="9"/>
      <c r="K17" s="9"/>
      <c r="L17" s="9"/>
    </row>
    <row r="18" spans="1:12" ht="18" customHeight="1" x14ac:dyDescent="0.15">
      <c r="A18" s="27"/>
      <c r="B18" s="12"/>
      <c r="C18" s="12"/>
      <c r="D18" s="13">
        <v>39.996499999999997</v>
      </c>
      <c r="E18" s="14">
        <v>29.148</v>
      </c>
      <c r="F18" s="14">
        <v>10.8485</v>
      </c>
      <c r="G18" s="14" t="s">
        <v>284</v>
      </c>
      <c r="H18" s="14" t="s">
        <v>285</v>
      </c>
      <c r="I18" s="14" t="s">
        <v>286</v>
      </c>
      <c r="J18" s="14" t="s">
        <v>287</v>
      </c>
      <c r="K18" s="14" t="s">
        <v>288</v>
      </c>
      <c r="L18" s="14" t="s">
        <v>289</v>
      </c>
    </row>
    <row r="19" spans="1:12" ht="18" customHeight="1" x14ac:dyDescent="0.15">
      <c r="A19" s="27"/>
      <c r="B19" s="12" t="s">
        <v>102</v>
      </c>
      <c r="C19" s="12"/>
      <c r="D19" s="15">
        <v>41.127000000000002</v>
      </c>
      <c r="E19" s="3">
        <v>29.55</v>
      </c>
      <c r="F19" s="3">
        <v>11.577</v>
      </c>
      <c r="G19" s="3" t="s">
        <v>203</v>
      </c>
      <c r="H19" s="3" t="s">
        <v>204</v>
      </c>
      <c r="I19" s="3" t="s">
        <v>205</v>
      </c>
      <c r="J19" s="3" t="s">
        <v>206</v>
      </c>
      <c r="K19" s="3" t="s">
        <v>207</v>
      </c>
      <c r="L19" s="3" t="s">
        <v>208</v>
      </c>
    </row>
    <row r="20" spans="1:12" ht="18" customHeight="1" x14ac:dyDescent="0.15">
      <c r="A20" s="27" t="s">
        <v>108</v>
      </c>
      <c r="B20" s="12" t="s">
        <v>140</v>
      </c>
      <c r="C20" s="12"/>
      <c r="D20" s="8">
        <v>42.951999999999998</v>
      </c>
      <c r="E20" s="9">
        <v>29.859000000000002</v>
      </c>
      <c r="F20" s="9">
        <v>13.093</v>
      </c>
      <c r="G20" s="9" t="s">
        <v>30</v>
      </c>
      <c r="H20" s="9" t="s">
        <v>31</v>
      </c>
      <c r="I20" s="9" t="s">
        <v>32</v>
      </c>
      <c r="J20" s="9" t="s">
        <v>33</v>
      </c>
      <c r="K20" s="9" t="s">
        <v>34</v>
      </c>
      <c r="L20" s="9" t="s">
        <v>35</v>
      </c>
    </row>
    <row r="21" spans="1:12" ht="18" customHeight="1" x14ac:dyDescent="0.15">
      <c r="A21" s="27"/>
      <c r="B21" s="12"/>
      <c r="C21" s="12"/>
      <c r="D21" s="8"/>
      <c r="E21" s="9"/>
      <c r="F21" s="9"/>
      <c r="G21" s="9"/>
      <c r="H21" s="9"/>
      <c r="I21" s="9"/>
      <c r="J21" s="9"/>
      <c r="K21" s="9"/>
      <c r="L21" s="9"/>
    </row>
    <row r="22" spans="1:12" ht="18" customHeight="1" x14ac:dyDescent="0.15">
      <c r="A22" s="27"/>
      <c r="B22" s="12"/>
      <c r="C22" s="12"/>
      <c r="D22" s="2">
        <v>40.863500000000002</v>
      </c>
      <c r="E22" s="3">
        <v>29.706</v>
      </c>
      <c r="F22" s="3">
        <v>11.157500000000001</v>
      </c>
      <c r="G22" s="3" t="s">
        <v>290</v>
      </c>
      <c r="H22" s="3" t="s">
        <v>291</v>
      </c>
      <c r="I22" s="3" t="s">
        <v>292</v>
      </c>
      <c r="J22" s="3" t="s">
        <v>293</v>
      </c>
      <c r="K22" s="3" t="s">
        <v>294</v>
      </c>
      <c r="L22" s="3" t="s">
        <v>295</v>
      </c>
    </row>
    <row r="23" spans="1:12" ht="18" customHeight="1" x14ac:dyDescent="0.15">
      <c r="A23" s="27"/>
      <c r="B23" s="12" t="s">
        <v>102</v>
      </c>
      <c r="C23" s="12"/>
      <c r="D23" s="15">
        <v>39.274500000000003</v>
      </c>
      <c r="E23" s="3">
        <v>29.861999999999998</v>
      </c>
      <c r="F23" s="3">
        <v>9.4124999999999996</v>
      </c>
      <c r="G23" s="3" t="s">
        <v>209</v>
      </c>
      <c r="H23" s="3" t="s">
        <v>210</v>
      </c>
      <c r="I23" s="3" t="s">
        <v>211</v>
      </c>
      <c r="J23" s="3" t="s">
        <v>212</v>
      </c>
      <c r="K23" s="3" t="s">
        <v>213</v>
      </c>
      <c r="L23" s="3" t="s">
        <v>214</v>
      </c>
    </row>
    <row r="24" spans="1:12" ht="18" customHeight="1" x14ac:dyDescent="0.15">
      <c r="A24" s="27" t="s">
        <v>110</v>
      </c>
      <c r="B24" s="12" t="s">
        <v>140</v>
      </c>
      <c r="C24" s="12"/>
      <c r="D24" s="8">
        <v>10.7835</v>
      </c>
      <c r="E24" s="9">
        <v>18.710999999999999</v>
      </c>
      <c r="F24" s="9">
        <v>-7.9275000000000002</v>
      </c>
      <c r="G24" s="9" t="s">
        <v>36</v>
      </c>
      <c r="H24" s="9" t="s">
        <v>37</v>
      </c>
      <c r="I24" s="9" t="s">
        <v>38</v>
      </c>
      <c r="J24" s="9" t="s">
        <v>39</v>
      </c>
      <c r="K24" s="9" t="s">
        <v>40</v>
      </c>
      <c r="L24" s="9" t="s">
        <v>41</v>
      </c>
    </row>
    <row r="25" spans="1:12" ht="18" customHeight="1" x14ac:dyDescent="0.15">
      <c r="A25" s="27"/>
      <c r="B25" s="12"/>
      <c r="C25" s="12"/>
      <c r="D25" s="8"/>
      <c r="E25" s="9"/>
      <c r="F25" s="9"/>
      <c r="G25" s="9"/>
      <c r="H25" s="9"/>
      <c r="I25" s="9"/>
      <c r="J25" s="9"/>
      <c r="K25" s="9"/>
      <c r="L25" s="9"/>
    </row>
    <row r="26" spans="1:12" ht="18" customHeight="1" x14ac:dyDescent="0.15">
      <c r="A26" s="27"/>
      <c r="B26" s="12"/>
      <c r="C26" s="12"/>
      <c r="D26" s="2">
        <v>12.707000000000001</v>
      </c>
      <c r="E26" s="3">
        <v>19.295999999999999</v>
      </c>
      <c r="F26" s="3">
        <v>-6.5890000000000004</v>
      </c>
      <c r="G26" s="3" t="s">
        <v>296</v>
      </c>
      <c r="H26" s="3" t="s">
        <v>216</v>
      </c>
      <c r="I26" s="3" t="s">
        <v>217</v>
      </c>
      <c r="J26" s="3" t="s">
        <v>297</v>
      </c>
      <c r="K26" s="3" t="s">
        <v>298</v>
      </c>
      <c r="L26" s="3" t="s">
        <v>299</v>
      </c>
    </row>
    <row r="27" spans="1:12" ht="18" customHeight="1" x14ac:dyDescent="0.15">
      <c r="A27" s="27"/>
      <c r="B27" s="10" t="s">
        <v>102</v>
      </c>
      <c r="C27" s="10"/>
      <c r="D27" s="18">
        <v>12.009</v>
      </c>
      <c r="E27" s="3">
        <v>18.731999999999999</v>
      </c>
      <c r="F27" s="3">
        <v>-6.7229999999999999</v>
      </c>
      <c r="G27" s="3" t="s">
        <v>215</v>
      </c>
      <c r="H27" s="3" t="s">
        <v>216</v>
      </c>
      <c r="I27" s="3" t="s">
        <v>217</v>
      </c>
      <c r="J27" s="3" t="s">
        <v>218</v>
      </c>
      <c r="K27" s="3" t="s">
        <v>219</v>
      </c>
      <c r="L27" s="3" t="s">
        <v>220</v>
      </c>
    </row>
    <row r="28" spans="1:12" ht="18" customHeight="1" x14ac:dyDescent="0.15">
      <c r="A28" s="27" t="s">
        <v>141</v>
      </c>
      <c r="B28" s="12" t="s">
        <v>140</v>
      </c>
      <c r="C28" s="12"/>
      <c r="D28" s="8">
        <v>36.953000000000003</v>
      </c>
      <c r="E28" s="9">
        <v>28.59</v>
      </c>
      <c r="F28" s="9">
        <v>8.3629999999999995</v>
      </c>
      <c r="G28" s="9" t="s">
        <v>42</v>
      </c>
      <c r="H28" s="9" t="s">
        <v>43</v>
      </c>
      <c r="I28" s="9" t="s">
        <v>44</v>
      </c>
      <c r="J28" s="9" t="s">
        <v>45</v>
      </c>
      <c r="K28" s="9" t="s">
        <v>46</v>
      </c>
      <c r="L28" s="9" t="s">
        <v>47</v>
      </c>
    </row>
    <row r="29" spans="1:12" ht="18" customHeight="1" x14ac:dyDescent="0.15">
      <c r="A29" s="27"/>
      <c r="B29" s="12"/>
      <c r="C29" s="12"/>
      <c r="D29" s="8"/>
      <c r="E29" s="9"/>
      <c r="F29" s="9"/>
      <c r="G29" s="9"/>
      <c r="H29" s="9"/>
      <c r="I29" s="9"/>
      <c r="J29" s="9"/>
      <c r="K29" s="9"/>
      <c r="L29" s="9"/>
    </row>
    <row r="30" spans="1:12" ht="18" customHeight="1" x14ac:dyDescent="0.15">
      <c r="A30" s="27"/>
      <c r="B30" s="12"/>
      <c r="C30" s="12"/>
      <c r="D30" s="2">
        <v>35.323999999999998</v>
      </c>
      <c r="E30" s="3">
        <v>28.779</v>
      </c>
      <c r="F30" s="3">
        <v>6.5449999999999999</v>
      </c>
      <c r="G30" s="3" t="s">
        <v>300</v>
      </c>
      <c r="H30" s="3" t="s">
        <v>301</v>
      </c>
      <c r="I30" s="3" t="s">
        <v>302</v>
      </c>
      <c r="J30" s="3" t="s">
        <v>303</v>
      </c>
      <c r="K30" s="3" t="s">
        <v>304</v>
      </c>
      <c r="L30" s="3" t="s">
        <v>305</v>
      </c>
    </row>
    <row r="31" spans="1:12" ht="18" customHeight="1" x14ac:dyDescent="0.15">
      <c r="A31" s="27"/>
      <c r="B31" s="10" t="s">
        <v>102</v>
      </c>
      <c r="C31" s="10"/>
      <c r="D31" s="18">
        <v>37.207999999999998</v>
      </c>
      <c r="E31" s="3">
        <v>28.763999999999999</v>
      </c>
      <c r="F31" s="3">
        <v>8.4440000000000008</v>
      </c>
      <c r="G31" s="3" t="s">
        <v>221</v>
      </c>
      <c r="H31" s="3" t="s">
        <v>222</v>
      </c>
      <c r="I31" s="3" t="s">
        <v>223</v>
      </c>
      <c r="J31" s="3" t="s">
        <v>224</v>
      </c>
      <c r="K31" s="3" t="s">
        <v>225</v>
      </c>
      <c r="L31" s="3" t="s">
        <v>226</v>
      </c>
    </row>
    <row r="32" spans="1:12" ht="18" customHeight="1" x14ac:dyDescent="0.15">
      <c r="A32" s="27" t="s">
        <v>142</v>
      </c>
      <c r="B32" s="12" t="s">
        <v>140</v>
      </c>
      <c r="C32" s="12"/>
      <c r="D32" s="8">
        <v>28.765999999999998</v>
      </c>
      <c r="E32" s="9">
        <v>24.585000000000001</v>
      </c>
      <c r="F32" s="9">
        <v>4.181</v>
      </c>
      <c r="G32" s="9" t="s">
        <v>48</v>
      </c>
      <c r="H32" s="9" t="s">
        <v>49</v>
      </c>
      <c r="I32" s="9" t="s">
        <v>50</v>
      </c>
      <c r="J32" s="9" t="s">
        <v>51</v>
      </c>
      <c r="K32" s="9" t="s">
        <v>52</v>
      </c>
      <c r="L32" s="9" t="s">
        <v>53</v>
      </c>
    </row>
    <row r="33" spans="1:12" ht="18" customHeight="1" x14ac:dyDescent="0.15">
      <c r="A33" s="27"/>
      <c r="B33" s="12"/>
      <c r="C33" s="12"/>
      <c r="D33" s="8"/>
      <c r="E33" s="9"/>
      <c r="F33" s="9"/>
      <c r="G33" s="9"/>
      <c r="H33" s="9"/>
      <c r="I33" s="9"/>
      <c r="J33" s="9"/>
      <c r="K33" s="9"/>
      <c r="L33" s="9"/>
    </row>
    <row r="34" spans="1:12" ht="18" customHeight="1" x14ac:dyDescent="0.15">
      <c r="A34" s="27"/>
      <c r="B34" s="12"/>
      <c r="C34" s="12"/>
      <c r="D34" s="2">
        <v>30.923500000000001</v>
      </c>
      <c r="E34" s="3">
        <v>25.103999999999999</v>
      </c>
      <c r="F34" s="3">
        <v>5.8194999999999997</v>
      </c>
      <c r="G34" s="3" t="s">
        <v>306</v>
      </c>
      <c r="H34" s="3" t="s">
        <v>307</v>
      </c>
      <c r="I34" s="3" t="s">
        <v>308</v>
      </c>
      <c r="J34" s="3" t="s">
        <v>309</v>
      </c>
      <c r="K34" s="3" t="s">
        <v>310</v>
      </c>
      <c r="L34" s="3" t="s">
        <v>311</v>
      </c>
    </row>
    <row r="35" spans="1:12" ht="18" customHeight="1" x14ac:dyDescent="0.15">
      <c r="A35" s="27"/>
      <c r="B35" s="12" t="s">
        <v>102</v>
      </c>
      <c r="C35" s="12"/>
      <c r="D35" s="15">
        <v>27.195</v>
      </c>
      <c r="E35" s="3">
        <v>24.603000000000002</v>
      </c>
      <c r="F35" s="3">
        <v>2.5920000000000001</v>
      </c>
      <c r="G35" s="3" t="s">
        <v>227</v>
      </c>
      <c r="H35" s="3" t="s">
        <v>228</v>
      </c>
      <c r="I35" s="3" t="s">
        <v>229</v>
      </c>
      <c r="J35" s="3" t="s">
        <v>230</v>
      </c>
      <c r="K35" s="3" t="s">
        <v>231</v>
      </c>
      <c r="L35" s="3" t="s">
        <v>232</v>
      </c>
    </row>
    <row r="36" spans="1:12" ht="18" customHeight="1" x14ac:dyDescent="0.15">
      <c r="A36" s="27" t="s">
        <v>109</v>
      </c>
      <c r="B36" s="12" t="s">
        <v>140</v>
      </c>
      <c r="C36" s="12"/>
      <c r="D36" s="8">
        <v>42.402000000000001</v>
      </c>
      <c r="E36" s="9">
        <v>29.702999999999999</v>
      </c>
      <c r="F36" s="9">
        <v>12.699</v>
      </c>
      <c r="G36" s="9" t="s">
        <v>54</v>
      </c>
      <c r="H36" s="9" t="s">
        <v>55</v>
      </c>
      <c r="I36" s="9" t="s">
        <v>56</v>
      </c>
      <c r="J36" s="9" t="s">
        <v>57</v>
      </c>
      <c r="K36" s="9" t="s">
        <v>58</v>
      </c>
      <c r="L36" s="9" t="s">
        <v>59</v>
      </c>
    </row>
    <row r="37" spans="1:12" ht="18" customHeight="1" x14ac:dyDescent="0.15">
      <c r="A37" s="27"/>
      <c r="B37" s="12"/>
      <c r="C37" s="12"/>
      <c r="D37" s="8"/>
      <c r="E37" s="9"/>
      <c r="F37" s="9"/>
      <c r="G37" s="9"/>
      <c r="H37" s="9"/>
      <c r="I37" s="9"/>
      <c r="J37" s="9"/>
      <c r="K37" s="9"/>
      <c r="L37" s="9"/>
    </row>
    <row r="38" spans="1:12" ht="18" customHeight="1" x14ac:dyDescent="0.15">
      <c r="A38" s="27"/>
      <c r="B38" s="12"/>
      <c r="C38" s="12"/>
      <c r="D38" s="2">
        <v>35.918999999999997</v>
      </c>
      <c r="E38" s="3">
        <v>29.559000000000001</v>
      </c>
      <c r="F38" s="3">
        <v>6.36</v>
      </c>
      <c r="G38" s="3" t="s">
        <v>312</v>
      </c>
      <c r="H38" s="3" t="s">
        <v>313</v>
      </c>
      <c r="I38" s="3" t="s">
        <v>314</v>
      </c>
      <c r="J38" s="3" t="s">
        <v>315</v>
      </c>
      <c r="K38" s="3" t="s">
        <v>316</v>
      </c>
      <c r="L38" s="3" t="s">
        <v>317</v>
      </c>
    </row>
    <row r="39" spans="1:12" ht="18" customHeight="1" x14ac:dyDescent="0.15">
      <c r="A39" s="27"/>
      <c r="B39" s="12" t="s">
        <v>102</v>
      </c>
      <c r="C39" s="12"/>
      <c r="D39" s="15">
        <v>37.5655</v>
      </c>
      <c r="E39" s="3">
        <v>29.603999999999999</v>
      </c>
      <c r="F39" s="3">
        <v>7.9615</v>
      </c>
      <c r="G39" s="3" t="s">
        <v>233</v>
      </c>
      <c r="H39" s="3" t="s">
        <v>234</v>
      </c>
      <c r="I39" s="3" t="s">
        <v>235</v>
      </c>
      <c r="J39" s="3" t="s">
        <v>236</v>
      </c>
      <c r="K39" s="3" t="s">
        <v>237</v>
      </c>
      <c r="L39" s="3" t="s">
        <v>238</v>
      </c>
    </row>
    <row r="40" spans="1:12" ht="18" customHeight="1" x14ac:dyDescent="0.15">
      <c r="A40" s="27" t="s">
        <v>111</v>
      </c>
      <c r="B40" s="12" t="s">
        <v>140</v>
      </c>
      <c r="C40" s="12"/>
      <c r="D40" s="8">
        <v>45.594999999999999</v>
      </c>
      <c r="E40" s="9">
        <v>29.832000000000001</v>
      </c>
      <c r="F40" s="9">
        <v>15.763</v>
      </c>
      <c r="G40" s="9" t="s">
        <v>60</v>
      </c>
      <c r="H40" s="9" t="s">
        <v>61</v>
      </c>
      <c r="I40" s="9" t="s">
        <v>62</v>
      </c>
      <c r="J40" s="9" t="s">
        <v>63</v>
      </c>
      <c r="K40" s="9" t="s">
        <v>64</v>
      </c>
      <c r="L40" s="9" t="s">
        <v>65</v>
      </c>
    </row>
    <row r="41" spans="1:12" ht="18" customHeight="1" x14ac:dyDescent="0.15">
      <c r="A41" s="27"/>
      <c r="B41" s="12"/>
      <c r="C41" s="12"/>
      <c r="D41" s="8"/>
      <c r="E41" s="9"/>
      <c r="F41" s="9"/>
      <c r="G41" s="9"/>
      <c r="H41" s="9"/>
      <c r="I41" s="9"/>
      <c r="J41" s="9"/>
      <c r="K41" s="9"/>
      <c r="L41" s="9"/>
    </row>
    <row r="42" spans="1:12" ht="18" customHeight="1" x14ac:dyDescent="0.15">
      <c r="A42" s="27"/>
      <c r="B42" s="35" t="s">
        <v>102</v>
      </c>
      <c r="C42" s="36">
        <f>AVERAGE(D42,D43,D44)</f>
        <v>45.381666666666661</v>
      </c>
      <c r="D42" s="19">
        <v>47.4</v>
      </c>
      <c r="E42" s="20">
        <v>29.808</v>
      </c>
      <c r="F42" s="20">
        <v>17.591999999999999</v>
      </c>
      <c r="G42" s="20" t="s">
        <v>372</v>
      </c>
      <c r="H42" s="20" t="s">
        <v>373</v>
      </c>
      <c r="I42" s="20" t="s">
        <v>374</v>
      </c>
      <c r="J42" s="20" t="s">
        <v>375</v>
      </c>
      <c r="K42" s="20" t="s">
        <v>376</v>
      </c>
      <c r="L42" s="20" t="s">
        <v>377</v>
      </c>
    </row>
    <row r="43" spans="1:12" ht="18" customHeight="1" x14ac:dyDescent="0.15">
      <c r="A43" s="27"/>
      <c r="B43" s="35"/>
      <c r="C43" s="36"/>
      <c r="D43" s="19">
        <v>44.512999999999998</v>
      </c>
      <c r="E43" s="20">
        <v>29.696999999999999</v>
      </c>
      <c r="F43" s="20">
        <v>14.816000000000001</v>
      </c>
      <c r="G43" s="20" t="s">
        <v>318</v>
      </c>
      <c r="H43" s="20" t="s">
        <v>319</v>
      </c>
      <c r="I43" s="20" t="s">
        <v>320</v>
      </c>
      <c r="J43" s="20" t="s">
        <v>321</v>
      </c>
      <c r="K43" s="20" t="s">
        <v>322</v>
      </c>
      <c r="L43" s="20" t="s">
        <v>323</v>
      </c>
    </row>
    <row r="44" spans="1:12" ht="18" customHeight="1" x14ac:dyDescent="0.15">
      <c r="A44" s="27"/>
      <c r="B44" s="35"/>
      <c r="C44" s="36"/>
      <c r="D44" s="21">
        <v>44.231999999999999</v>
      </c>
      <c r="E44" s="20">
        <v>29.748000000000001</v>
      </c>
      <c r="F44" s="20">
        <v>14.484</v>
      </c>
      <c r="G44" s="20" t="s">
        <v>239</v>
      </c>
      <c r="H44" s="20" t="s">
        <v>240</v>
      </c>
      <c r="I44" s="20" t="s">
        <v>241</v>
      </c>
      <c r="J44" s="20" t="s">
        <v>242</v>
      </c>
      <c r="K44" s="20" t="s">
        <v>243</v>
      </c>
      <c r="L44" s="20" t="s">
        <v>243</v>
      </c>
    </row>
    <row r="45" spans="1:12" ht="18" customHeight="1" x14ac:dyDescent="0.15">
      <c r="A45" s="27" t="s">
        <v>112</v>
      </c>
      <c r="B45" s="12" t="s">
        <v>140</v>
      </c>
      <c r="C45" s="12"/>
      <c r="D45" s="8">
        <v>46.8645</v>
      </c>
      <c r="E45" s="9">
        <v>29.763000000000002</v>
      </c>
      <c r="F45" s="9">
        <v>17.101500000000001</v>
      </c>
      <c r="G45" s="9" t="s">
        <v>66</v>
      </c>
      <c r="H45" s="9" t="s">
        <v>67</v>
      </c>
      <c r="I45" s="9" t="s">
        <v>68</v>
      </c>
      <c r="J45" s="9" t="s">
        <v>69</v>
      </c>
      <c r="K45" s="9" t="s">
        <v>70</v>
      </c>
      <c r="L45" s="9" t="s">
        <v>71</v>
      </c>
    </row>
    <row r="46" spans="1:12" ht="18" customHeight="1" x14ac:dyDescent="0.15">
      <c r="A46" s="27"/>
      <c r="B46" s="12"/>
      <c r="C46" s="12"/>
      <c r="D46" s="8"/>
      <c r="E46" s="9"/>
      <c r="F46" s="9"/>
      <c r="G46" s="9"/>
      <c r="H46" s="9"/>
      <c r="I46" s="9"/>
      <c r="J46" s="9"/>
      <c r="K46" s="9"/>
      <c r="L46" s="9"/>
    </row>
    <row r="47" spans="1:12" ht="18" customHeight="1" x14ac:dyDescent="0.15">
      <c r="A47" s="27"/>
      <c r="B47" s="35" t="s">
        <v>102</v>
      </c>
      <c r="C47" s="36">
        <f>AVERAGE(D47:D49)</f>
        <v>43.773500000000006</v>
      </c>
      <c r="D47" s="19">
        <v>41.202500000000001</v>
      </c>
      <c r="E47" s="20">
        <v>29.58</v>
      </c>
      <c r="F47" s="20">
        <v>11.6225</v>
      </c>
      <c r="G47" s="20" t="s">
        <v>366</v>
      </c>
      <c r="H47" s="20" t="s">
        <v>367</v>
      </c>
      <c r="I47" s="20" t="s">
        <v>368</v>
      </c>
      <c r="J47" s="20" t="s">
        <v>369</v>
      </c>
      <c r="K47" s="20" t="s">
        <v>370</v>
      </c>
      <c r="L47" s="20" t="s">
        <v>371</v>
      </c>
    </row>
    <row r="48" spans="1:12" ht="18" customHeight="1" x14ac:dyDescent="0.15">
      <c r="A48" s="27"/>
      <c r="B48" s="35"/>
      <c r="C48" s="36"/>
      <c r="D48" s="19">
        <v>44.283999999999999</v>
      </c>
      <c r="E48" s="20">
        <v>29.856000000000002</v>
      </c>
      <c r="F48" s="20">
        <v>14.428000000000001</v>
      </c>
      <c r="G48" s="20" t="s">
        <v>324</v>
      </c>
      <c r="H48" s="20" t="s">
        <v>325</v>
      </c>
      <c r="I48" s="20" t="s">
        <v>326</v>
      </c>
      <c r="J48" s="20" t="s">
        <v>327</v>
      </c>
      <c r="K48" s="20" t="s">
        <v>328</v>
      </c>
      <c r="L48" s="20" t="s">
        <v>329</v>
      </c>
    </row>
    <row r="49" spans="1:12" ht="18" customHeight="1" x14ac:dyDescent="0.15">
      <c r="A49" s="27"/>
      <c r="B49" s="35"/>
      <c r="C49" s="36"/>
      <c r="D49" s="21">
        <v>45.834000000000003</v>
      </c>
      <c r="E49" s="20">
        <v>29.763000000000002</v>
      </c>
      <c r="F49" s="20">
        <v>16.071000000000002</v>
      </c>
      <c r="G49" s="20" t="s">
        <v>178</v>
      </c>
      <c r="H49" s="20" t="s">
        <v>179</v>
      </c>
      <c r="I49" s="20" t="s">
        <v>180</v>
      </c>
      <c r="J49" s="20" t="s">
        <v>181</v>
      </c>
      <c r="K49" s="20" t="s">
        <v>182</v>
      </c>
      <c r="L49" s="20" t="s">
        <v>183</v>
      </c>
    </row>
    <row r="50" spans="1:12" ht="18" customHeight="1" x14ac:dyDescent="0.15">
      <c r="A50" s="27" t="s">
        <v>113</v>
      </c>
      <c r="B50" s="12" t="s">
        <v>140</v>
      </c>
      <c r="C50" s="12"/>
      <c r="D50" s="8">
        <v>33.297499999999999</v>
      </c>
      <c r="E50" s="9">
        <v>25.617000000000001</v>
      </c>
      <c r="F50" s="9">
        <v>7.6805000000000003</v>
      </c>
      <c r="G50" s="9" t="s">
        <v>72</v>
      </c>
      <c r="H50" s="9" t="s">
        <v>73</v>
      </c>
      <c r="I50" s="9" t="s">
        <v>74</v>
      </c>
      <c r="J50" s="9" t="s">
        <v>75</v>
      </c>
      <c r="K50" s="9" t="s">
        <v>76</v>
      </c>
      <c r="L50" s="9" t="s">
        <v>77</v>
      </c>
    </row>
    <row r="51" spans="1:12" ht="18" customHeight="1" x14ac:dyDescent="0.15">
      <c r="A51" s="27"/>
      <c r="B51" s="12"/>
      <c r="C51" s="12"/>
      <c r="D51" s="8"/>
      <c r="E51" s="9"/>
      <c r="F51" s="9"/>
      <c r="G51" s="9"/>
      <c r="H51" s="9"/>
      <c r="I51" s="9"/>
      <c r="J51" s="9"/>
      <c r="K51" s="9"/>
      <c r="L51" s="9"/>
    </row>
    <row r="52" spans="1:12" ht="18" customHeight="1" x14ac:dyDescent="0.15">
      <c r="A52" s="27"/>
      <c r="B52" s="40" t="s">
        <v>102</v>
      </c>
      <c r="C52" s="37">
        <f>AVERAGE(D52,D53,D54)</f>
        <v>26.851500000000001</v>
      </c>
      <c r="D52" s="19">
        <v>25.952500000000001</v>
      </c>
      <c r="E52" s="20">
        <v>24.222000000000001</v>
      </c>
      <c r="F52" s="20">
        <v>1.7304999999999999</v>
      </c>
      <c r="G52" s="20" t="s">
        <v>360</v>
      </c>
      <c r="H52" s="20" t="s">
        <v>361</v>
      </c>
      <c r="I52" s="20" t="s">
        <v>362</v>
      </c>
      <c r="J52" s="20" t="s">
        <v>363</v>
      </c>
      <c r="K52" s="20" t="s">
        <v>364</v>
      </c>
      <c r="L52" s="20" t="s">
        <v>365</v>
      </c>
    </row>
    <row r="53" spans="1:12" ht="18" customHeight="1" x14ac:dyDescent="0.15">
      <c r="A53" s="27"/>
      <c r="B53" s="41"/>
      <c r="C53" s="38"/>
      <c r="D53" s="19">
        <v>26.452999999999999</v>
      </c>
      <c r="E53" s="20">
        <v>24.006</v>
      </c>
      <c r="F53" s="20">
        <v>2.4470000000000001</v>
      </c>
      <c r="G53" s="20" t="s">
        <v>330</v>
      </c>
      <c r="H53" s="20" t="s">
        <v>331</v>
      </c>
      <c r="I53" s="20" t="s">
        <v>332</v>
      </c>
      <c r="J53" s="20" t="s">
        <v>333</v>
      </c>
      <c r="K53" s="20" t="s">
        <v>334</v>
      </c>
      <c r="L53" s="20" t="s">
        <v>335</v>
      </c>
    </row>
    <row r="54" spans="1:12" ht="18" customHeight="1" x14ac:dyDescent="0.15">
      <c r="A54" s="27"/>
      <c r="B54" s="42"/>
      <c r="C54" s="39"/>
      <c r="D54" s="21">
        <v>28.149000000000001</v>
      </c>
      <c r="E54" s="20">
        <v>25.116</v>
      </c>
      <c r="F54" s="20">
        <v>3.0329999999999999</v>
      </c>
      <c r="G54" s="20" t="s">
        <v>244</v>
      </c>
      <c r="H54" s="20" t="s">
        <v>245</v>
      </c>
      <c r="I54" s="20" t="s">
        <v>246</v>
      </c>
      <c r="J54" s="20" t="s">
        <v>247</v>
      </c>
      <c r="K54" s="20" t="s">
        <v>248</v>
      </c>
      <c r="L54" s="20" t="s">
        <v>249</v>
      </c>
    </row>
    <row r="55" spans="1:12" ht="18" customHeight="1" x14ac:dyDescent="0.15">
      <c r="A55" s="27" t="s">
        <v>114</v>
      </c>
      <c r="B55" s="12" t="s">
        <v>140</v>
      </c>
      <c r="C55" s="12"/>
      <c r="D55" s="8">
        <v>48.9955</v>
      </c>
      <c r="E55" s="9">
        <v>29.724</v>
      </c>
      <c r="F55" s="9">
        <v>19.2715</v>
      </c>
      <c r="G55" s="9" t="s">
        <v>78</v>
      </c>
      <c r="H55" s="9" t="s">
        <v>79</v>
      </c>
      <c r="I55" s="9" t="s">
        <v>80</v>
      </c>
      <c r="J55" s="9" t="s">
        <v>81</v>
      </c>
      <c r="K55" s="9" t="s">
        <v>82</v>
      </c>
      <c r="L55" s="9" t="s">
        <v>83</v>
      </c>
    </row>
    <row r="56" spans="1:12" ht="18" customHeight="1" x14ac:dyDescent="0.15">
      <c r="A56" s="27"/>
      <c r="B56" s="12"/>
      <c r="C56" s="12"/>
      <c r="D56" s="8"/>
      <c r="E56" s="9"/>
      <c r="F56" s="9"/>
      <c r="G56" s="9"/>
      <c r="H56" s="9"/>
      <c r="I56" s="9"/>
      <c r="J56" s="9"/>
      <c r="K56" s="9"/>
      <c r="L56" s="9"/>
    </row>
    <row r="57" spans="1:12" ht="18" customHeight="1" x14ac:dyDescent="0.15">
      <c r="A57" s="27"/>
      <c r="B57" s="35" t="s">
        <v>102</v>
      </c>
      <c r="C57" s="36">
        <f>AVERAGE(D57,D58,D59)</f>
        <v>48.290166666666664</v>
      </c>
      <c r="D57" s="19">
        <v>48.223999999999997</v>
      </c>
      <c r="E57" s="20">
        <v>29.757000000000001</v>
      </c>
      <c r="F57" s="20">
        <v>18.466999999999999</v>
      </c>
      <c r="G57" s="20" t="s">
        <v>354</v>
      </c>
      <c r="H57" s="20" t="s">
        <v>355</v>
      </c>
      <c r="I57" s="20" t="s">
        <v>356</v>
      </c>
      <c r="J57" s="20" t="s">
        <v>357</v>
      </c>
      <c r="K57" s="20" t="s">
        <v>358</v>
      </c>
      <c r="L57" s="20" t="s">
        <v>359</v>
      </c>
    </row>
    <row r="58" spans="1:12" ht="18" customHeight="1" x14ac:dyDescent="0.15">
      <c r="A58" s="27"/>
      <c r="B58" s="35"/>
      <c r="C58" s="36"/>
      <c r="D58" s="19">
        <v>48.340499999999999</v>
      </c>
      <c r="E58" s="20">
        <v>29.765999999999998</v>
      </c>
      <c r="F58" s="20">
        <v>18.5745</v>
      </c>
      <c r="G58" s="20" t="s">
        <v>336</v>
      </c>
      <c r="H58" s="20" t="s">
        <v>337</v>
      </c>
      <c r="I58" s="20" t="s">
        <v>338</v>
      </c>
      <c r="J58" s="20" t="s">
        <v>339</v>
      </c>
      <c r="K58" s="20" t="s">
        <v>340</v>
      </c>
      <c r="L58" s="20" t="s">
        <v>341</v>
      </c>
    </row>
    <row r="59" spans="1:12" ht="18" customHeight="1" x14ac:dyDescent="0.15">
      <c r="A59" s="27"/>
      <c r="B59" s="35"/>
      <c r="C59" s="36"/>
      <c r="D59" s="21">
        <v>48.305999999999997</v>
      </c>
      <c r="E59" s="20">
        <v>29.745000000000001</v>
      </c>
      <c r="F59" s="20">
        <v>18.561</v>
      </c>
      <c r="G59" s="20" t="s">
        <v>250</v>
      </c>
      <c r="H59" s="20" t="s">
        <v>251</v>
      </c>
      <c r="I59" s="20" t="s">
        <v>252</v>
      </c>
      <c r="J59" s="20" t="s">
        <v>253</v>
      </c>
      <c r="K59" s="20" t="s">
        <v>254</v>
      </c>
      <c r="L59" s="20" t="s">
        <v>255</v>
      </c>
    </row>
    <row r="60" spans="1:12" ht="18" customHeight="1" x14ac:dyDescent="0.15">
      <c r="A60" s="27" t="s">
        <v>262</v>
      </c>
      <c r="B60" s="12" t="s">
        <v>263</v>
      </c>
      <c r="C60" s="12"/>
      <c r="D60" s="8">
        <v>50.419499999999999</v>
      </c>
      <c r="E60" s="9">
        <v>29.727</v>
      </c>
      <c r="F60" s="9">
        <v>20.692499999999999</v>
      </c>
      <c r="G60" s="9" t="s">
        <v>91</v>
      </c>
      <c r="H60" s="9" t="s">
        <v>84</v>
      </c>
      <c r="I60" s="9" t="s">
        <v>85</v>
      </c>
      <c r="J60" s="9" t="s">
        <v>86</v>
      </c>
      <c r="K60" s="9" t="s">
        <v>87</v>
      </c>
      <c r="L60" s="9" t="s">
        <v>88</v>
      </c>
    </row>
    <row r="61" spans="1:12" ht="18" customHeight="1" x14ac:dyDescent="0.15">
      <c r="A61" s="27"/>
      <c r="B61" s="12"/>
      <c r="C61" s="12"/>
      <c r="D61" s="8"/>
      <c r="E61" s="9"/>
      <c r="F61" s="9"/>
      <c r="G61" s="9"/>
      <c r="H61" s="9"/>
      <c r="I61" s="9"/>
      <c r="J61" s="9"/>
      <c r="K61" s="9"/>
      <c r="L61" s="9"/>
    </row>
    <row r="62" spans="1:12" ht="18" customHeight="1" x14ac:dyDescent="0.15">
      <c r="A62" s="27"/>
      <c r="B62" s="35" t="s">
        <v>264</v>
      </c>
      <c r="C62" s="36">
        <f>AVERAGE(D62,D63,D64)</f>
        <v>48.94466666666667</v>
      </c>
      <c r="D62" s="19">
        <v>48.844499999999996</v>
      </c>
      <c r="E62" s="20">
        <v>29.832000000000001</v>
      </c>
      <c r="F62" s="20">
        <v>19.012499999999999</v>
      </c>
      <c r="G62" s="20" t="s">
        <v>348</v>
      </c>
      <c r="H62" s="20" t="s">
        <v>349</v>
      </c>
      <c r="I62" s="20" t="s">
        <v>350</v>
      </c>
      <c r="J62" s="20" t="s">
        <v>351</v>
      </c>
      <c r="K62" s="20" t="s">
        <v>352</v>
      </c>
      <c r="L62" s="20" t="s">
        <v>353</v>
      </c>
    </row>
    <row r="63" spans="1:12" ht="18" customHeight="1" x14ac:dyDescent="0.15">
      <c r="A63" s="27"/>
      <c r="B63" s="35"/>
      <c r="C63" s="36"/>
      <c r="D63" s="19">
        <v>48.736499999999999</v>
      </c>
      <c r="E63" s="20">
        <v>29.774999999999999</v>
      </c>
      <c r="F63" s="20">
        <v>18.961500000000001</v>
      </c>
      <c r="G63" s="20" t="s">
        <v>342</v>
      </c>
      <c r="H63" s="20" t="s">
        <v>343</v>
      </c>
      <c r="I63" s="20" t="s">
        <v>344</v>
      </c>
      <c r="J63" s="20" t="s">
        <v>345</v>
      </c>
      <c r="K63" s="20" t="s">
        <v>346</v>
      </c>
      <c r="L63" s="20" t="s">
        <v>347</v>
      </c>
    </row>
    <row r="64" spans="1:12" ht="18" customHeight="1" x14ac:dyDescent="0.15">
      <c r="A64" s="27"/>
      <c r="B64" s="35"/>
      <c r="C64" s="36"/>
      <c r="D64" s="21">
        <v>49.253</v>
      </c>
      <c r="E64" s="22">
        <v>29.754000000000001</v>
      </c>
      <c r="F64" s="22">
        <v>19.498999999999999</v>
      </c>
      <c r="G64" s="22" t="s">
        <v>256</v>
      </c>
      <c r="H64" s="22" t="s">
        <v>257</v>
      </c>
      <c r="I64" s="22" t="s">
        <v>258</v>
      </c>
      <c r="J64" s="22" t="s">
        <v>259</v>
      </c>
      <c r="K64" s="22" t="s">
        <v>260</v>
      </c>
      <c r="L64" s="22" t="s">
        <v>261</v>
      </c>
    </row>
    <row r="65" spans="1:12" ht="18" customHeight="1" x14ac:dyDescent="0.15">
      <c r="A65" s="23"/>
      <c r="B65" s="24"/>
      <c r="C65" s="24"/>
      <c r="D65" s="25"/>
      <c r="E65" s="26"/>
      <c r="F65" s="26"/>
      <c r="G65" s="26"/>
      <c r="H65" s="26"/>
      <c r="I65" s="26"/>
      <c r="J65" s="26"/>
      <c r="K65" s="26"/>
      <c r="L65" s="26"/>
    </row>
    <row r="66" spans="1:12" ht="18" customHeight="1" x14ac:dyDescent="0.15">
      <c r="A66" s="27" t="s">
        <v>378</v>
      </c>
      <c r="B66" s="28" t="s">
        <v>379</v>
      </c>
      <c r="C66" s="28">
        <f>AVERAGE(D66:D68)</f>
        <v>53.360000000000007</v>
      </c>
      <c r="D66" s="8">
        <v>53.000999999999998</v>
      </c>
      <c r="E66" s="9">
        <v>30</v>
      </c>
      <c r="F66" s="9">
        <v>23.001000000000001</v>
      </c>
      <c r="G66" s="9" t="s">
        <v>380</v>
      </c>
      <c r="H66" s="9" t="s">
        <v>104</v>
      </c>
      <c r="I66" s="9" t="s">
        <v>103</v>
      </c>
      <c r="J66" s="9" t="s">
        <v>105</v>
      </c>
      <c r="K66" s="9" t="s">
        <v>106</v>
      </c>
      <c r="L66" s="9" t="s">
        <v>107</v>
      </c>
    </row>
    <row r="67" spans="1:12" ht="18" customHeight="1" x14ac:dyDescent="0.15">
      <c r="A67" s="27"/>
      <c r="B67" s="29"/>
      <c r="C67" s="29"/>
      <c r="D67" s="8">
        <v>52.770499999999998</v>
      </c>
      <c r="E67" s="9">
        <v>30</v>
      </c>
      <c r="F67" s="9">
        <v>22.770499999999998</v>
      </c>
      <c r="G67" s="9" t="s">
        <v>505</v>
      </c>
      <c r="H67" s="9" t="s">
        <v>506</v>
      </c>
      <c r="I67" s="9" t="s">
        <v>505</v>
      </c>
      <c r="J67" s="9" t="s">
        <v>507</v>
      </c>
      <c r="K67" s="9" t="s">
        <v>508</v>
      </c>
      <c r="L67" s="9" t="s">
        <v>509</v>
      </c>
    </row>
    <row r="68" spans="1:12" ht="18" customHeight="1" x14ac:dyDescent="0.15">
      <c r="A68" s="27"/>
      <c r="B68" s="30"/>
      <c r="C68" s="30"/>
      <c r="D68" s="8">
        <v>54.308500000000002</v>
      </c>
      <c r="E68" s="9">
        <v>30</v>
      </c>
      <c r="F68" s="9">
        <v>24.308499999999999</v>
      </c>
      <c r="G68" s="9" t="s">
        <v>449</v>
      </c>
      <c r="H68" s="9" t="s">
        <v>450</v>
      </c>
      <c r="I68" s="9" t="s">
        <v>449</v>
      </c>
      <c r="J68" s="9" t="s">
        <v>451</v>
      </c>
      <c r="K68" s="9" t="s">
        <v>452</v>
      </c>
      <c r="L68" s="9" t="s">
        <v>453</v>
      </c>
    </row>
    <row r="69" spans="1:12" ht="18" customHeight="1" x14ac:dyDescent="0.15">
      <c r="A69" s="27"/>
      <c r="B69" s="35" t="s">
        <v>264</v>
      </c>
      <c r="C69" s="36">
        <f>AVERAGE(D69:D71)</f>
        <v>53.914666666666669</v>
      </c>
      <c r="D69" s="19">
        <v>53.707999999999998</v>
      </c>
      <c r="E69" s="20">
        <v>30</v>
      </c>
      <c r="F69" s="20">
        <v>23.707999999999998</v>
      </c>
      <c r="G69" s="20" t="s">
        <v>429</v>
      </c>
      <c r="H69" s="20" t="s">
        <v>430</v>
      </c>
      <c r="I69" s="20" t="s">
        <v>429</v>
      </c>
      <c r="J69" s="20" t="s">
        <v>431</v>
      </c>
      <c r="K69" s="20" t="s">
        <v>432</v>
      </c>
      <c r="L69" s="20" t="s">
        <v>433</v>
      </c>
    </row>
    <row r="70" spans="1:12" ht="18" customHeight="1" x14ac:dyDescent="0.15">
      <c r="A70" s="27"/>
      <c r="B70" s="35"/>
      <c r="C70" s="36"/>
      <c r="D70" s="19">
        <v>53.600499999999997</v>
      </c>
      <c r="E70" s="20">
        <v>30</v>
      </c>
      <c r="F70" s="20">
        <v>23.6005</v>
      </c>
      <c r="G70" s="20" t="s">
        <v>401</v>
      </c>
      <c r="H70" s="20" t="s">
        <v>402</v>
      </c>
      <c r="I70" s="20" t="s">
        <v>401</v>
      </c>
      <c r="J70" s="20" t="s">
        <v>403</v>
      </c>
      <c r="K70" s="20" t="s">
        <v>404</v>
      </c>
      <c r="L70" s="20" t="s">
        <v>405</v>
      </c>
    </row>
    <row r="71" spans="1:12" ht="18" customHeight="1" x14ac:dyDescent="0.15">
      <c r="A71" s="27"/>
      <c r="B71" s="35"/>
      <c r="C71" s="36"/>
      <c r="D71" s="21">
        <v>54.435499999999998</v>
      </c>
      <c r="E71" s="22">
        <v>30</v>
      </c>
      <c r="F71" s="22">
        <v>24.435500000000001</v>
      </c>
      <c r="G71" s="22" t="s">
        <v>156</v>
      </c>
      <c r="H71" s="22" t="s">
        <v>157</v>
      </c>
      <c r="I71" s="22" t="s">
        <v>156</v>
      </c>
      <c r="J71" s="22" t="s">
        <v>156</v>
      </c>
      <c r="K71" s="22" t="s">
        <v>158</v>
      </c>
      <c r="L71" s="22" t="s">
        <v>159</v>
      </c>
    </row>
    <row r="72" spans="1:12" ht="18" customHeight="1" x14ac:dyDescent="0.15">
      <c r="A72" s="27" t="s">
        <v>115</v>
      </c>
      <c r="B72" s="28" t="s">
        <v>140</v>
      </c>
      <c r="C72" s="31">
        <f>AVERAGE(D72:D74)</f>
        <v>43.160166666666669</v>
      </c>
      <c r="D72" s="8">
        <v>43.243499999999997</v>
      </c>
      <c r="E72" s="9">
        <v>28.446000000000002</v>
      </c>
      <c r="F72" s="9">
        <v>14.797499999999999</v>
      </c>
      <c r="G72" s="9" t="s">
        <v>381</v>
      </c>
      <c r="H72" s="9" t="s">
        <v>96</v>
      </c>
      <c r="I72" s="9" t="s">
        <v>97</v>
      </c>
      <c r="J72" s="9" t="s">
        <v>98</v>
      </c>
      <c r="K72" s="9" t="s">
        <v>99</v>
      </c>
      <c r="L72" s="9" t="s">
        <v>100</v>
      </c>
    </row>
    <row r="73" spans="1:12" ht="18" customHeight="1" x14ac:dyDescent="0.15">
      <c r="A73" s="27"/>
      <c r="B73" s="29"/>
      <c r="C73" s="32"/>
      <c r="D73" s="8">
        <v>42.960500000000003</v>
      </c>
      <c r="E73" s="9">
        <v>28.896000000000001</v>
      </c>
      <c r="F73" s="9">
        <v>14.064500000000001</v>
      </c>
      <c r="G73" s="9" t="s">
        <v>456</v>
      </c>
      <c r="H73" s="9" t="s">
        <v>457</v>
      </c>
      <c r="I73" s="9" t="s">
        <v>164</v>
      </c>
      <c r="J73" s="9" t="s">
        <v>458</v>
      </c>
      <c r="K73" s="9" t="s">
        <v>165</v>
      </c>
      <c r="L73" s="9" t="s">
        <v>459</v>
      </c>
    </row>
    <row r="74" spans="1:12" ht="18" customHeight="1" x14ac:dyDescent="0.15">
      <c r="A74" s="27"/>
      <c r="B74" s="30"/>
      <c r="C74" s="34"/>
      <c r="D74" s="8">
        <v>43.276499999999999</v>
      </c>
      <c r="E74" s="9">
        <v>28.736999999999998</v>
      </c>
      <c r="F74" s="9">
        <v>14.5395</v>
      </c>
      <c r="G74" s="9" t="s">
        <v>493</v>
      </c>
      <c r="H74" s="9" t="s">
        <v>494</v>
      </c>
      <c r="I74" s="9" t="s">
        <v>495</v>
      </c>
      <c r="J74" s="9" t="s">
        <v>496</v>
      </c>
      <c r="K74" s="9" t="s">
        <v>497</v>
      </c>
      <c r="L74" s="9" t="s">
        <v>498</v>
      </c>
    </row>
    <row r="75" spans="1:12" ht="18" customHeight="1" x14ac:dyDescent="0.15">
      <c r="A75" s="27"/>
      <c r="B75" s="35" t="s">
        <v>264</v>
      </c>
      <c r="C75" s="36">
        <f>AVERAGE(D75:D77)</f>
        <v>45.364333333333327</v>
      </c>
      <c r="D75" s="19">
        <v>46.094999999999999</v>
      </c>
      <c r="E75" s="20">
        <v>28.806000000000001</v>
      </c>
      <c r="F75" s="20">
        <v>17.289000000000001</v>
      </c>
      <c r="G75" s="20" t="s">
        <v>437</v>
      </c>
      <c r="H75" s="20" t="s">
        <v>438</v>
      </c>
      <c r="I75" s="20" t="s">
        <v>439</v>
      </c>
      <c r="J75" s="20" t="s">
        <v>440</v>
      </c>
      <c r="K75" s="20" t="s">
        <v>441</v>
      </c>
      <c r="L75" s="20" t="s">
        <v>442</v>
      </c>
    </row>
    <row r="76" spans="1:12" ht="18" customHeight="1" x14ac:dyDescent="0.15">
      <c r="A76" s="27"/>
      <c r="B76" s="35"/>
      <c r="C76" s="36"/>
      <c r="D76" s="19">
        <v>45.332999999999998</v>
      </c>
      <c r="E76" s="20">
        <v>28.773</v>
      </c>
      <c r="F76" s="20">
        <v>16.559999999999999</v>
      </c>
      <c r="G76" s="20" t="s">
        <v>407</v>
      </c>
      <c r="H76" s="20" t="s">
        <v>408</v>
      </c>
      <c r="I76" s="20" t="s">
        <v>409</v>
      </c>
      <c r="J76" s="20" t="s">
        <v>410</v>
      </c>
      <c r="K76" s="20" t="s">
        <v>411</v>
      </c>
      <c r="L76" s="20" t="s">
        <v>412</v>
      </c>
    </row>
    <row r="77" spans="1:12" ht="18" customHeight="1" x14ac:dyDescent="0.15">
      <c r="A77" s="27"/>
      <c r="B77" s="35"/>
      <c r="C77" s="36"/>
      <c r="D77" s="21">
        <v>44.664999999999999</v>
      </c>
      <c r="E77" s="22">
        <v>28.902000000000001</v>
      </c>
      <c r="F77" s="22">
        <v>15.763</v>
      </c>
      <c r="G77" s="22" t="s">
        <v>166</v>
      </c>
      <c r="H77" s="22" t="s">
        <v>167</v>
      </c>
      <c r="I77" s="22" t="s">
        <v>168</v>
      </c>
      <c r="J77" s="22" t="s">
        <v>169</v>
      </c>
      <c r="K77" s="22" t="s">
        <v>170</v>
      </c>
      <c r="L77" s="22" t="s">
        <v>171</v>
      </c>
    </row>
    <row r="78" spans="1:12" ht="18" customHeight="1" x14ac:dyDescent="0.15">
      <c r="A78" s="27" t="s">
        <v>116</v>
      </c>
      <c r="B78" s="28" t="s">
        <v>140</v>
      </c>
      <c r="C78" s="31">
        <f>AVERAGE(D78:D80)</f>
        <v>59.777833333333326</v>
      </c>
      <c r="D78" s="8">
        <v>59.669499999999999</v>
      </c>
      <c r="E78" s="9">
        <v>30</v>
      </c>
      <c r="F78" s="9">
        <v>29.669499999999999</v>
      </c>
      <c r="G78" s="9" t="s">
        <v>382</v>
      </c>
      <c r="H78" s="9" t="s">
        <v>118</v>
      </c>
      <c r="I78" s="9" t="s">
        <v>117</v>
      </c>
      <c r="J78" s="9" t="s">
        <v>119</v>
      </c>
      <c r="K78" s="9" t="s">
        <v>120</v>
      </c>
      <c r="L78" s="9" t="s">
        <v>121</v>
      </c>
    </row>
    <row r="79" spans="1:12" ht="18" customHeight="1" x14ac:dyDescent="0.15">
      <c r="A79" s="27"/>
      <c r="B79" s="29"/>
      <c r="C79" s="32"/>
      <c r="D79" s="8">
        <v>59.662999999999997</v>
      </c>
      <c r="E79" s="9">
        <v>30</v>
      </c>
      <c r="F79" s="9">
        <v>29.663</v>
      </c>
      <c r="G79" s="9" t="s">
        <v>117</v>
      </c>
      <c r="H79" s="9" t="s">
        <v>454</v>
      </c>
      <c r="I79" s="9" t="s">
        <v>117</v>
      </c>
      <c r="J79" s="9" t="s">
        <v>455</v>
      </c>
      <c r="K79" s="9" t="s">
        <v>120</v>
      </c>
      <c r="L79" s="9" t="s">
        <v>121</v>
      </c>
    </row>
    <row r="80" spans="1:12" ht="18" customHeight="1" x14ac:dyDescent="0.15">
      <c r="A80" s="27"/>
      <c r="B80" s="30"/>
      <c r="C80" s="34"/>
      <c r="D80" s="8">
        <v>60.000999999999998</v>
      </c>
      <c r="E80" s="9">
        <v>30</v>
      </c>
      <c r="F80" s="9">
        <v>30.001000000000001</v>
      </c>
      <c r="G80" s="9" t="s">
        <v>488</v>
      </c>
      <c r="H80" s="9" t="s">
        <v>489</v>
      </c>
      <c r="I80" s="9" t="s">
        <v>488</v>
      </c>
      <c r="J80" s="9" t="s">
        <v>490</v>
      </c>
      <c r="K80" s="9" t="s">
        <v>491</v>
      </c>
      <c r="L80" s="9" t="s">
        <v>492</v>
      </c>
    </row>
    <row r="81" spans="1:12" ht="18" customHeight="1" x14ac:dyDescent="0.15">
      <c r="A81" s="27"/>
      <c r="B81" s="35" t="s">
        <v>264</v>
      </c>
      <c r="C81" s="36">
        <f>AVERAGE(D81:D83)</f>
        <v>60.632333333333328</v>
      </c>
      <c r="D81" s="19">
        <v>59.99</v>
      </c>
      <c r="E81" s="20">
        <v>30</v>
      </c>
      <c r="F81" s="20">
        <v>29.99</v>
      </c>
      <c r="G81" s="20" t="s">
        <v>143</v>
      </c>
      <c r="H81" s="20" t="s">
        <v>434</v>
      </c>
      <c r="I81" s="20" t="s">
        <v>435</v>
      </c>
      <c r="J81" s="20" t="s">
        <v>143</v>
      </c>
      <c r="K81" s="20" t="s">
        <v>146</v>
      </c>
      <c r="L81" s="20" t="s">
        <v>436</v>
      </c>
    </row>
    <row r="82" spans="1:12" ht="18" customHeight="1" x14ac:dyDescent="0.15">
      <c r="A82" s="27"/>
      <c r="B82" s="35"/>
      <c r="C82" s="36"/>
      <c r="D82" s="19">
        <v>60.64</v>
      </c>
      <c r="E82" s="20">
        <v>30</v>
      </c>
      <c r="F82" s="20">
        <v>30.64</v>
      </c>
      <c r="G82" s="20" t="s">
        <v>117</v>
      </c>
      <c r="H82" s="20" t="s">
        <v>163</v>
      </c>
      <c r="I82" s="20" t="s">
        <v>161</v>
      </c>
      <c r="J82" s="20" t="s">
        <v>117</v>
      </c>
      <c r="K82" s="20" t="s">
        <v>120</v>
      </c>
      <c r="L82" s="20" t="s">
        <v>406</v>
      </c>
    </row>
    <row r="83" spans="1:12" ht="18.75" customHeight="1" x14ac:dyDescent="0.15">
      <c r="A83" s="27"/>
      <c r="B83" s="35"/>
      <c r="C83" s="36"/>
      <c r="D83" s="21">
        <v>61.267000000000003</v>
      </c>
      <c r="E83" s="22">
        <v>30</v>
      </c>
      <c r="F83" s="22">
        <v>31.266999999999999</v>
      </c>
      <c r="G83" s="22" t="s">
        <v>117</v>
      </c>
      <c r="H83" s="22" t="s">
        <v>160</v>
      </c>
      <c r="I83" s="22" t="s">
        <v>161</v>
      </c>
      <c r="J83" s="22" t="s">
        <v>162</v>
      </c>
      <c r="K83" s="22" t="s">
        <v>120</v>
      </c>
      <c r="L83" s="22" t="s">
        <v>163</v>
      </c>
    </row>
    <row r="84" spans="1:12" ht="18.75" customHeight="1" x14ac:dyDescent="0.15">
      <c r="A84" s="27" t="s">
        <v>383</v>
      </c>
      <c r="B84" s="28" t="s">
        <v>384</v>
      </c>
      <c r="C84" s="31">
        <f>AVERAGE(D84:D86)</f>
        <v>57.764499999999998</v>
      </c>
      <c r="D84" s="8">
        <v>56.422499999999999</v>
      </c>
      <c r="E84" s="9">
        <v>29.43</v>
      </c>
      <c r="F84" s="9">
        <v>26.9925</v>
      </c>
      <c r="G84" s="9" t="s">
        <v>385</v>
      </c>
      <c r="H84" s="9" t="s">
        <v>122</v>
      </c>
      <c r="I84" s="9" t="s">
        <v>123</v>
      </c>
      <c r="J84" s="9" t="s">
        <v>124</v>
      </c>
      <c r="K84" s="9" t="s">
        <v>125</v>
      </c>
      <c r="L84" s="9" t="s">
        <v>126</v>
      </c>
    </row>
    <row r="85" spans="1:12" ht="18.75" customHeight="1" x14ac:dyDescent="0.15">
      <c r="A85" s="27"/>
      <c r="B85" s="29"/>
      <c r="C85" s="32"/>
      <c r="D85" s="8">
        <v>57.436500000000002</v>
      </c>
      <c r="E85" s="9">
        <v>29.82</v>
      </c>
      <c r="F85" s="9">
        <v>27.616499999999998</v>
      </c>
      <c r="G85" s="9" t="s">
        <v>460</v>
      </c>
      <c r="H85" s="9" t="s">
        <v>461</v>
      </c>
      <c r="I85" s="9" t="s">
        <v>462</v>
      </c>
      <c r="J85" s="9" t="s">
        <v>463</v>
      </c>
      <c r="K85" s="9" t="s">
        <v>464</v>
      </c>
      <c r="L85" s="9" t="s">
        <v>464</v>
      </c>
    </row>
    <row r="86" spans="1:12" ht="18.75" customHeight="1" x14ac:dyDescent="0.15">
      <c r="A86" s="27"/>
      <c r="B86" s="30"/>
      <c r="C86" s="34"/>
      <c r="D86" s="8">
        <v>59.4345</v>
      </c>
      <c r="E86" s="9">
        <v>29.814</v>
      </c>
      <c r="F86" s="9">
        <v>29.6205</v>
      </c>
      <c r="G86" s="9" t="s">
        <v>499</v>
      </c>
      <c r="H86" s="9" t="s">
        <v>500</v>
      </c>
      <c r="I86" s="9" t="s">
        <v>501</v>
      </c>
      <c r="J86" s="9" t="s">
        <v>502</v>
      </c>
      <c r="K86" s="9" t="s">
        <v>503</v>
      </c>
      <c r="L86" s="9" t="s">
        <v>504</v>
      </c>
    </row>
    <row r="87" spans="1:12" ht="18.75" customHeight="1" x14ac:dyDescent="0.15">
      <c r="A87" s="27"/>
      <c r="B87" s="35" t="s">
        <v>264</v>
      </c>
      <c r="C87" s="36">
        <f>AVERAGE(D87:D89)</f>
        <v>55.1175</v>
      </c>
      <c r="D87" s="19">
        <v>53.859499999999997</v>
      </c>
      <c r="E87" s="20">
        <v>29.631</v>
      </c>
      <c r="F87" s="20">
        <v>24.2285</v>
      </c>
      <c r="G87" s="20" t="s">
        <v>443</v>
      </c>
      <c r="H87" s="20" t="s">
        <v>444</v>
      </c>
      <c r="I87" s="20" t="s">
        <v>445</v>
      </c>
      <c r="J87" s="20" t="s">
        <v>446</v>
      </c>
      <c r="K87" s="20" t="s">
        <v>447</v>
      </c>
      <c r="L87" s="20" t="s">
        <v>448</v>
      </c>
    </row>
    <row r="88" spans="1:12" ht="18.75" customHeight="1" x14ac:dyDescent="0.15">
      <c r="A88" s="27"/>
      <c r="B88" s="35"/>
      <c r="C88" s="36"/>
      <c r="D88" s="19">
        <v>53.138500000000001</v>
      </c>
      <c r="E88" s="20">
        <v>29.82</v>
      </c>
      <c r="F88" s="20">
        <v>23.3185</v>
      </c>
      <c r="G88" s="20" t="s">
        <v>413</v>
      </c>
      <c r="H88" s="20" t="s">
        <v>414</v>
      </c>
      <c r="I88" s="20" t="s">
        <v>415</v>
      </c>
      <c r="J88" s="20" t="s">
        <v>416</v>
      </c>
      <c r="K88" s="20" t="s">
        <v>417</v>
      </c>
      <c r="L88" s="20" t="s">
        <v>418</v>
      </c>
    </row>
    <row r="89" spans="1:12" ht="18.75" customHeight="1" x14ac:dyDescent="0.15">
      <c r="A89" s="27"/>
      <c r="B89" s="35"/>
      <c r="C89" s="36"/>
      <c r="D89" s="21">
        <v>58.354500000000002</v>
      </c>
      <c r="E89" s="22">
        <v>29.664000000000001</v>
      </c>
      <c r="F89" s="22">
        <v>28.6905</v>
      </c>
      <c r="G89" s="22" t="s">
        <v>172</v>
      </c>
      <c r="H89" s="22" t="s">
        <v>173</v>
      </c>
      <c r="I89" s="22" t="s">
        <v>174</v>
      </c>
      <c r="J89" s="22" t="s">
        <v>175</v>
      </c>
      <c r="K89" s="22" t="s">
        <v>176</v>
      </c>
      <c r="L89" s="22" t="s">
        <v>177</v>
      </c>
    </row>
    <row r="90" spans="1:12" ht="18.75" customHeight="1" x14ac:dyDescent="0.15">
      <c r="A90" s="27" t="s">
        <v>386</v>
      </c>
      <c r="B90" s="28" t="s">
        <v>387</v>
      </c>
      <c r="C90" s="31">
        <f>AVERAGE(D90:D92)</f>
        <v>58.267666666666663</v>
      </c>
      <c r="D90" s="8">
        <v>57.866</v>
      </c>
      <c r="E90" s="9">
        <v>30</v>
      </c>
      <c r="F90" s="9">
        <v>27.866</v>
      </c>
      <c r="G90" s="9" t="s">
        <v>388</v>
      </c>
      <c r="H90" s="9" t="s">
        <v>128</v>
      </c>
      <c r="I90" s="9" t="s">
        <v>127</v>
      </c>
      <c r="J90" s="9" t="s">
        <v>129</v>
      </c>
      <c r="K90" s="9" t="s">
        <v>130</v>
      </c>
      <c r="L90" s="9" t="s">
        <v>131</v>
      </c>
    </row>
    <row r="91" spans="1:12" ht="18.75" customHeight="1" x14ac:dyDescent="0.15">
      <c r="A91" s="27"/>
      <c r="B91" s="29"/>
      <c r="C91" s="32"/>
      <c r="D91" s="8">
        <v>58.891500000000001</v>
      </c>
      <c r="E91" s="9">
        <v>30</v>
      </c>
      <c r="F91" s="9">
        <v>28.891500000000001</v>
      </c>
      <c r="G91" s="9" t="s">
        <v>465</v>
      </c>
      <c r="H91" s="9" t="s">
        <v>466</v>
      </c>
      <c r="I91" s="9" t="s">
        <v>465</v>
      </c>
      <c r="J91" s="9" t="s">
        <v>467</v>
      </c>
      <c r="K91" s="9" t="s">
        <v>468</v>
      </c>
      <c r="L91" s="9" t="s">
        <v>469</v>
      </c>
    </row>
    <row r="92" spans="1:12" ht="18.75" customHeight="1" x14ac:dyDescent="0.15">
      <c r="A92" s="27"/>
      <c r="B92" s="30"/>
      <c r="C92" s="34"/>
      <c r="D92" s="8">
        <v>58.045499999999997</v>
      </c>
      <c r="E92" s="9">
        <v>30</v>
      </c>
      <c r="F92" s="9">
        <v>28.045500000000001</v>
      </c>
      <c r="G92" s="9" t="s">
        <v>477</v>
      </c>
      <c r="H92" s="9" t="s">
        <v>478</v>
      </c>
      <c r="I92" s="9" t="s">
        <v>477</v>
      </c>
      <c r="J92" s="9" t="s">
        <v>479</v>
      </c>
      <c r="K92" s="9" t="s">
        <v>480</v>
      </c>
      <c r="L92" s="9" t="s">
        <v>481</v>
      </c>
    </row>
    <row r="93" spans="1:12" ht="18.75" customHeight="1" x14ac:dyDescent="0.15">
      <c r="A93" s="27"/>
      <c r="B93" s="35" t="s">
        <v>264</v>
      </c>
      <c r="C93" s="36">
        <f>AVERAGE(D93:D95)</f>
        <v>58.660166666666669</v>
      </c>
      <c r="D93" s="19">
        <v>58.508000000000003</v>
      </c>
      <c r="E93" s="20">
        <v>30</v>
      </c>
      <c r="F93" s="20">
        <v>28.507999999999999</v>
      </c>
      <c r="G93" s="20" t="s">
        <v>419</v>
      </c>
      <c r="H93" s="20" t="s">
        <v>420</v>
      </c>
      <c r="I93" s="20" t="s">
        <v>419</v>
      </c>
      <c r="J93" s="20" t="s">
        <v>421</v>
      </c>
      <c r="K93" s="20" t="s">
        <v>422</v>
      </c>
      <c r="L93" s="20" t="s">
        <v>423</v>
      </c>
    </row>
    <row r="94" spans="1:12" ht="18.75" customHeight="1" x14ac:dyDescent="0.15">
      <c r="A94" s="27"/>
      <c r="B94" s="35"/>
      <c r="C94" s="36"/>
      <c r="D94" s="19">
        <v>58.539499999999997</v>
      </c>
      <c r="E94" s="20">
        <v>30</v>
      </c>
      <c r="F94" s="20">
        <v>28.5395</v>
      </c>
      <c r="G94" s="20" t="s">
        <v>391</v>
      </c>
      <c r="H94" s="20" t="s">
        <v>392</v>
      </c>
      <c r="I94" s="20" t="s">
        <v>391</v>
      </c>
      <c r="J94" s="20" t="s">
        <v>393</v>
      </c>
      <c r="K94" s="20" t="s">
        <v>394</v>
      </c>
      <c r="L94" s="20" t="s">
        <v>395</v>
      </c>
    </row>
    <row r="95" spans="1:12" ht="18.75" customHeight="1" x14ac:dyDescent="0.15">
      <c r="A95" s="27"/>
      <c r="B95" s="35"/>
      <c r="C95" s="36"/>
      <c r="D95" s="21">
        <v>58.933</v>
      </c>
      <c r="E95" s="22">
        <v>30</v>
      </c>
      <c r="F95" s="22">
        <v>28.933</v>
      </c>
      <c r="G95" s="22" t="s">
        <v>143</v>
      </c>
      <c r="H95" s="22" t="s">
        <v>144</v>
      </c>
      <c r="I95" s="22" t="s">
        <v>143</v>
      </c>
      <c r="J95" s="22" t="s">
        <v>145</v>
      </c>
      <c r="K95" s="22" t="s">
        <v>146</v>
      </c>
      <c r="L95" s="22" t="s">
        <v>147</v>
      </c>
    </row>
    <row r="96" spans="1:12" ht="18.75" customHeight="1" x14ac:dyDescent="0.15">
      <c r="A96" s="27" t="s">
        <v>138</v>
      </c>
      <c r="B96" s="28" t="s">
        <v>140</v>
      </c>
      <c r="C96" s="31">
        <f>AVERAGE(D96:D98)</f>
        <v>63.134999999999998</v>
      </c>
      <c r="D96" s="8">
        <v>63.149000000000001</v>
      </c>
      <c r="E96" s="9">
        <v>29.94</v>
      </c>
      <c r="F96" s="9">
        <v>33.209000000000003</v>
      </c>
      <c r="G96" s="9" t="s">
        <v>389</v>
      </c>
      <c r="H96" s="9" t="s">
        <v>132</v>
      </c>
      <c r="I96" s="9" t="s">
        <v>133</v>
      </c>
      <c r="J96" s="9" t="s">
        <v>134</v>
      </c>
      <c r="K96" s="9" t="s">
        <v>135</v>
      </c>
      <c r="L96" s="9" t="s">
        <v>135</v>
      </c>
    </row>
    <row r="97" spans="1:12" ht="18.75" customHeight="1" x14ac:dyDescent="0.15">
      <c r="A97" s="27"/>
      <c r="B97" s="29"/>
      <c r="C97" s="32"/>
      <c r="D97" s="8">
        <v>63.048999999999999</v>
      </c>
      <c r="E97" s="9">
        <v>29.94</v>
      </c>
      <c r="F97" s="9">
        <v>33.109000000000002</v>
      </c>
      <c r="G97" s="9" t="s">
        <v>470</v>
      </c>
      <c r="H97" s="9" t="s">
        <v>471</v>
      </c>
      <c r="I97" s="9" t="s">
        <v>472</v>
      </c>
      <c r="J97" s="9" t="s">
        <v>473</v>
      </c>
      <c r="K97" s="9" t="s">
        <v>474</v>
      </c>
      <c r="L97" s="9" t="s">
        <v>475</v>
      </c>
    </row>
    <row r="98" spans="1:12" ht="18.75" customHeight="1" x14ac:dyDescent="0.15">
      <c r="A98" s="27"/>
      <c r="B98" s="30"/>
      <c r="C98" s="34"/>
      <c r="D98" s="8">
        <v>63.207000000000001</v>
      </c>
      <c r="E98" s="9">
        <v>29.94</v>
      </c>
      <c r="F98" s="9">
        <v>33.267000000000003</v>
      </c>
      <c r="G98" s="9" t="s">
        <v>482</v>
      </c>
      <c r="H98" s="9" t="s">
        <v>483</v>
      </c>
      <c r="I98" s="9" t="s">
        <v>484</v>
      </c>
      <c r="J98" s="9" t="s">
        <v>485</v>
      </c>
      <c r="K98" s="9" t="s">
        <v>486</v>
      </c>
      <c r="L98" s="9" t="s">
        <v>487</v>
      </c>
    </row>
    <row r="99" spans="1:12" ht="18.75" customHeight="1" x14ac:dyDescent="0.15">
      <c r="A99" s="27"/>
      <c r="B99" s="35" t="s">
        <v>264</v>
      </c>
      <c r="C99" s="36">
        <f>AVERAGE(D99:D101)</f>
        <v>62.750333333333323</v>
      </c>
      <c r="D99" s="19">
        <v>62.292499999999997</v>
      </c>
      <c r="E99" s="20">
        <v>29.817</v>
      </c>
      <c r="F99" s="20">
        <v>32.475499999999997</v>
      </c>
      <c r="G99" s="20" t="s">
        <v>424</v>
      </c>
      <c r="H99" s="20" t="s">
        <v>425</v>
      </c>
      <c r="I99" s="20" t="s">
        <v>426</v>
      </c>
      <c r="J99" s="20" t="s">
        <v>427</v>
      </c>
      <c r="K99" s="20" t="s">
        <v>428</v>
      </c>
      <c r="L99" s="20" t="s">
        <v>428</v>
      </c>
    </row>
    <row r="100" spans="1:12" ht="18.75" customHeight="1" x14ac:dyDescent="0.15">
      <c r="A100" s="27"/>
      <c r="B100" s="35"/>
      <c r="C100" s="36"/>
      <c r="D100" s="19">
        <v>63.038499999999999</v>
      </c>
      <c r="E100" s="20">
        <v>29.94</v>
      </c>
      <c r="F100" s="20">
        <v>33.098500000000001</v>
      </c>
      <c r="G100" s="20" t="s">
        <v>396</v>
      </c>
      <c r="H100" s="20" t="s">
        <v>397</v>
      </c>
      <c r="I100" s="20" t="s">
        <v>398</v>
      </c>
      <c r="J100" s="20" t="s">
        <v>399</v>
      </c>
      <c r="K100" s="20" t="s">
        <v>400</v>
      </c>
      <c r="L100" s="20" t="s">
        <v>400</v>
      </c>
    </row>
    <row r="101" spans="1:12" ht="18.75" customHeight="1" x14ac:dyDescent="0.15">
      <c r="A101" s="27"/>
      <c r="B101" s="35"/>
      <c r="C101" s="36"/>
      <c r="D101" s="21">
        <v>62.92</v>
      </c>
      <c r="E101" s="22">
        <v>29.97</v>
      </c>
      <c r="F101" s="22">
        <v>32.950000000000003</v>
      </c>
      <c r="G101" s="22" t="s">
        <v>476</v>
      </c>
      <c r="H101" s="22" t="s">
        <v>148</v>
      </c>
      <c r="I101" s="22" t="s">
        <v>149</v>
      </c>
      <c r="J101" s="22" t="s">
        <v>150</v>
      </c>
      <c r="K101" s="22" t="s">
        <v>151</v>
      </c>
      <c r="L101" s="22" t="s">
        <v>151</v>
      </c>
    </row>
    <row r="102" spans="1:12" ht="18.75" hidden="1" customHeight="1" x14ac:dyDescent="0.15">
      <c r="A102" s="27" t="s">
        <v>139</v>
      </c>
      <c r="B102" s="12" t="s">
        <v>140</v>
      </c>
      <c r="C102" s="12"/>
      <c r="D102" s="8">
        <v>53.334499999999998</v>
      </c>
      <c r="E102" s="9">
        <v>30</v>
      </c>
      <c r="F102" s="9">
        <v>23.334499999999998</v>
      </c>
      <c r="G102" s="9" t="s">
        <v>390</v>
      </c>
      <c r="H102" s="9" t="s">
        <v>137</v>
      </c>
      <c r="I102" s="9" t="s">
        <v>136</v>
      </c>
      <c r="J102" s="9" t="s">
        <v>136</v>
      </c>
      <c r="K102" s="9" t="s">
        <v>137</v>
      </c>
      <c r="L102" s="9" t="s">
        <v>137</v>
      </c>
    </row>
    <row r="103" spans="1:12" ht="18.75" hidden="1" customHeight="1" x14ac:dyDescent="0.15">
      <c r="A103" s="27"/>
      <c r="B103" s="12"/>
      <c r="C103" s="12"/>
      <c r="D103" s="8"/>
      <c r="E103" s="9"/>
      <c r="F103" s="9"/>
      <c r="G103" s="9"/>
      <c r="H103" s="9"/>
      <c r="I103" s="9"/>
      <c r="J103" s="9"/>
      <c r="K103" s="9"/>
      <c r="L103" s="9"/>
    </row>
    <row r="104" spans="1:12" ht="18.75" hidden="1" customHeight="1" x14ac:dyDescent="0.15">
      <c r="A104" s="27"/>
      <c r="B104" s="35"/>
      <c r="C104" s="35"/>
      <c r="D104" s="19"/>
      <c r="E104" s="20"/>
      <c r="F104" s="20"/>
      <c r="G104" s="20"/>
      <c r="H104" s="20"/>
      <c r="I104" s="20"/>
      <c r="J104" s="20"/>
      <c r="K104" s="20"/>
      <c r="L104" s="20"/>
    </row>
    <row r="105" spans="1:12" ht="18.75" hidden="1" customHeight="1" x14ac:dyDescent="0.15">
      <c r="A105" s="27"/>
      <c r="B105" s="35"/>
      <c r="C105" s="35"/>
      <c r="D105" s="19">
        <v>50.713500000000003</v>
      </c>
      <c r="E105" s="20">
        <v>25.713000000000001</v>
      </c>
      <c r="F105" s="20">
        <v>25.000499999999999</v>
      </c>
      <c r="G105" s="20" t="s">
        <v>154</v>
      </c>
      <c r="H105" s="20" t="s">
        <v>153</v>
      </c>
      <c r="I105" s="20" t="s">
        <v>152</v>
      </c>
      <c r="J105" s="20" t="s">
        <v>152</v>
      </c>
      <c r="K105" s="20" t="s">
        <v>155</v>
      </c>
      <c r="L105" s="20" t="s">
        <v>155</v>
      </c>
    </row>
    <row r="106" spans="1:12" ht="18" hidden="1" customHeight="1" x14ac:dyDescent="0.15">
      <c r="A106" s="27"/>
      <c r="B106" s="35" t="s">
        <v>102</v>
      </c>
      <c r="C106" s="35"/>
      <c r="D106" s="21">
        <v>60.002000000000002</v>
      </c>
      <c r="E106" s="22">
        <v>30</v>
      </c>
      <c r="F106" s="22">
        <v>30.001999999999999</v>
      </c>
      <c r="G106" s="22" t="s">
        <v>152</v>
      </c>
      <c r="H106" s="22" t="s">
        <v>153</v>
      </c>
      <c r="I106" s="22" t="s">
        <v>152</v>
      </c>
      <c r="J106" s="22" t="s">
        <v>154</v>
      </c>
      <c r="K106" s="22" t="s">
        <v>155</v>
      </c>
      <c r="L106" s="22" t="s">
        <v>155</v>
      </c>
    </row>
    <row r="107" spans="1:12" ht="15" x14ac:dyDescent="0.15">
      <c r="A107" s="27" t="s">
        <v>510</v>
      </c>
      <c r="B107" s="28" t="s">
        <v>140</v>
      </c>
      <c r="C107" s="31">
        <f>AVERAGE(D107:D110)</f>
        <v>23.448999999999998</v>
      </c>
      <c r="D107" s="8">
        <v>19.928000000000001</v>
      </c>
      <c r="E107" s="9">
        <v>23.591999999999999</v>
      </c>
      <c r="F107" s="9">
        <v>-3.6640000000000001</v>
      </c>
      <c r="G107" s="9" t="s">
        <v>511</v>
      </c>
      <c r="H107" s="9" t="s">
        <v>512</v>
      </c>
      <c r="I107" s="9" t="s">
        <v>513</v>
      </c>
      <c r="J107" s="9" t="s">
        <v>514</v>
      </c>
      <c r="K107" s="9" t="s">
        <v>515</v>
      </c>
      <c r="L107" s="9" t="s">
        <v>516</v>
      </c>
    </row>
    <row r="108" spans="1:12" ht="15" x14ac:dyDescent="0.15">
      <c r="A108" s="27"/>
      <c r="B108" s="29"/>
      <c r="C108" s="32"/>
      <c r="D108" s="7">
        <v>26.227</v>
      </c>
      <c r="E108" s="6">
        <v>24.923999999999999</v>
      </c>
      <c r="F108" s="6">
        <v>1.3029999999999999</v>
      </c>
      <c r="G108" s="6" t="s">
        <v>517</v>
      </c>
      <c r="H108" s="6" t="s">
        <v>518</v>
      </c>
      <c r="I108" s="6" t="s">
        <v>519</v>
      </c>
      <c r="J108" s="6" t="s">
        <v>520</v>
      </c>
      <c r="K108" s="6" t="s">
        <v>521</v>
      </c>
      <c r="L108" s="6" t="s">
        <v>522</v>
      </c>
    </row>
    <row r="109" spans="1:12" ht="15" x14ac:dyDescent="0.15">
      <c r="A109" s="27"/>
      <c r="B109" s="29"/>
      <c r="C109" s="33"/>
      <c r="D109" s="2">
        <v>21.6205</v>
      </c>
      <c r="E109" s="3">
        <v>24.170999999999999</v>
      </c>
      <c r="F109" s="3">
        <v>-2.5505</v>
      </c>
      <c r="G109" s="3" t="s">
        <v>529</v>
      </c>
      <c r="H109" s="3" t="s">
        <v>530</v>
      </c>
      <c r="I109" s="3" t="s">
        <v>531</v>
      </c>
      <c r="J109" s="3" t="s">
        <v>532</v>
      </c>
      <c r="K109" s="3" t="s">
        <v>533</v>
      </c>
      <c r="L109" s="3" t="s">
        <v>534</v>
      </c>
    </row>
    <row r="110" spans="1:12" ht="15" x14ac:dyDescent="0.15">
      <c r="A110" s="27"/>
      <c r="B110" s="30"/>
      <c r="C110" s="34"/>
      <c r="D110" s="4">
        <v>26.020499999999998</v>
      </c>
      <c r="E110" s="5">
        <v>25.161000000000001</v>
      </c>
      <c r="F110" s="5">
        <v>0.85950000000000004</v>
      </c>
      <c r="G110" s="5" t="s">
        <v>523</v>
      </c>
      <c r="H110" s="5" t="s">
        <v>524</v>
      </c>
      <c r="I110" s="5" t="s">
        <v>525</v>
      </c>
      <c r="J110" s="5" t="s">
        <v>526</v>
      </c>
      <c r="K110" s="5" t="s">
        <v>527</v>
      </c>
      <c r="L110" s="5" t="s">
        <v>528</v>
      </c>
    </row>
    <row r="111" spans="1:12" ht="15" x14ac:dyDescent="0.15">
      <c r="A111" s="27"/>
      <c r="B111" s="35" t="s">
        <v>264</v>
      </c>
      <c r="C111" s="36">
        <f>AVERAGE(D111:D116)</f>
        <v>23.628916666666665</v>
      </c>
      <c r="D111" s="19">
        <v>20.2745</v>
      </c>
      <c r="E111" s="20">
        <v>24.378</v>
      </c>
      <c r="F111" s="20">
        <v>-4.1035000000000004</v>
      </c>
      <c r="G111" s="20" t="s">
        <v>535</v>
      </c>
      <c r="H111" s="20" t="s">
        <v>536</v>
      </c>
      <c r="I111" s="20" t="s">
        <v>537</v>
      </c>
      <c r="J111" s="20" t="s">
        <v>538</v>
      </c>
      <c r="K111" s="20" t="s">
        <v>539</v>
      </c>
      <c r="L111" s="20" t="s">
        <v>540</v>
      </c>
    </row>
    <row r="112" spans="1:12" ht="15" x14ac:dyDescent="0.15">
      <c r="A112" s="27"/>
      <c r="B112" s="35"/>
      <c r="C112" s="36"/>
      <c r="D112" s="19">
        <v>18.373999999999999</v>
      </c>
      <c r="E112" s="20">
        <v>23.303999999999998</v>
      </c>
      <c r="F112" s="20">
        <v>-4.93</v>
      </c>
      <c r="G112" s="20" t="s">
        <v>541</v>
      </c>
      <c r="H112" s="20" t="s">
        <v>542</v>
      </c>
      <c r="I112" s="20" t="s">
        <v>543</v>
      </c>
      <c r="J112" s="20" t="s">
        <v>544</v>
      </c>
      <c r="K112" s="20" t="s">
        <v>545</v>
      </c>
      <c r="L112" s="20" t="s">
        <v>546</v>
      </c>
    </row>
    <row r="113" spans="1:12" ht="15.75" thickBot="1" x14ac:dyDescent="0.2">
      <c r="A113" s="27"/>
      <c r="B113" s="35"/>
      <c r="C113" s="36"/>
      <c r="D113" s="21">
        <v>25.271999999999998</v>
      </c>
      <c r="E113" s="22">
        <v>25.218</v>
      </c>
      <c r="F113" s="22">
        <v>5.3999999999999999E-2</v>
      </c>
      <c r="G113" s="22" t="s">
        <v>547</v>
      </c>
      <c r="H113" s="22" t="s">
        <v>548</v>
      </c>
      <c r="I113" s="22" t="s">
        <v>549</v>
      </c>
      <c r="J113" s="22" t="s">
        <v>550</v>
      </c>
      <c r="K113" s="22" t="s">
        <v>551</v>
      </c>
      <c r="L113" s="22" t="s">
        <v>552</v>
      </c>
    </row>
    <row r="114" spans="1:12" ht="15.75" thickBot="1" x14ac:dyDescent="0.2">
      <c r="A114" s="11"/>
      <c r="D114" s="19">
        <v>25.410499999999999</v>
      </c>
      <c r="E114" s="20">
        <v>24.902999999999999</v>
      </c>
      <c r="F114" s="20">
        <v>0.50749999999999995</v>
      </c>
      <c r="G114" s="20" t="s">
        <v>553</v>
      </c>
      <c r="H114" s="20" t="s">
        <v>554</v>
      </c>
      <c r="I114" s="20" t="s">
        <v>555</v>
      </c>
      <c r="J114" s="20" t="s">
        <v>556</v>
      </c>
      <c r="K114" s="20" t="s">
        <v>557</v>
      </c>
      <c r="L114" s="20" t="s">
        <v>558</v>
      </c>
    </row>
    <row r="115" spans="1:12" ht="15.75" thickBot="1" x14ac:dyDescent="0.2">
      <c r="A115" s="11"/>
      <c r="D115" s="19">
        <v>26.553000000000001</v>
      </c>
      <c r="E115" s="20">
        <v>25.209</v>
      </c>
      <c r="F115" s="20">
        <v>1.3440000000000001</v>
      </c>
      <c r="G115" s="20" t="s">
        <v>559</v>
      </c>
      <c r="H115" s="20" t="s">
        <v>560</v>
      </c>
      <c r="I115" s="20" t="s">
        <v>561</v>
      </c>
      <c r="J115" s="20" t="s">
        <v>562</v>
      </c>
      <c r="K115" s="20" t="s">
        <v>563</v>
      </c>
      <c r="L115" s="20" t="s">
        <v>564</v>
      </c>
    </row>
    <row r="116" spans="1:12" ht="15.75" thickBot="1" x14ac:dyDescent="0.2">
      <c r="A116" s="11"/>
      <c r="D116" s="21">
        <v>25.889500000000002</v>
      </c>
      <c r="E116" s="22">
        <v>25.167000000000002</v>
      </c>
      <c r="F116" s="22">
        <v>0.72250000000000003</v>
      </c>
      <c r="G116" s="22" t="s">
        <v>565</v>
      </c>
      <c r="H116" s="22" t="s">
        <v>566</v>
      </c>
      <c r="I116" s="22" t="s">
        <v>567</v>
      </c>
      <c r="J116" s="22" t="s">
        <v>568</v>
      </c>
      <c r="K116" s="22" t="s">
        <v>569</v>
      </c>
      <c r="L116" s="22" t="s">
        <v>570</v>
      </c>
    </row>
    <row r="117" spans="1:12" ht="14.25" thickBot="1" x14ac:dyDescent="0.2">
      <c r="A117" s="11"/>
    </row>
    <row r="118" spans="1:12" ht="14.25" thickBot="1" x14ac:dyDescent="0.2">
      <c r="A118" s="11"/>
    </row>
    <row r="119" spans="1:12" ht="14.25" thickBot="1" x14ac:dyDescent="0.2">
      <c r="A119" s="11"/>
    </row>
    <row r="120" spans="1:12" ht="14.25" thickBot="1" x14ac:dyDescent="0.2">
      <c r="A120" s="11"/>
    </row>
    <row r="121" spans="1:12" ht="14.25" thickBot="1" x14ac:dyDescent="0.2">
      <c r="A121" s="11"/>
    </row>
    <row r="122" spans="1:12" ht="15" x14ac:dyDescent="0.15">
      <c r="A122" s="27" t="s">
        <v>115</v>
      </c>
      <c r="B122" s="28" t="s">
        <v>140</v>
      </c>
      <c r="C122" s="31">
        <f>AVERAGE(D122:D124)</f>
        <v>43.160166666666669</v>
      </c>
      <c r="D122" s="8">
        <v>43.243499999999997</v>
      </c>
      <c r="E122" s="9">
        <v>28.446000000000002</v>
      </c>
      <c r="F122" s="9">
        <v>14.797499999999999</v>
      </c>
      <c r="G122" s="9" t="s">
        <v>381</v>
      </c>
      <c r="H122" s="9" t="s">
        <v>96</v>
      </c>
      <c r="I122" s="9" t="s">
        <v>97</v>
      </c>
      <c r="J122" s="9" t="s">
        <v>98</v>
      </c>
      <c r="K122" s="9" t="s">
        <v>99</v>
      </c>
      <c r="L122" s="9" t="s">
        <v>100</v>
      </c>
    </row>
    <row r="123" spans="1:12" ht="15" x14ac:dyDescent="0.15">
      <c r="A123" s="27"/>
      <c r="B123" s="29"/>
      <c r="C123" s="32"/>
      <c r="D123" s="8">
        <v>42.960500000000003</v>
      </c>
      <c r="E123" s="9">
        <v>28.896000000000001</v>
      </c>
      <c r="F123" s="9">
        <v>14.064500000000001</v>
      </c>
      <c r="G123" s="9" t="s">
        <v>456</v>
      </c>
      <c r="H123" s="9" t="s">
        <v>457</v>
      </c>
      <c r="I123" s="9" t="s">
        <v>164</v>
      </c>
      <c r="J123" s="9" t="s">
        <v>458</v>
      </c>
      <c r="K123" s="9" t="s">
        <v>165</v>
      </c>
      <c r="L123" s="9" t="s">
        <v>459</v>
      </c>
    </row>
    <row r="124" spans="1:12" ht="15" x14ac:dyDescent="0.15">
      <c r="A124" s="27"/>
      <c r="B124" s="30"/>
      <c r="C124" s="34"/>
      <c r="D124" s="8">
        <v>43.276499999999999</v>
      </c>
      <c r="E124" s="9">
        <v>28.736999999999998</v>
      </c>
      <c r="F124" s="9">
        <v>14.5395</v>
      </c>
      <c r="G124" s="9" t="s">
        <v>493</v>
      </c>
      <c r="H124" s="9" t="s">
        <v>494</v>
      </c>
      <c r="I124" s="9" t="s">
        <v>495</v>
      </c>
      <c r="J124" s="9" t="s">
        <v>496</v>
      </c>
      <c r="K124" s="9" t="s">
        <v>497</v>
      </c>
      <c r="L124" s="9" t="s">
        <v>498</v>
      </c>
    </row>
    <row r="125" spans="1:12" ht="15" x14ac:dyDescent="0.15">
      <c r="A125" s="27"/>
      <c r="B125" s="35" t="s">
        <v>102</v>
      </c>
      <c r="C125" s="36">
        <f>AVERAGE(D125:D127)</f>
        <v>45.364333333333327</v>
      </c>
      <c r="D125" s="19">
        <v>46.094999999999999</v>
      </c>
      <c r="E125" s="20">
        <v>28.806000000000001</v>
      </c>
      <c r="F125" s="20">
        <v>17.289000000000001</v>
      </c>
      <c r="G125" s="20" t="s">
        <v>437</v>
      </c>
      <c r="H125" s="20" t="s">
        <v>438</v>
      </c>
      <c r="I125" s="20" t="s">
        <v>439</v>
      </c>
      <c r="J125" s="20" t="s">
        <v>440</v>
      </c>
      <c r="K125" s="20" t="s">
        <v>441</v>
      </c>
      <c r="L125" s="20" t="s">
        <v>442</v>
      </c>
    </row>
    <row r="126" spans="1:12" ht="15" x14ac:dyDescent="0.15">
      <c r="A126" s="27"/>
      <c r="B126" s="35"/>
      <c r="C126" s="36"/>
      <c r="D126" s="19">
        <v>45.332999999999998</v>
      </c>
      <c r="E126" s="20">
        <v>28.773</v>
      </c>
      <c r="F126" s="20">
        <v>16.559999999999999</v>
      </c>
      <c r="G126" s="20" t="s">
        <v>407</v>
      </c>
      <c r="H126" s="20" t="s">
        <v>408</v>
      </c>
      <c r="I126" s="20" t="s">
        <v>409</v>
      </c>
      <c r="J126" s="20" t="s">
        <v>410</v>
      </c>
      <c r="K126" s="20" t="s">
        <v>411</v>
      </c>
      <c r="L126" s="20" t="s">
        <v>412</v>
      </c>
    </row>
    <row r="127" spans="1:12" ht="15" x14ac:dyDescent="0.15">
      <c r="A127" s="27"/>
      <c r="B127" s="35"/>
      <c r="C127" s="36"/>
      <c r="D127" s="21">
        <v>44.664999999999999</v>
      </c>
      <c r="E127" s="22">
        <v>28.902000000000001</v>
      </c>
      <c r="F127" s="22">
        <v>15.763</v>
      </c>
      <c r="G127" s="22" t="s">
        <v>166</v>
      </c>
      <c r="H127" s="22" t="s">
        <v>167</v>
      </c>
      <c r="I127" s="22" t="s">
        <v>168</v>
      </c>
      <c r="J127" s="22" t="s">
        <v>169</v>
      </c>
      <c r="K127" s="22" t="s">
        <v>170</v>
      </c>
      <c r="L127" s="22" t="s">
        <v>171</v>
      </c>
    </row>
    <row r="129" spans="1:12" ht="27" x14ac:dyDescent="0.15">
      <c r="A129" s="16" t="s">
        <v>101</v>
      </c>
      <c r="B129" s="16"/>
      <c r="C129" s="16" t="s">
        <v>586</v>
      </c>
      <c r="D129" s="16" t="s">
        <v>583</v>
      </c>
      <c r="E129" s="16" t="s">
        <v>584</v>
      </c>
      <c r="F129" s="16" t="s">
        <v>585</v>
      </c>
      <c r="G129" s="17" t="s">
        <v>184</v>
      </c>
      <c r="H129" s="17" t="s">
        <v>1</v>
      </c>
    </row>
    <row r="130" spans="1:12" ht="14.25" x14ac:dyDescent="0.15">
      <c r="A130" s="45" t="s">
        <v>616</v>
      </c>
      <c r="B130" s="28" t="s">
        <v>614</v>
      </c>
      <c r="C130" s="31">
        <f>AVERAGE(D130:D132)</f>
        <v>17.076666666666664</v>
      </c>
      <c r="D130" s="9">
        <v>16.72</v>
      </c>
      <c r="E130" s="9">
        <v>15.64</v>
      </c>
      <c r="F130" s="9">
        <v>17.52</v>
      </c>
      <c r="G130" s="9" t="s">
        <v>573</v>
      </c>
      <c r="H130" s="9" t="s">
        <v>574</v>
      </c>
    </row>
    <row r="131" spans="1:12" ht="14.25" x14ac:dyDescent="0.15">
      <c r="A131" s="45"/>
      <c r="B131" s="29"/>
      <c r="C131" s="32"/>
      <c r="D131" s="9">
        <v>16.86</v>
      </c>
      <c r="E131" s="9">
        <v>15.24</v>
      </c>
      <c r="F131" s="9">
        <v>18.75</v>
      </c>
      <c r="G131" s="9" t="s">
        <v>575</v>
      </c>
      <c r="H131" s="9" t="s">
        <v>576</v>
      </c>
    </row>
    <row r="132" spans="1:12" ht="14.25" x14ac:dyDescent="0.15">
      <c r="A132" s="45"/>
      <c r="B132" s="30"/>
      <c r="C132" s="34"/>
      <c r="D132" s="9">
        <v>17.649999999999999</v>
      </c>
      <c r="E132" s="9">
        <v>15.06</v>
      </c>
      <c r="F132" s="9">
        <v>18.93</v>
      </c>
      <c r="G132" s="9" t="s">
        <v>577</v>
      </c>
      <c r="H132" s="9" t="s">
        <v>578</v>
      </c>
    </row>
    <row r="133" spans="1:12" ht="15" x14ac:dyDescent="0.15">
      <c r="A133" s="45"/>
      <c r="B133" s="35" t="s">
        <v>102</v>
      </c>
      <c r="C133" s="36">
        <f>AVERAGE(D133:D135)</f>
        <v>15.683333333333332</v>
      </c>
      <c r="D133" s="20">
        <v>15.9</v>
      </c>
      <c r="E133" s="20">
        <v>14.71</v>
      </c>
      <c r="F133" s="19">
        <v>25.02</v>
      </c>
      <c r="G133" s="20" t="s">
        <v>571</v>
      </c>
      <c r="H133" s="20" t="s">
        <v>572</v>
      </c>
    </row>
    <row r="134" spans="1:12" ht="15" x14ac:dyDescent="0.15">
      <c r="A134" s="45"/>
      <c r="B134" s="35"/>
      <c r="C134" s="36"/>
      <c r="D134" s="20">
        <v>15.42</v>
      </c>
      <c r="E134" s="20">
        <v>14.08</v>
      </c>
      <c r="F134" s="19">
        <v>27.43</v>
      </c>
      <c r="G134" s="20" t="s">
        <v>579</v>
      </c>
      <c r="H134" s="20" t="s">
        <v>580</v>
      </c>
    </row>
    <row r="135" spans="1:12" ht="15" x14ac:dyDescent="0.15">
      <c r="A135" s="45"/>
      <c r="B135" s="35"/>
      <c r="C135" s="36"/>
      <c r="D135" s="22">
        <v>15.73</v>
      </c>
      <c r="E135" s="22">
        <v>14.44</v>
      </c>
      <c r="F135" s="21">
        <v>25.13</v>
      </c>
      <c r="G135" s="22" t="s">
        <v>581</v>
      </c>
      <c r="H135" s="22" t="s">
        <v>582</v>
      </c>
    </row>
    <row r="136" spans="1:12" ht="14.25" thickBot="1" x14ac:dyDescent="0.2"/>
    <row r="137" spans="1:12" ht="18" customHeight="1" thickBot="1" x14ac:dyDescent="0.2">
      <c r="A137" s="47" t="s">
        <v>617</v>
      </c>
      <c r="B137" s="40" t="s">
        <v>615</v>
      </c>
      <c r="C137" s="37">
        <f>AVERAGE(D137:D141)</f>
        <v>14.018000000000001</v>
      </c>
      <c r="D137" s="20">
        <v>13.31</v>
      </c>
      <c r="E137" s="20">
        <v>12.53</v>
      </c>
      <c r="F137" s="19">
        <v>43.76</v>
      </c>
      <c r="G137" s="20" t="s">
        <v>607</v>
      </c>
      <c r="H137" s="20" t="s">
        <v>587</v>
      </c>
      <c r="I137" s="46" t="s">
        <v>409</v>
      </c>
      <c r="J137" s="46" t="s">
        <v>588</v>
      </c>
      <c r="K137" s="46" t="s">
        <v>589</v>
      </c>
      <c r="L137" s="46" t="s">
        <v>590</v>
      </c>
    </row>
    <row r="138" spans="1:12" ht="18" customHeight="1" thickBot="1" x14ac:dyDescent="0.2">
      <c r="A138" s="48"/>
      <c r="B138" s="41"/>
      <c r="C138" s="38"/>
      <c r="D138" s="20">
        <v>14.27</v>
      </c>
      <c r="E138" s="20">
        <v>12.81</v>
      </c>
      <c r="F138" s="19">
        <v>34.03</v>
      </c>
      <c r="G138" s="20" t="s">
        <v>591</v>
      </c>
      <c r="H138" s="20" t="s">
        <v>592</v>
      </c>
      <c r="I138" s="46" t="s">
        <v>97</v>
      </c>
      <c r="J138" s="46" t="s">
        <v>593</v>
      </c>
      <c r="K138" s="46" t="s">
        <v>594</v>
      </c>
      <c r="L138" s="46" t="s">
        <v>595</v>
      </c>
    </row>
    <row r="139" spans="1:12" ht="18" customHeight="1" thickBot="1" x14ac:dyDescent="0.2">
      <c r="A139" s="48"/>
      <c r="B139" s="41"/>
      <c r="C139" s="38"/>
      <c r="D139" s="22">
        <v>14.57</v>
      </c>
      <c r="E139" s="22">
        <v>13.39</v>
      </c>
      <c r="F139" s="21">
        <v>28.11</v>
      </c>
      <c r="G139" s="22" t="s">
        <v>596</v>
      </c>
      <c r="H139" s="22" t="s">
        <v>597</v>
      </c>
      <c r="I139" s="46" t="s">
        <v>168</v>
      </c>
      <c r="J139" s="46" t="s">
        <v>598</v>
      </c>
      <c r="K139" s="46" t="s">
        <v>599</v>
      </c>
      <c r="L139" s="46" t="s">
        <v>600</v>
      </c>
    </row>
    <row r="140" spans="1:12" ht="18" customHeight="1" thickBot="1" x14ac:dyDescent="0.2">
      <c r="A140" s="48"/>
      <c r="B140" s="41"/>
      <c r="C140" s="38"/>
      <c r="D140" s="20">
        <v>14.03</v>
      </c>
      <c r="E140" s="20">
        <v>13.16</v>
      </c>
      <c r="F140" s="19">
        <v>39.03</v>
      </c>
      <c r="G140" s="20" t="s">
        <v>606</v>
      </c>
      <c r="H140" s="20" t="s">
        <v>601</v>
      </c>
      <c r="I140" s="46" t="s">
        <v>602</v>
      </c>
      <c r="J140" s="46" t="s">
        <v>603</v>
      </c>
      <c r="K140" s="46" t="s">
        <v>604</v>
      </c>
      <c r="L140" s="46" t="s">
        <v>605</v>
      </c>
    </row>
    <row r="141" spans="1:12" ht="18" customHeight="1" thickBot="1" x14ac:dyDescent="0.2">
      <c r="A141" s="48"/>
      <c r="B141" s="42"/>
      <c r="C141" s="39"/>
      <c r="D141" s="20">
        <v>13.91</v>
      </c>
      <c r="E141" s="20">
        <v>13.61</v>
      </c>
      <c r="F141" s="19">
        <v>37.49</v>
      </c>
      <c r="G141" s="20" t="s">
        <v>613</v>
      </c>
      <c r="H141" s="20" t="s">
        <v>608</v>
      </c>
      <c r="I141" s="46" t="s">
        <v>609</v>
      </c>
      <c r="J141" s="46" t="s">
        <v>610</v>
      </c>
      <c r="K141" s="46" t="s">
        <v>611</v>
      </c>
      <c r="L141" s="46" t="s">
        <v>612</v>
      </c>
    </row>
    <row r="142" spans="1:12" ht="18" customHeight="1" x14ac:dyDescent="0.15">
      <c r="A142" s="48"/>
      <c r="B142" s="40" t="s">
        <v>618</v>
      </c>
      <c r="C142" s="37" t="e">
        <f>AVERAGE(D142:D146)</f>
        <v>#DIV/0!</v>
      </c>
      <c r="D142" s="20"/>
      <c r="E142" s="20"/>
      <c r="F142" s="19"/>
      <c r="G142" s="20"/>
      <c r="H142" s="20"/>
    </row>
    <row r="143" spans="1:12" ht="18" customHeight="1" x14ac:dyDescent="0.15">
      <c r="A143" s="48"/>
      <c r="B143" s="41"/>
      <c r="C143" s="38"/>
      <c r="D143" s="20"/>
      <c r="E143" s="20"/>
      <c r="F143" s="19"/>
      <c r="G143" s="20"/>
      <c r="H143" s="20"/>
    </row>
    <row r="144" spans="1:12" ht="18" customHeight="1" x14ac:dyDescent="0.15">
      <c r="A144" s="48"/>
      <c r="B144" s="41"/>
      <c r="C144" s="38"/>
      <c r="D144" s="22"/>
      <c r="E144" s="22"/>
      <c r="F144" s="21"/>
      <c r="G144" s="22"/>
      <c r="H144" s="22"/>
    </row>
    <row r="145" spans="1:8" ht="18" customHeight="1" x14ac:dyDescent="0.15">
      <c r="A145" s="48"/>
      <c r="B145" s="41"/>
      <c r="C145" s="38"/>
      <c r="D145" s="20"/>
      <c r="E145" s="20"/>
      <c r="F145" s="19"/>
      <c r="G145" s="20"/>
      <c r="H145" s="20"/>
    </row>
    <row r="146" spans="1:8" ht="18" customHeight="1" x14ac:dyDescent="0.15">
      <c r="A146" s="48"/>
      <c r="B146" s="42"/>
      <c r="C146" s="39"/>
      <c r="D146" s="20"/>
      <c r="E146" s="20"/>
      <c r="F146" s="19"/>
      <c r="G146" s="20"/>
      <c r="H146" s="20"/>
    </row>
  </sheetData>
  <mergeCells count="81">
    <mergeCell ref="B142:B146"/>
    <mergeCell ref="C142:C146"/>
    <mergeCell ref="A137:A146"/>
    <mergeCell ref="B137:B141"/>
    <mergeCell ref="C137:C141"/>
    <mergeCell ref="A130:A135"/>
    <mergeCell ref="B130:B132"/>
    <mergeCell ref="C130:C132"/>
    <mergeCell ref="B133:B135"/>
    <mergeCell ref="C133:C135"/>
    <mergeCell ref="A122:A127"/>
    <mergeCell ref="B122:B124"/>
    <mergeCell ref="C122:C124"/>
    <mergeCell ref="B125:B127"/>
    <mergeCell ref="C125:C127"/>
    <mergeCell ref="A55:A59"/>
    <mergeCell ref="A60:A64"/>
    <mergeCell ref="A66:A71"/>
    <mergeCell ref="A72:A77"/>
    <mergeCell ref="A78:A83"/>
    <mergeCell ref="C4:C5"/>
    <mergeCell ref="C6:C7"/>
    <mergeCell ref="B6:B7"/>
    <mergeCell ref="B4:B5"/>
    <mergeCell ref="A50:A54"/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4"/>
    <mergeCell ref="A45:A49"/>
    <mergeCell ref="C62:C64"/>
    <mergeCell ref="B62:B64"/>
    <mergeCell ref="B57:B59"/>
    <mergeCell ref="C57:C59"/>
    <mergeCell ref="B52:B54"/>
    <mergeCell ref="B42:B44"/>
    <mergeCell ref="C42:C44"/>
    <mergeCell ref="B47:B49"/>
    <mergeCell ref="C47:C49"/>
    <mergeCell ref="C52:C54"/>
    <mergeCell ref="A102:A106"/>
    <mergeCell ref="B75:B77"/>
    <mergeCell ref="C75:C77"/>
    <mergeCell ref="B81:B83"/>
    <mergeCell ref="C81:C83"/>
    <mergeCell ref="B87:B89"/>
    <mergeCell ref="C87:C89"/>
    <mergeCell ref="B93:B95"/>
    <mergeCell ref="C93:C95"/>
    <mergeCell ref="B99:B101"/>
    <mergeCell ref="C99:C101"/>
    <mergeCell ref="B104:B106"/>
    <mergeCell ref="A90:A95"/>
    <mergeCell ref="A96:A101"/>
    <mergeCell ref="A84:A89"/>
    <mergeCell ref="C104:C106"/>
    <mergeCell ref="C66:C68"/>
    <mergeCell ref="B84:B86"/>
    <mergeCell ref="B90:B92"/>
    <mergeCell ref="B96:B98"/>
    <mergeCell ref="B78:B80"/>
    <mergeCell ref="B72:B74"/>
    <mergeCell ref="B66:B68"/>
    <mergeCell ref="B69:B71"/>
    <mergeCell ref="C69:C71"/>
    <mergeCell ref="C96:C98"/>
    <mergeCell ref="C90:C92"/>
    <mergeCell ref="C84:C86"/>
    <mergeCell ref="C78:C80"/>
    <mergeCell ref="C72:C74"/>
    <mergeCell ref="A107:A113"/>
    <mergeCell ref="B107:B110"/>
    <mergeCell ref="C107:C110"/>
    <mergeCell ref="B111:B113"/>
    <mergeCell ref="C111:C1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盛夏</dc:creator>
  <cp:lastModifiedBy>盛夏</cp:lastModifiedBy>
  <dcterms:created xsi:type="dcterms:W3CDTF">2018-01-09T08:31:58Z</dcterms:created>
  <dcterms:modified xsi:type="dcterms:W3CDTF">2018-01-19T06:20:05Z</dcterms:modified>
</cp:coreProperties>
</file>