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inal\result\"/>
    </mc:Choice>
  </mc:AlternateContent>
  <xr:revisionPtr revIDLastSave="0" documentId="13_ncr:1_{B14D3BA4-706E-4340-A878-9D1B1D3265F9}" xr6:coauthVersionLast="46" xr6:coauthVersionMax="46" xr10:uidLastSave="{00000000-0000-0000-0000-000000000000}"/>
  <bookViews>
    <workbookView xWindow="1428" yWindow="1428" windowWidth="10740" windowHeight="10848" xr2:uid="{6FEF201A-B8EF-47C1-8921-29C9EA546B82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C43" i="1"/>
  <c r="D43" i="1"/>
  <c r="B43" i="1"/>
  <c r="F43" i="1"/>
  <c r="F41" i="1"/>
  <c r="F39" i="1"/>
  <c r="E40" i="1"/>
  <c r="C40" i="1"/>
  <c r="D40" i="1"/>
  <c r="B40" i="1"/>
  <c r="B23" i="1"/>
  <c r="C23" i="1"/>
  <c r="D23" i="1"/>
  <c r="E23" i="1"/>
  <c r="F23" i="1"/>
  <c r="G23" i="1"/>
  <c r="G17" i="1"/>
  <c r="F17" i="1"/>
  <c r="E17" i="1"/>
  <c r="D17" i="1"/>
  <c r="C17" i="1"/>
  <c r="B17" i="1"/>
  <c r="G11" i="1"/>
  <c r="C11" i="1"/>
  <c r="F11" i="1"/>
  <c r="E11" i="1"/>
  <c r="D11" i="1"/>
  <c r="B11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<sst xmlns="http://schemas.openxmlformats.org/spreadsheetml/2006/main" count="83" uniqueCount="25">
  <si>
    <t>微博</t>
    <phoneticPr fontId="1" type="noConversion"/>
  </si>
  <si>
    <t>bilibili</t>
    <phoneticPr fontId="1" type="noConversion"/>
  </si>
  <si>
    <t>综合</t>
    <phoneticPr fontId="1" type="noConversion"/>
  </si>
  <si>
    <t>angry</t>
    <phoneticPr fontId="1" type="noConversion"/>
  </si>
  <si>
    <t>grateful</t>
    <phoneticPr fontId="1" type="noConversion"/>
  </si>
  <si>
    <t>optimistic</t>
    <phoneticPr fontId="1" type="noConversion"/>
  </si>
  <si>
    <t>rational</t>
    <phoneticPr fontId="1" type="noConversion"/>
  </si>
  <si>
    <t>uneasy</t>
    <phoneticPr fontId="1" type="noConversion"/>
  </si>
  <si>
    <t>总评论数量</t>
    <phoneticPr fontId="1" type="noConversion"/>
  </si>
  <si>
    <t>第一阶段情绪占比</t>
    <phoneticPr fontId="1" type="noConversion"/>
  </si>
  <si>
    <t>第二阶段情绪占比</t>
    <phoneticPr fontId="1" type="noConversion"/>
  </si>
  <si>
    <t>第三阶段情绪占比</t>
    <phoneticPr fontId="1" type="noConversion"/>
  </si>
  <si>
    <t>第四阶段情绪占比</t>
    <phoneticPr fontId="1" type="noConversion"/>
  </si>
  <si>
    <t>相关评论数</t>
    <phoneticPr fontId="1" type="noConversion"/>
  </si>
  <si>
    <t>对于国外的情感分析</t>
    <phoneticPr fontId="1" type="noConversion"/>
  </si>
  <si>
    <t>对于国内的情感分析</t>
    <phoneticPr fontId="1" type="noConversion"/>
  </si>
  <si>
    <t>negative</t>
    <phoneticPr fontId="1" type="noConversion"/>
  </si>
  <si>
    <t>neutral</t>
    <phoneticPr fontId="1" type="noConversion"/>
  </si>
  <si>
    <t xml:space="preserve">pray_for_blessing </t>
    <phoneticPr fontId="1" type="noConversion"/>
  </si>
  <si>
    <t>国外总评论数</t>
    <phoneticPr fontId="1" type="noConversion"/>
  </si>
  <si>
    <t>总评论数</t>
    <phoneticPr fontId="1" type="noConversion"/>
  </si>
  <si>
    <t>不相关评论数</t>
    <phoneticPr fontId="1" type="noConversion"/>
  </si>
  <si>
    <t>positive</t>
    <phoneticPr fontId="1" type="noConversion"/>
  </si>
  <si>
    <t>salute</t>
    <phoneticPr fontId="1" type="noConversion"/>
  </si>
  <si>
    <t>国内总评论数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</si>
</sst>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7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3FFF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3FFF3"/>
      <color rgb="FFFF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7157-4631-492E-8F1B-08EF1D995293}">
  <dimension ref="A1:G43"/>
  <sheetViews>
    <sheetView tabSelected="1" topLeftCell="A7" workbookViewId="0">
      <selection activeCell="B15" sqref="B15"/>
    </sheetView>
  </sheetViews>
  <sheetFormatPr defaultRowHeight="13.8" x14ac:dyDescent="0.25"/>
  <cols>
    <col min="2" max="2" width="12.77734375" customWidth="1"/>
    <col min="3" max="3" width="13.109375" customWidth="1"/>
    <col min="4" max="4" width="16.33203125" customWidth="1"/>
    <col min="5" max="5" width="13" customWidth="1"/>
    <col min="6" max="6" width="13.109375" customWidth="1"/>
    <col min="7" max="7" width="12.21875" customWidth="1"/>
  </cols>
  <sheetData>
    <row r="1" spans="1:7" x14ac:dyDescent="0.25">
      <c r="A1" s="17" t="s">
        <v>9</v>
      </c>
      <c r="B1" s="18"/>
      <c r="C1" s="18"/>
      <c r="D1" s="18"/>
      <c r="E1" s="18"/>
      <c r="F1" s="18"/>
      <c r="G1" s="19"/>
    </row>
    <row r="2" spans="1:7" x14ac:dyDescent="0.25">
      <c r="A2" s="4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 x14ac:dyDescent="0.25">
      <c r="A3" s="4" t="s">
        <v>0</v>
      </c>
      <c r="B3" s="3">
        <v>0.23407301360057201</v>
      </c>
      <c r="C3" s="3">
        <v>7.2297780959198199E-2</v>
      </c>
      <c r="D3" s="3">
        <v>0.31138153185397199</v>
      </c>
      <c r="E3" s="3">
        <v>9.6993557623478804E-2</v>
      </c>
      <c r="F3" s="3">
        <v>0.285254115962777</v>
      </c>
      <c r="G3" s="3">
        <v>2794</v>
      </c>
    </row>
    <row r="4" spans="1:7" x14ac:dyDescent="0.25">
      <c r="A4" s="4" t="s">
        <v>1</v>
      </c>
      <c r="B4" s="3">
        <v>0.18326125298992399</v>
      </c>
      <c r="C4" s="3">
        <v>6.3689761906679396E-2</v>
      </c>
      <c r="D4" s="3">
        <v>0.38997881884880797</v>
      </c>
      <c r="E4" s="3">
        <v>0.115838615198348</v>
      </c>
      <c r="F4" s="3">
        <v>0.24723155105623801</v>
      </c>
      <c r="G4" s="2">
        <v>5317</v>
      </c>
    </row>
    <row r="5" spans="1:7" x14ac:dyDescent="0.25">
      <c r="A5" s="4" t="s">
        <v>2</v>
      </c>
      <c r="B5" s="2">
        <f>AVERAGE(B3,B4)</f>
        <v>0.208667133295248</v>
      </c>
      <c r="C5" s="2">
        <f t="shared" ref="C5:F5" si="0">AVERAGE(C3,C4)</f>
        <v>6.7993771432938804E-2</v>
      </c>
      <c r="D5" s="2">
        <f t="shared" si="0"/>
        <v>0.35068017535138996</v>
      </c>
      <c r="E5" s="2">
        <f t="shared" si="0"/>
        <v>0.10641608641091341</v>
      </c>
      <c r="F5" s="2">
        <f t="shared" si="0"/>
        <v>0.2662428335095075</v>
      </c>
      <c r="G5" s="2">
        <v>8111</v>
      </c>
    </row>
    <row r="7" spans="1:7" x14ac:dyDescent="0.25">
      <c r="A7" s="17" t="s">
        <v>10</v>
      </c>
      <c r="B7" s="18"/>
      <c r="C7" s="18"/>
      <c r="D7" s="18"/>
      <c r="E7" s="18"/>
      <c r="F7" s="18"/>
      <c r="G7" s="19"/>
    </row>
    <row r="8" spans="1:7" x14ac:dyDescent="0.25">
      <c r="A8" s="4"/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G8" s="4" t="s">
        <v>8</v>
      </c>
    </row>
    <row r="9" spans="1:7" x14ac:dyDescent="0.25">
      <c r="A9" s="4" t="s">
        <v>0</v>
      </c>
      <c r="B9" s="1">
        <v>9.7036134794965395E-2</v>
      </c>
      <c r="C9" s="1">
        <v>0.133170929760454</v>
      </c>
      <c r="D9" s="1">
        <v>0.40966301258627602</v>
      </c>
      <c r="E9" s="1">
        <v>0.23020706455542</v>
      </c>
      <c r="F9" s="1">
        <v>0.129922858302882</v>
      </c>
      <c r="G9" s="1">
        <v>2463</v>
      </c>
    </row>
    <row r="10" spans="1:7" x14ac:dyDescent="0.25">
      <c r="A10" s="4" t="s">
        <v>1</v>
      </c>
      <c r="B10" s="1">
        <v>0.15686468082765501</v>
      </c>
      <c r="C10" s="1">
        <v>0.15214959018003699</v>
      </c>
      <c r="D10" s="1">
        <v>0.34751409124486199</v>
      </c>
      <c r="E10" s="1">
        <v>0.26845651016494898</v>
      </c>
      <c r="F10" s="1">
        <v>7.5015127582494401E-2</v>
      </c>
      <c r="G10" s="2">
        <v>52394</v>
      </c>
    </row>
    <row r="11" spans="1:7" x14ac:dyDescent="0.25">
      <c r="A11" s="4" t="s">
        <v>2</v>
      </c>
      <c r="B11" s="2">
        <f>AVERAGE(B9,B10)</f>
        <v>0.1269504078113102</v>
      </c>
      <c r="C11" s="2">
        <f t="shared" ref="C11" si="1">AVERAGE(C9,C10)</f>
        <v>0.14266025997024551</v>
      </c>
      <c r="D11" s="2">
        <f t="shared" ref="D11" si="2">AVERAGE(D9,D10)</f>
        <v>0.378588551915569</v>
      </c>
      <c r="E11" s="2">
        <f t="shared" ref="E11" si="3">AVERAGE(E9,E10)</f>
        <v>0.24933178736018449</v>
      </c>
      <c r="F11" s="2">
        <f t="shared" ref="F11" si="4">AVERAGE(F9,F10)</f>
        <v>0.1024689929426882</v>
      </c>
      <c r="G11" s="2">
        <f>SUM(G9,G10)</f>
        <v>54857</v>
      </c>
    </row>
    <row r="13" spans="1:7" x14ac:dyDescent="0.25">
      <c r="A13" s="20" t="s">
        <v>11</v>
      </c>
      <c r="B13" s="20"/>
      <c r="C13" s="20"/>
      <c r="D13" s="20"/>
      <c r="E13" s="20"/>
      <c r="F13" s="20"/>
      <c r="G13" s="20"/>
    </row>
    <row r="14" spans="1:7" x14ac:dyDescent="0.25">
      <c r="A14" s="4"/>
      <c r="B14" s="4" t="s">
        <v>3</v>
      </c>
      <c r="C14" s="4" t="s">
        <v>4</v>
      </c>
      <c r="D14" s="4" t="s">
        <v>5</v>
      </c>
      <c r="E14" s="4" t="s">
        <v>6</v>
      </c>
      <c r="F14" s="4" t="s">
        <v>7</v>
      </c>
      <c r="G14" s="4" t="s">
        <v>8</v>
      </c>
    </row>
    <row r="15" spans="1:7" x14ac:dyDescent="0.25">
      <c r="A15" s="4" t="s">
        <v>0</v>
      </c>
      <c r="B15" s="3">
        <v>5.9803921568627398E-2</v>
      </c>
      <c r="C15" s="3">
        <v>0.114215686274509</v>
      </c>
      <c r="D15" s="3">
        <v>0.390196078431372</v>
      </c>
      <c r="E15" s="3">
        <v>0.28186274509803899</v>
      </c>
      <c r="F15" s="3">
        <v>0.15392156862745099</v>
      </c>
      <c r="G15" s="3">
        <v>2040</v>
      </c>
    </row>
    <row r="16" spans="1:7" x14ac:dyDescent="0.25">
      <c r="A16" s="4" t="s">
        <v>1</v>
      </c>
      <c r="B16" s="10">
        <v>0.232119187274827</v>
      </c>
      <c r="C16" s="10">
        <v>9.3448167045421998E-2</v>
      </c>
      <c r="D16" s="3">
        <v>0.300120217984371</v>
      </c>
      <c r="E16" s="3">
        <v>0.25540170771833398</v>
      </c>
      <c r="F16" s="3">
        <v>0.118910719977045</v>
      </c>
      <c r="G16" s="6">
        <v>21917</v>
      </c>
    </row>
    <row r="17" spans="1:7" x14ac:dyDescent="0.25">
      <c r="A17" s="4" t="s">
        <v>2</v>
      </c>
      <c r="B17" s="6">
        <f>AVERAGE(B15,B16)</f>
        <v>0.1459615544217272</v>
      </c>
      <c r="C17" s="6">
        <f t="shared" ref="C17" si="5">AVERAGE(C15,C16)</f>
        <v>0.10383192665996549</v>
      </c>
      <c r="D17" s="6">
        <f t="shared" ref="D17" si="6">AVERAGE(D15,D16)</f>
        <v>0.3451581482078715</v>
      </c>
      <c r="E17" s="6">
        <f t="shared" ref="E17" si="7">AVERAGE(E15,E16)</f>
        <v>0.26863222640818651</v>
      </c>
      <c r="F17" s="6">
        <f t="shared" ref="F17" si="8">AVERAGE(F15,F16)</f>
        <v>0.13641614430224799</v>
      </c>
      <c r="G17" s="6">
        <f>SUM(G15,G16)</f>
        <v>23957</v>
      </c>
    </row>
    <row r="19" spans="1:7" x14ac:dyDescent="0.25">
      <c r="A19" s="20" t="s">
        <v>12</v>
      </c>
      <c r="B19" s="20"/>
      <c r="C19" s="20"/>
      <c r="D19" s="20"/>
      <c r="E19" s="20"/>
      <c r="F19" s="20"/>
      <c r="G19" s="20"/>
    </row>
    <row r="20" spans="1:7" x14ac:dyDescent="0.25">
      <c r="A20" s="4"/>
      <c r="B20" s="4" t="s">
        <v>3</v>
      </c>
      <c r="C20" s="4" t="s">
        <v>4</v>
      </c>
      <c r="D20" s="4" t="s">
        <v>5</v>
      </c>
      <c r="E20" s="4" t="s">
        <v>6</v>
      </c>
      <c r="F20" s="4" t="s">
        <v>7</v>
      </c>
      <c r="G20" s="4" t="s">
        <v>8</v>
      </c>
    </row>
    <row r="21" spans="1:7" x14ac:dyDescent="0.25">
      <c r="A21" s="4" t="s">
        <v>0</v>
      </c>
      <c r="B21" s="3">
        <v>7.8835978835978801E-2</v>
      </c>
      <c r="C21" s="3">
        <v>0.114215686274509</v>
      </c>
      <c r="D21" s="3">
        <v>0.390196078431372</v>
      </c>
      <c r="E21" s="3">
        <v>0.28186274509803899</v>
      </c>
      <c r="F21" s="3">
        <v>0.15392156862745099</v>
      </c>
      <c r="G21" s="3">
        <v>2040</v>
      </c>
    </row>
    <row r="22" spans="1:7" x14ac:dyDescent="0.25">
      <c r="A22" s="4" t="s">
        <v>1</v>
      </c>
      <c r="B22" s="3">
        <v>0.112835432422913</v>
      </c>
      <c r="C22" s="3">
        <v>0.109120049973417</v>
      </c>
      <c r="D22" s="3">
        <v>0.25898031474646999</v>
      </c>
      <c r="E22" s="3">
        <v>0.43007146052084</v>
      </c>
      <c r="F22" s="3">
        <v>8.8992742336358704E-2</v>
      </c>
      <c r="G22" s="2">
        <v>46973</v>
      </c>
    </row>
    <row r="23" spans="1:7" x14ac:dyDescent="0.25">
      <c r="A23" s="4" t="s">
        <v>2</v>
      </c>
      <c r="B23" s="2">
        <f>AVERAGE(B21,B22)</f>
        <v>9.5835705629445905E-2</v>
      </c>
      <c r="C23" s="2">
        <f>AVERAGE(C21,C22)</f>
        <v>0.111667868123963</v>
      </c>
      <c r="D23" s="2">
        <f>AVERAGE(D21,D22)</f>
        <v>0.32458819658892102</v>
      </c>
      <c r="E23" s="2">
        <f>AVERAGE(E21,E22)</f>
        <v>0.3559671028094395</v>
      </c>
      <c r="F23" s="2">
        <f>AVERAGE(F21,F22)</f>
        <v>0.12145715548190485</v>
      </c>
      <c r="G23" s="2">
        <f>SUM(G21,G22)</f>
        <v>49013</v>
      </c>
    </row>
    <row r="25" spans="1:7" x14ac:dyDescent="0.25">
      <c r="A25" s="20" t="s">
        <v>12</v>
      </c>
      <c r="B25" s="21"/>
      <c r="C25" s="21"/>
      <c r="D25" s="21"/>
      <c r="E25" s="21"/>
      <c r="F25" s="21"/>
      <c r="G25" s="5"/>
    </row>
    <row r="26" spans="1:7" x14ac:dyDescent="0.25">
      <c r="A26" s="22" t="s">
        <v>0</v>
      </c>
      <c r="B26" s="14" t="s">
        <v>14</v>
      </c>
      <c r="C26" s="15"/>
      <c r="D26" s="15"/>
      <c r="E26" s="16"/>
      <c r="F26" s="7" t="s">
        <v>20</v>
      </c>
    </row>
    <row r="27" spans="1:7" x14ac:dyDescent="0.25">
      <c r="A27" s="23"/>
      <c r="B27" s="9" t="s">
        <v>16</v>
      </c>
      <c r="C27" s="9" t="s">
        <v>17</v>
      </c>
      <c r="D27" s="9" t="s">
        <v>18</v>
      </c>
      <c r="E27" s="9" t="s">
        <v>19</v>
      </c>
      <c r="F27" s="8">
        <v>1890</v>
      </c>
    </row>
    <row r="28" spans="1:7" x14ac:dyDescent="0.25">
      <c r="A28" s="23"/>
      <c r="B28" s="3">
        <v>0.75442477876106195</v>
      </c>
      <c r="C28" s="3">
        <v>4.6460176991150397E-2</v>
      </c>
      <c r="D28" s="3">
        <v>0.199115044247787</v>
      </c>
      <c r="E28" s="3">
        <v>452</v>
      </c>
      <c r="F28" s="7" t="s">
        <v>13</v>
      </c>
    </row>
    <row r="29" spans="1:7" x14ac:dyDescent="0.25">
      <c r="A29" s="23"/>
      <c r="B29" s="14" t="s">
        <v>15</v>
      </c>
      <c r="C29" s="15"/>
      <c r="D29" s="15"/>
      <c r="E29" s="16"/>
      <c r="F29" s="8">
        <v>804</v>
      </c>
    </row>
    <row r="30" spans="1:7" x14ac:dyDescent="0.25">
      <c r="A30" s="23"/>
      <c r="B30" s="9" t="s">
        <v>17</v>
      </c>
      <c r="C30" s="9" t="s">
        <v>22</v>
      </c>
      <c r="D30" s="9" t="s">
        <v>23</v>
      </c>
      <c r="E30" s="9" t="s">
        <v>24</v>
      </c>
      <c r="F30" s="7" t="s">
        <v>21</v>
      </c>
    </row>
    <row r="31" spans="1:7" x14ac:dyDescent="0.25">
      <c r="A31" s="24"/>
      <c r="B31" s="3">
        <v>0.35795454545454503</v>
      </c>
      <c r="C31" s="3">
        <v>0.57102272727272696</v>
      </c>
      <c r="D31" s="3">
        <v>7.1022727272727196E-2</v>
      </c>
      <c r="E31" s="2">
        <v>352</v>
      </c>
      <c r="F31" s="8">
        <v>1086</v>
      </c>
    </row>
    <row r="32" spans="1:7" x14ac:dyDescent="0.25">
      <c r="A32" s="11" t="s">
        <v>1</v>
      </c>
      <c r="B32" s="14" t="s">
        <v>14</v>
      </c>
      <c r="C32" s="15"/>
      <c r="D32" s="15"/>
      <c r="E32" s="16"/>
      <c r="F32" s="7" t="s">
        <v>20</v>
      </c>
    </row>
    <row r="33" spans="1:6" x14ac:dyDescent="0.25">
      <c r="A33" s="12"/>
      <c r="B33" s="9" t="s">
        <v>16</v>
      </c>
      <c r="C33" s="9" t="s">
        <v>17</v>
      </c>
      <c r="D33" s="9" t="s">
        <v>18</v>
      </c>
      <c r="E33" s="9" t="s">
        <v>19</v>
      </c>
      <c r="F33" s="8">
        <v>46973</v>
      </c>
    </row>
    <row r="34" spans="1:6" x14ac:dyDescent="0.25">
      <c r="A34" s="12"/>
      <c r="B34" s="3">
        <v>0.75904979966071495</v>
      </c>
      <c r="C34" s="3">
        <v>6.9739646370376801E-2</v>
      </c>
      <c r="D34" s="3">
        <v>0.171210553968907</v>
      </c>
      <c r="E34" s="3">
        <v>18295</v>
      </c>
      <c r="F34" s="7" t="s">
        <v>13</v>
      </c>
    </row>
    <row r="35" spans="1:6" x14ac:dyDescent="0.25">
      <c r="A35" s="12"/>
      <c r="B35" s="14" t="s">
        <v>15</v>
      </c>
      <c r="C35" s="15"/>
      <c r="D35" s="15"/>
      <c r="E35" s="16"/>
      <c r="F35" s="8">
        <v>22260</v>
      </c>
    </row>
    <row r="36" spans="1:6" x14ac:dyDescent="0.25">
      <c r="A36" s="12"/>
      <c r="B36" s="9" t="s">
        <v>17</v>
      </c>
      <c r="C36" s="9" t="s">
        <v>22</v>
      </c>
      <c r="D36" s="9" t="s">
        <v>23</v>
      </c>
      <c r="E36" s="9" t="s">
        <v>24</v>
      </c>
      <c r="F36" s="7" t="s">
        <v>21</v>
      </c>
    </row>
    <row r="37" spans="1:6" x14ac:dyDescent="0.25">
      <c r="A37" s="13"/>
      <c r="B37" s="3">
        <v>0.393197701094879</v>
      </c>
      <c r="C37" s="3">
        <v>0.47833336466168302</v>
      </c>
      <c r="D37" s="2">
        <v>0.128468934243437</v>
      </c>
      <c r="E37" s="2">
        <v>3965</v>
      </c>
      <c r="F37" s="8">
        <v>24713</v>
      </c>
    </row>
    <row r="38" spans="1:6" x14ac:dyDescent="0.25">
      <c r="A38" s="11" t="s">
        <v>2</v>
      </c>
      <c r="B38" s="14" t="s">
        <v>14</v>
      </c>
      <c r="C38" s="15"/>
      <c r="D38" s="15"/>
      <c r="E38" s="16"/>
      <c r="F38" s="7" t="s">
        <v>20</v>
      </c>
    </row>
    <row r="39" spans="1:6" x14ac:dyDescent="0.25">
      <c r="A39" s="12"/>
      <c r="B39" s="9" t="s">
        <v>16</v>
      </c>
      <c r="C39" s="9" t="s">
        <v>17</v>
      </c>
      <c r="D39" s="9" t="s">
        <v>18</v>
      </c>
      <c r="E39" s="9" t="s">
        <v>19</v>
      </c>
      <c r="F39" s="8">
        <f>SUM(F27,F33)</f>
        <v>48863</v>
      </c>
    </row>
    <row r="40" spans="1:6" x14ac:dyDescent="0.25">
      <c r="A40" s="12"/>
      <c r="B40" s="3">
        <f>AVERAGE(B28,B34)</f>
        <v>0.75673728921088845</v>
      </c>
      <c r="C40" s="3">
        <f t="shared" ref="C40:D40" si="9">AVERAGE(C28,C34)</f>
        <v>5.8099911680763602E-2</v>
      </c>
      <c r="D40" s="3">
        <f t="shared" si="9"/>
        <v>0.18516279910834699</v>
      </c>
      <c r="E40" s="3">
        <f>SUM(E28,E34)</f>
        <v>18747</v>
      </c>
      <c r="F40" s="7" t="s">
        <v>13</v>
      </c>
    </row>
    <row r="41" spans="1:6" x14ac:dyDescent="0.25">
      <c r="A41" s="12"/>
      <c r="B41" s="14" t="s">
        <v>15</v>
      </c>
      <c r="C41" s="15"/>
      <c r="D41" s="15"/>
      <c r="E41" s="16"/>
      <c r="F41" s="8">
        <f>SUM(F29,F35)</f>
        <v>23064</v>
      </c>
    </row>
    <row r="42" spans="1:6" x14ac:dyDescent="0.25">
      <c r="A42" s="12"/>
      <c r="B42" s="9" t="s">
        <v>17</v>
      </c>
      <c r="C42" s="9" t="s">
        <v>22</v>
      </c>
      <c r="D42" s="9" t="s">
        <v>23</v>
      </c>
      <c r="E42" s="9" t="s">
        <v>24</v>
      </c>
      <c r="F42" s="7" t="s">
        <v>21</v>
      </c>
    </row>
    <row r="43" spans="1:6" x14ac:dyDescent="0.25">
      <c r="A43" s="13"/>
      <c r="B43" s="3">
        <f>AVERAGE(B31,B37)</f>
        <v>0.37557612327471201</v>
      </c>
      <c r="C43" s="3">
        <f t="shared" ref="C43:D43" si="10">AVERAGE(C31,C37)</f>
        <v>0.52467804596720502</v>
      </c>
      <c r="D43" s="3">
        <f t="shared" si="10"/>
        <v>9.9745830758082105E-2</v>
      </c>
      <c r="E43" s="6">
        <f>SUM(E31,E37)</f>
        <v>4317</v>
      </c>
      <c r="F43" s="8">
        <f>SUM(F31,F37)</f>
        <v>25799</v>
      </c>
    </row>
  </sheetData>
  <mergeCells count="14">
    <mergeCell ref="A38:A43"/>
    <mergeCell ref="B38:E38"/>
    <mergeCell ref="B41:E41"/>
    <mergeCell ref="A1:G1"/>
    <mergeCell ref="A7:G7"/>
    <mergeCell ref="A13:G13"/>
    <mergeCell ref="A19:G19"/>
    <mergeCell ref="A25:F25"/>
    <mergeCell ref="A26:A31"/>
    <mergeCell ref="A32:A37"/>
    <mergeCell ref="B26:E26"/>
    <mergeCell ref="B32:E32"/>
    <mergeCell ref="B29:E29"/>
    <mergeCell ref="B35:E3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15548</dc:creator>
  <cp:lastModifiedBy>15548</cp:lastModifiedBy>
  <dcterms:created xsi:type="dcterms:W3CDTF">2021-01-25T03:07:43Z</dcterms:created>
  <dcterms:modified xsi:type="dcterms:W3CDTF">2021-01-25T05:32:21Z</dcterms:modified>
</cp:coreProperties>
</file>