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tables/table2.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backupFile="1" hidePivotFieldList="1" defaultThemeVersion="166925"/>
  <mc:AlternateContent xmlns:mc="http://schemas.openxmlformats.org/markup-compatibility/2006">
    <mc:Choice Requires="x15">
      <x15ac:absPath xmlns:x15ac="http://schemas.microsoft.com/office/spreadsheetml/2010/11/ac" url="C:\Users\dorsi\Desktop\PI-18803\Deliverables\"/>
    </mc:Choice>
  </mc:AlternateContent>
  <xr:revisionPtr revIDLastSave="0" documentId="13_ncr:1_{50BF3665-613D-48B7-A7A9-E9641F0E99DF}" xr6:coauthVersionLast="34" xr6:coauthVersionMax="34" xr10:uidLastSave="{00000000-0000-0000-0000-000000000000}"/>
  <bookViews>
    <workbookView showHorizontalScroll="0" showVerticalScroll="0" xWindow="0" yWindow="0" windowWidth="21570" windowHeight="7980" xr2:uid="{00000000-000D-0000-FFFF-FFFF00000000}"/>
  </bookViews>
  <sheets>
    <sheet name="18801 - Dashboard" sheetId="8" r:id="rId1"/>
    <sheet name="18801 - PublicTransport" sheetId="2" state="hidden" r:id="rId2"/>
    <sheet name="18801 - Taxi" sheetId="3" state="hidden" r:id="rId3"/>
    <sheet name="18801 - MassTransit" sheetId="4" state="hidden" r:id="rId4"/>
    <sheet name="18801 - BusFare" sheetId="5" state="hidden" r:id="rId5"/>
    <sheet name="18801 - HHCount" sheetId="7" state="hidden" r:id="rId6"/>
    <sheet name="18802 - Dashboard" sheetId="13" r:id="rId7"/>
    <sheet name="DMAs" sheetId="1" r:id="rId8"/>
    <sheet name="18802 - DMAs" sheetId="9" state="hidden" r:id="rId9"/>
    <sheet name="18801 - VehicleOwnership" sheetId="6" state="hidden" r:id="rId10"/>
    <sheet name="18802 - DMAbar" sheetId="12" state="hidden" r:id="rId11"/>
    <sheet name="18802 - DMApie" sheetId="11" state="hidden" r:id="rId12"/>
    <sheet name="18802 - DMApie (2)" sheetId="10" state="hidden" r:id="rId13"/>
  </sheets>
  <definedNames>
    <definedName name="_xlnm.Database" localSheetId="6">'18802 - DMAs'!$A$1:$M$212</definedName>
    <definedName name="_xlnm.Database" localSheetId="10">'18802 - DMAs'!$A$1:$M$212</definedName>
    <definedName name="_xlnm.Database" localSheetId="11">'18802 - DMAs'!$A$1:$M$212</definedName>
    <definedName name="_xlnm.Database" localSheetId="12">'18802 - DMAs'!$A$1:$M$212</definedName>
    <definedName name="_xlnm.Database" localSheetId="8">'18802 - DMAs'!$A$1:$M$212</definedName>
    <definedName name="_xlnm.Database">DMAs!$A$1:$R$212</definedName>
    <definedName name="Slicer_DMA_Name1">#N/A</definedName>
    <definedName name="Slicer_DMANAME1">#N/A</definedName>
  </definedNames>
  <calcPr calcId="179017"/>
  <pivotCaches>
    <pivotCache cacheId="0" r:id="rId14"/>
    <pivotCache cacheId="1"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A1" i="13" l="1"/>
  <c r="U212" i="9"/>
  <c r="T212" i="9"/>
  <c r="S212" i="9"/>
  <c r="R212" i="9"/>
  <c r="Q212" i="9"/>
  <c r="P212" i="9"/>
  <c r="O212" i="9"/>
  <c r="N212" i="9"/>
  <c r="U211" i="9"/>
  <c r="T211" i="9"/>
  <c r="S211" i="9"/>
  <c r="R211" i="9"/>
  <c r="Q211" i="9"/>
  <c r="P211" i="9"/>
  <c r="O211" i="9"/>
  <c r="N211" i="9"/>
  <c r="U210" i="9"/>
  <c r="T210" i="9"/>
  <c r="S210" i="9"/>
  <c r="R210" i="9"/>
  <c r="Q210" i="9"/>
  <c r="P210" i="9"/>
  <c r="O210" i="9"/>
  <c r="N210" i="9"/>
  <c r="U209" i="9"/>
  <c r="T209" i="9"/>
  <c r="S209" i="9"/>
  <c r="R209" i="9"/>
  <c r="Q209" i="9"/>
  <c r="P209" i="9"/>
  <c r="O209" i="9"/>
  <c r="N209" i="9"/>
  <c r="U208" i="9"/>
  <c r="T208" i="9"/>
  <c r="S208" i="9"/>
  <c r="R208" i="9"/>
  <c r="Q208" i="9"/>
  <c r="P208" i="9"/>
  <c r="O208" i="9"/>
  <c r="N208" i="9"/>
  <c r="U207" i="9"/>
  <c r="T207" i="9"/>
  <c r="S207" i="9"/>
  <c r="R207" i="9"/>
  <c r="Q207" i="9"/>
  <c r="P207" i="9"/>
  <c r="O207" i="9"/>
  <c r="N207" i="9"/>
  <c r="U206" i="9"/>
  <c r="T206" i="9"/>
  <c r="S206" i="9"/>
  <c r="R206" i="9"/>
  <c r="Q206" i="9"/>
  <c r="P206" i="9"/>
  <c r="O206" i="9"/>
  <c r="N206" i="9"/>
  <c r="U205" i="9"/>
  <c r="T205" i="9"/>
  <c r="S205" i="9"/>
  <c r="R205" i="9"/>
  <c r="Q205" i="9"/>
  <c r="P205" i="9"/>
  <c r="O205" i="9"/>
  <c r="N205" i="9"/>
  <c r="U204" i="9"/>
  <c r="T204" i="9"/>
  <c r="S204" i="9"/>
  <c r="R204" i="9"/>
  <c r="Q204" i="9"/>
  <c r="P204" i="9"/>
  <c r="O204" i="9"/>
  <c r="N204" i="9"/>
  <c r="U203" i="9"/>
  <c r="T203" i="9"/>
  <c r="S203" i="9"/>
  <c r="R203" i="9"/>
  <c r="Q203" i="9"/>
  <c r="P203" i="9"/>
  <c r="O203" i="9"/>
  <c r="N203" i="9"/>
  <c r="U202" i="9"/>
  <c r="T202" i="9"/>
  <c r="S202" i="9"/>
  <c r="R202" i="9"/>
  <c r="Q202" i="9"/>
  <c r="P202" i="9"/>
  <c r="O202" i="9"/>
  <c r="N202" i="9"/>
  <c r="U201" i="9"/>
  <c r="T201" i="9"/>
  <c r="S201" i="9"/>
  <c r="R201" i="9"/>
  <c r="Q201" i="9"/>
  <c r="P201" i="9"/>
  <c r="O201" i="9"/>
  <c r="N201" i="9"/>
  <c r="U200" i="9"/>
  <c r="T200" i="9"/>
  <c r="S200" i="9"/>
  <c r="R200" i="9"/>
  <c r="Q200" i="9"/>
  <c r="P200" i="9"/>
  <c r="O200" i="9"/>
  <c r="N200" i="9"/>
  <c r="U199" i="9"/>
  <c r="T199" i="9"/>
  <c r="S199" i="9"/>
  <c r="R199" i="9"/>
  <c r="Q199" i="9"/>
  <c r="P199" i="9"/>
  <c r="O199" i="9"/>
  <c r="N199" i="9"/>
  <c r="U198" i="9"/>
  <c r="T198" i="9"/>
  <c r="S198" i="9"/>
  <c r="R198" i="9"/>
  <c r="Q198" i="9"/>
  <c r="P198" i="9"/>
  <c r="O198" i="9"/>
  <c r="N198" i="9"/>
  <c r="U197" i="9"/>
  <c r="T197" i="9"/>
  <c r="S197" i="9"/>
  <c r="R197" i="9"/>
  <c r="Q197" i="9"/>
  <c r="P197" i="9"/>
  <c r="O197" i="9"/>
  <c r="N197" i="9"/>
  <c r="U196" i="9"/>
  <c r="T196" i="9"/>
  <c r="S196" i="9"/>
  <c r="R196" i="9"/>
  <c r="Q196" i="9"/>
  <c r="P196" i="9"/>
  <c r="O196" i="9"/>
  <c r="N196" i="9"/>
  <c r="U195" i="9"/>
  <c r="T195" i="9"/>
  <c r="S195" i="9"/>
  <c r="R195" i="9"/>
  <c r="Q195" i="9"/>
  <c r="P195" i="9"/>
  <c r="O195" i="9"/>
  <c r="N195" i="9"/>
  <c r="U194" i="9"/>
  <c r="T194" i="9"/>
  <c r="S194" i="9"/>
  <c r="R194" i="9"/>
  <c r="Q194" i="9"/>
  <c r="P194" i="9"/>
  <c r="O194" i="9"/>
  <c r="N194" i="9"/>
  <c r="U193" i="9"/>
  <c r="T193" i="9"/>
  <c r="S193" i="9"/>
  <c r="R193" i="9"/>
  <c r="Q193" i="9"/>
  <c r="P193" i="9"/>
  <c r="O193" i="9"/>
  <c r="N193" i="9"/>
  <c r="U192" i="9"/>
  <c r="T192" i="9"/>
  <c r="S192" i="9"/>
  <c r="R192" i="9"/>
  <c r="Q192" i="9"/>
  <c r="P192" i="9"/>
  <c r="O192" i="9"/>
  <c r="N192" i="9"/>
  <c r="U191" i="9"/>
  <c r="T191" i="9"/>
  <c r="S191" i="9"/>
  <c r="R191" i="9"/>
  <c r="Q191" i="9"/>
  <c r="P191" i="9"/>
  <c r="O191" i="9"/>
  <c r="N191" i="9"/>
  <c r="U190" i="9"/>
  <c r="T190" i="9"/>
  <c r="S190" i="9"/>
  <c r="R190" i="9"/>
  <c r="Q190" i="9"/>
  <c r="P190" i="9"/>
  <c r="O190" i="9"/>
  <c r="N190" i="9"/>
  <c r="U189" i="9"/>
  <c r="T189" i="9"/>
  <c r="S189" i="9"/>
  <c r="R189" i="9"/>
  <c r="Q189" i="9"/>
  <c r="P189" i="9"/>
  <c r="O189" i="9"/>
  <c r="N189" i="9"/>
  <c r="U188" i="9"/>
  <c r="T188" i="9"/>
  <c r="S188" i="9"/>
  <c r="R188" i="9"/>
  <c r="Q188" i="9"/>
  <c r="P188" i="9"/>
  <c r="O188" i="9"/>
  <c r="N188" i="9"/>
  <c r="U187" i="9"/>
  <c r="T187" i="9"/>
  <c r="S187" i="9"/>
  <c r="R187" i="9"/>
  <c r="Q187" i="9"/>
  <c r="P187" i="9"/>
  <c r="O187" i="9"/>
  <c r="N187" i="9"/>
  <c r="U186" i="9"/>
  <c r="T186" i="9"/>
  <c r="S186" i="9"/>
  <c r="R186" i="9"/>
  <c r="Q186" i="9"/>
  <c r="P186" i="9"/>
  <c r="O186" i="9"/>
  <c r="N186" i="9"/>
  <c r="U185" i="9"/>
  <c r="T185" i="9"/>
  <c r="S185" i="9"/>
  <c r="R185" i="9"/>
  <c r="Q185" i="9"/>
  <c r="P185" i="9"/>
  <c r="O185" i="9"/>
  <c r="N185" i="9"/>
  <c r="U184" i="9"/>
  <c r="T184" i="9"/>
  <c r="S184" i="9"/>
  <c r="R184" i="9"/>
  <c r="Q184" i="9"/>
  <c r="P184" i="9"/>
  <c r="O184" i="9"/>
  <c r="N184" i="9"/>
  <c r="U183" i="9"/>
  <c r="T183" i="9"/>
  <c r="S183" i="9"/>
  <c r="R183" i="9"/>
  <c r="Q183" i="9"/>
  <c r="P183" i="9"/>
  <c r="O183" i="9"/>
  <c r="N183" i="9"/>
  <c r="U182" i="9"/>
  <c r="T182" i="9"/>
  <c r="S182" i="9"/>
  <c r="R182" i="9"/>
  <c r="Q182" i="9"/>
  <c r="P182" i="9"/>
  <c r="O182" i="9"/>
  <c r="N182" i="9"/>
  <c r="U181" i="9"/>
  <c r="T181" i="9"/>
  <c r="S181" i="9"/>
  <c r="R181" i="9"/>
  <c r="Q181" i="9"/>
  <c r="P181" i="9"/>
  <c r="O181" i="9"/>
  <c r="N181" i="9"/>
  <c r="U180" i="9"/>
  <c r="T180" i="9"/>
  <c r="S180" i="9"/>
  <c r="R180" i="9"/>
  <c r="Q180" i="9"/>
  <c r="P180" i="9"/>
  <c r="O180" i="9"/>
  <c r="N180" i="9"/>
  <c r="U179" i="9"/>
  <c r="T179" i="9"/>
  <c r="S179" i="9"/>
  <c r="R179" i="9"/>
  <c r="Q179" i="9"/>
  <c r="P179" i="9"/>
  <c r="O179" i="9"/>
  <c r="N179" i="9"/>
  <c r="U178" i="9"/>
  <c r="T178" i="9"/>
  <c r="S178" i="9"/>
  <c r="R178" i="9"/>
  <c r="Q178" i="9"/>
  <c r="P178" i="9"/>
  <c r="O178" i="9"/>
  <c r="N178" i="9"/>
  <c r="U177" i="9"/>
  <c r="T177" i="9"/>
  <c r="S177" i="9"/>
  <c r="R177" i="9"/>
  <c r="Q177" i="9"/>
  <c r="P177" i="9"/>
  <c r="O177" i="9"/>
  <c r="N177" i="9"/>
  <c r="U176" i="9"/>
  <c r="T176" i="9"/>
  <c r="S176" i="9"/>
  <c r="R176" i="9"/>
  <c r="Q176" i="9"/>
  <c r="P176" i="9"/>
  <c r="O176" i="9"/>
  <c r="N176" i="9"/>
  <c r="U175" i="9"/>
  <c r="T175" i="9"/>
  <c r="S175" i="9"/>
  <c r="R175" i="9"/>
  <c r="Q175" i="9"/>
  <c r="P175" i="9"/>
  <c r="O175" i="9"/>
  <c r="N175" i="9"/>
  <c r="U174" i="9"/>
  <c r="T174" i="9"/>
  <c r="S174" i="9"/>
  <c r="R174" i="9"/>
  <c r="Q174" i="9"/>
  <c r="P174" i="9"/>
  <c r="O174" i="9"/>
  <c r="N174" i="9"/>
  <c r="U173" i="9"/>
  <c r="T173" i="9"/>
  <c r="S173" i="9"/>
  <c r="R173" i="9"/>
  <c r="Q173" i="9"/>
  <c r="P173" i="9"/>
  <c r="O173" i="9"/>
  <c r="N173" i="9"/>
  <c r="U172" i="9"/>
  <c r="T172" i="9"/>
  <c r="S172" i="9"/>
  <c r="R172" i="9"/>
  <c r="Q172" i="9"/>
  <c r="P172" i="9"/>
  <c r="O172" i="9"/>
  <c r="N172" i="9"/>
  <c r="U171" i="9"/>
  <c r="T171" i="9"/>
  <c r="S171" i="9"/>
  <c r="R171" i="9"/>
  <c r="Q171" i="9"/>
  <c r="P171" i="9"/>
  <c r="O171" i="9"/>
  <c r="N171" i="9"/>
  <c r="U170" i="9"/>
  <c r="T170" i="9"/>
  <c r="S170" i="9"/>
  <c r="R170" i="9"/>
  <c r="Q170" i="9"/>
  <c r="P170" i="9"/>
  <c r="O170" i="9"/>
  <c r="N170" i="9"/>
  <c r="U169" i="9"/>
  <c r="T169" i="9"/>
  <c r="S169" i="9"/>
  <c r="R169" i="9"/>
  <c r="Q169" i="9"/>
  <c r="P169" i="9"/>
  <c r="O169" i="9"/>
  <c r="N169" i="9"/>
  <c r="U168" i="9"/>
  <c r="T168" i="9"/>
  <c r="S168" i="9"/>
  <c r="R168" i="9"/>
  <c r="Q168" i="9"/>
  <c r="P168" i="9"/>
  <c r="O168" i="9"/>
  <c r="N168" i="9"/>
  <c r="U167" i="9"/>
  <c r="T167" i="9"/>
  <c r="S167" i="9"/>
  <c r="R167" i="9"/>
  <c r="Q167" i="9"/>
  <c r="P167" i="9"/>
  <c r="O167" i="9"/>
  <c r="N167" i="9"/>
  <c r="U166" i="9"/>
  <c r="T166" i="9"/>
  <c r="S166" i="9"/>
  <c r="R166" i="9"/>
  <c r="Q166" i="9"/>
  <c r="P166" i="9"/>
  <c r="O166" i="9"/>
  <c r="N166" i="9"/>
  <c r="U165" i="9"/>
  <c r="T165" i="9"/>
  <c r="S165" i="9"/>
  <c r="R165" i="9"/>
  <c r="Q165" i="9"/>
  <c r="P165" i="9"/>
  <c r="O165" i="9"/>
  <c r="N165" i="9"/>
  <c r="U164" i="9"/>
  <c r="T164" i="9"/>
  <c r="S164" i="9"/>
  <c r="R164" i="9"/>
  <c r="Q164" i="9"/>
  <c r="P164" i="9"/>
  <c r="O164" i="9"/>
  <c r="N164" i="9"/>
  <c r="U163" i="9"/>
  <c r="T163" i="9"/>
  <c r="S163" i="9"/>
  <c r="R163" i="9"/>
  <c r="Q163" i="9"/>
  <c r="P163" i="9"/>
  <c r="O163" i="9"/>
  <c r="N163" i="9"/>
  <c r="U162" i="9"/>
  <c r="T162" i="9"/>
  <c r="S162" i="9"/>
  <c r="R162" i="9"/>
  <c r="Q162" i="9"/>
  <c r="P162" i="9"/>
  <c r="O162" i="9"/>
  <c r="N162" i="9"/>
  <c r="U161" i="9"/>
  <c r="T161" i="9"/>
  <c r="S161" i="9"/>
  <c r="R161" i="9"/>
  <c r="Q161" i="9"/>
  <c r="P161" i="9"/>
  <c r="O161" i="9"/>
  <c r="N161" i="9"/>
  <c r="U160" i="9"/>
  <c r="T160" i="9"/>
  <c r="S160" i="9"/>
  <c r="R160" i="9"/>
  <c r="Q160" i="9"/>
  <c r="P160" i="9"/>
  <c r="O160" i="9"/>
  <c r="N160" i="9"/>
  <c r="U159" i="9"/>
  <c r="T159" i="9"/>
  <c r="S159" i="9"/>
  <c r="R159" i="9"/>
  <c r="Q159" i="9"/>
  <c r="P159" i="9"/>
  <c r="O159" i="9"/>
  <c r="N159" i="9"/>
  <c r="U158" i="9"/>
  <c r="T158" i="9"/>
  <c r="S158" i="9"/>
  <c r="R158" i="9"/>
  <c r="Q158" i="9"/>
  <c r="P158" i="9"/>
  <c r="O158" i="9"/>
  <c r="N158" i="9"/>
  <c r="U157" i="9"/>
  <c r="T157" i="9"/>
  <c r="S157" i="9"/>
  <c r="R157" i="9"/>
  <c r="Q157" i="9"/>
  <c r="P157" i="9"/>
  <c r="O157" i="9"/>
  <c r="N157" i="9"/>
  <c r="U156" i="9"/>
  <c r="T156" i="9"/>
  <c r="S156" i="9"/>
  <c r="R156" i="9"/>
  <c r="Q156" i="9"/>
  <c r="P156" i="9"/>
  <c r="O156" i="9"/>
  <c r="N156" i="9"/>
  <c r="U155" i="9"/>
  <c r="T155" i="9"/>
  <c r="S155" i="9"/>
  <c r="R155" i="9"/>
  <c r="Q155" i="9"/>
  <c r="P155" i="9"/>
  <c r="O155" i="9"/>
  <c r="N155" i="9"/>
  <c r="U154" i="9"/>
  <c r="T154" i="9"/>
  <c r="S154" i="9"/>
  <c r="R154" i="9"/>
  <c r="Q154" i="9"/>
  <c r="P154" i="9"/>
  <c r="O154" i="9"/>
  <c r="N154" i="9"/>
  <c r="U153" i="9"/>
  <c r="T153" i="9"/>
  <c r="S153" i="9"/>
  <c r="R153" i="9"/>
  <c r="Q153" i="9"/>
  <c r="P153" i="9"/>
  <c r="O153" i="9"/>
  <c r="N153" i="9"/>
  <c r="U152" i="9"/>
  <c r="T152" i="9"/>
  <c r="S152" i="9"/>
  <c r="R152" i="9"/>
  <c r="Q152" i="9"/>
  <c r="P152" i="9"/>
  <c r="O152" i="9"/>
  <c r="N152" i="9"/>
  <c r="U151" i="9"/>
  <c r="T151" i="9"/>
  <c r="S151" i="9"/>
  <c r="R151" i="9"/>
  <c r="Q151" i="9"/>
  <c r="P151" i="9"/>
  <c r="O151" i="9"/>
  <c r="N151" i="9"/>
  <c r="U150" i="9"/>
  <c r="T150" i="9"/>
  <c r="S150" i="9"/>
  <c r="R150" i="9"/>
  <c r="Q150" i="9"/>
  <c r="P150" i="9"/>
  <c r="O150" i="9"/>
  <c r="N150" i="9"/>
  <c r="U149" i="9"/>
  <c r="T149" i="9"/>
  <c r="S149" i="9"/>
  <c r="R149" i="9"/>
  <c r="Q149" i="9"/>
  <c r="P149" i="9"/>
  <c r="O149" i="9"/>
  <c r="N149" i="9"/>
  <c r="U148" i="9"/>
  <c r="T148" i="9"/>
  <c r="S148" i="9"/>
  <c r="R148" i="9"/>
  <c r="Q148" i="9"/>
  <c r="P148" i="9"/>
  <c r="O148" i="9"/>
  <c r="N148" i="9"/>
  <c r="U147" i="9"/>
  <c r="T147" i="9"/>
  <c r="S147" i="9"/>
  <c r="R147" i="9"/>
  <c r="Q147" i="9"/>
  <c r="P147" i="9"/>
  <c r="O147" i="9"/>
  <c r="N147" i="9"/>
  <c r="U146" i="9"/>
  <c r="T146" i="9"/>
  <c r="S146" i="9"/>
  <c r="R146" i="9"/>
  <c r="Q146" i="9"/>
  <c r="P146" i="9"/>
  <c r="O146" i="9"/>
  <c r="N146" i="9"/>
  <c r="U145" i="9"/>
  <c r="T145" i="9"/>
  <c r="S145" i="9"/>
  <c r="R145" i="9"/>
  <c r="Q145" i="9"/>
  <c r="P145" i="9"/>
  <c r="O145" i="9"/>
  <c r="N145" i="9"/>
  <c r="U144" i="9"/>
  <c r="T144" i="9"/>
  <c r="S144" i="9"/>
  <c r="R144" i="9"/>
  <c r="Q144" i="9"/>
  <c r="P144" i="9"/>
  <c r="O144" i="9"/>
  <c r="N144" i="9"/>
  <c r="U143" i="9"/>
  <c r="T143" i="9"/>
  <c r="S143" i="9"/>
  <c r="R143" i="9"/>
  <c r="Q143" i="9"/>
  <c r="P143" i="9"/>
  <c r="O143" i="9"/>
  <c r="N143" i="9"/>
  <c r="U142" i="9"/>
  <c r="T142" i="9"/>
  <c r="S142" i="9"/>
  <c r="R142" i="9"/>
  <c r="Q142" i="9"/>
  <c r="P142" i="9"/>
  <c r="O142" i="9"/>
  <c r="N142" i="9"/>
  <c r="U141" i="9"/>
  <c r="T141" i="9"/>
  <c r="S141" i="9"/>
  <c r="R141" i="9"/>
  <c r="Q141" i="9"/>
  <c r="P141" i="9"/>
  <c r="O141" i="9"/>
  <c r="N141" i="9"/>
  <c r="U140" i="9"/>
  <c r="T140" i="9"/>
  <c r="S140" i="9"/>
  <c r="R140" i="9"/>
  <c r="Q140" i="9"/>
  <c r="P140" i="9"/>
  <c r="O140" i="9"/>
  <c r="N140" i="9"/>
  <c r="U139" i="9"/>
  <c r="T139" i="9"/>
  <c r="S139" i="9"/>
  <c r="R139" i="9"/>
  <c r="Q139" i="9"/>
  <c r="P139" i="9"/>
  <c r="O139" i="9"/>
  <c r="N139" i="9"/>
  <c r="U138" i="9"/>
  <c r="T138" i="9"/>
  <c r="S138" i="9"/>
  <c r="R138" i="9"/>
  <c r="Q138" i="9"/>
  <c r="P138" i="9"/>
  <c r="O138" i="9"/>
  <c r="N138" i="9"/>
  <c r="U137" i="9"/>
  <c r="T137" i="9"/>
  <c r="S137" i="9"/>
  <c r="R137" i="9"/>
  <c r="Q137" i="9"/>
  <c r="P137" i="9"/>
  <c r="O137" i="9"/>
  <c r="N137" i="9"/>
  <c r="U136" i="9"/>
  <c r="T136" i="9"/>
  <c r="S136" i="9"/>
  <c r="R136" i="9"/>
  <c r="Q136" i="9"/>
  <c r="P136" i="9"/>
  <c r="O136" i="9"/>
  <c r="N136" i="9"/>
  <c r="U135" i="9"/>
  <c r="T135" i="9"/>
  <c r="S135" i="9"/>
  <c r="R135" i="9"/>
  <c r="Q135" i="9"/>
  <c r="P135" i="9"/>
  <c r="O135" i="9"/>
  <c r="N135" i="9"/>
  <c r="U134" i="9"/>
  <c r="T134" i="9"/>
  <c r="S134" i="9"/>
  <c r="R134" i="9"/>
  <c r="Q134" i="9"/>
  <c r="P134" i="9"/>
  <c r="O134" i="9"/>
  <c r="N134" i="9"/>
  <c r="U133" i="9"/>
  <c r="T133" i="9"/>
  <c r="S133" i="9"/>
  <c r="R133" i="9"/>
  <c r="Q133" i="9"/>
  <c r="P133" i="9"/>
  <c r="O133" i="9"/>
  <c r="N133" i="9"/>
  <c r="U132" i="9"/>
  <c r="T132" i="9"/>
  <c r="S132" i="9"/>
  <c r="R132" i="9"/>
  <c r="Q132" i="9"/>
  <c r="P132" i="9"/>
  <c r="O132" i="9"/>
  <c r="N132" i="9"/>
  <c r="U131" i="9"/>
  <c r="T131" i="9"/>
  <c r="S131" i="9"/>
  <c r="R131" i="9"/>
  <c r="Q131" i="9"/>
  <c r="P131" i="9"/>
  <c r="O131" i="9"/>
  <c r="N131" i="9"/>
  <c r="U130" i="9"/>
  <c r="T130" i="9"/>
  <c r="S130" i="9"/>
  <c r="R130" i="9"/>
  <c r="Q130" i="9"/>
  <c r="P130" i="9"/>
  <c r="O130" i="9"/>
  <c r="N130" i="9"/>
  <c r="U129" i="9"/>
  <c r="T129" i="9"/>
  <c r="S129" i="9"/>
  <c r="R129" i="9"/>
  <c r="Q129" i="9"/>
  <c r="P129" i="9"/>
  <c r="O129" i="9"/>
  <c r="N129" i="9"/>
  <c r="U128" i="9"/>
  <c r="T128" i="9"/>
  <c r="S128" i="9"/>
  <c r="R128" i="9"/>
  <c r="Q128" i="9"/>
  <c r="P128" i="9"/>
  <c r="O128" i="9"/>
  <c r="N128" i="9"/>
  <c r="U127" i="9"/>
  <c r="T127" i="9"/>
  <c r="S127" i="9"/>
  <c r="R127" i="9"/>
  <c r="Q127" i="9"/>
  <c r="P127" i="9"/>
  <c r="O127" i="9"/>
  <c r="N127" i="9"/>
  <c r="U126" i="9"/>
  <c r="T126" i="9"/>
  <c r="S126" i="9"/>
  <c r="R126" i="9"/>
  <c r="Q126" i="9"/>
  <c r="P126" i="9"/>
  <c r="O126" i="9"/>
  <c r="N126" i="9"/>
  <c r="U125" i="9"/>
  <c r="T125" i="9"/>
  <c r="S125" i="9"/>
  <c r="R125" i="9"/>
  <c r="Q125" i="9"/>
  <c r="P125" i="9"/>
  <c r="O125" i="9"/>
  <c r="N125" i="9"/>
  <c r="U124" i="9"/>
  <c r="T124" i="9"/>
  <c r="S124" i="9"/>
  <c r="R124" i="9"/>
  <c r="Q124" i="9"/>
  <c r="P124" i="9"/>
  <c r="O124" i="9"/>
  <c r="N124" i="9"/>
  <c r="U123" i="9"/>
  <c r="T123" i="9"/>
  <c r="S123" i="9"/>
  <c r="R123" i="9"/>
  <c r="Q123" i="9"/>
  <c r="P123" i="9"/>
  <c r="O123" i="9"/>
  <c r="N123" i="9"/>
  <c r="U122" i="9"/>
  <c r="T122" i="9"/>
  <c r="S122" i="9"/>
  <c r="R122" i="9"/>
  <c r="Q122" i="9"/>
  <c r="P122" i="9"/>
  <c r="O122" i="9"/>
  <c r="N122" i="9"/>
  <c r="U121" i="9"/>
  <c r="T121" i="9"/>
  <c r="S121" i="9"/>
  <c r="R121" i="9"/>
  <c r="Q121" i="9"/>
  <c r="P121" i="9"/>
  <c r="O121" i="9"/>
  <c r="N121" i="9"/>
  <c r="U120" i="9"/>
  <c r="T120" i="9"/>
  <c r="S120" i="9"/>
  <c r="R120" i="9"/>
  <c r="Q120" i="9"/>
  <c r="P120" i="9"/>
  <c r="O120" i="9"/>
  <c r="N120" i="9"/>
  <c r="U119" i="9"/>
  <c r="T119" i="9"/>
  <c r="S119" i="9"/>
  <c r="R119" i="9"/>
  <c r="Q119" i="9"/>
  <c r="P119" i="9"/>
  <c r="O119" i="9"/>
  <c r="N119" i="9"/>
  <c r="U118" i="9"/>
  <c r="T118" i="9"/>
  <c r="S118" i="9"/>
  <c r="R118" i="9"/>
  <c r="Q118" i="9"/>
  <c r="P118" i="9"/>
  <c r="O118" i="9"/>
  <c r="N118" i="9"/>
  <c r="U117" i="9"/>
  <c r="T117" i="9"/>
  <c r="S117" i="9"/>
  <c r="R117" i="9"/>
  <c r="Q117" i="9"/>
  <c r="P117" i="9"/>
  <c r="O117" i="9"/>
  <c r="N117" i="9"/>
  <c r="U116" i="9"/>
  <c r="T116" i="9"/>
  <c r="S116" i="9"/>
  <c r="R116" i="9"/>
  <c r="Q116" i="9"/>
  <c r="P116" i="9"/>
  <c r="O116" i="9"/>
  <c r="N116" i="9"/>
  <c r="U115" i="9"/>
  <c r="T115" i="9"/>
  <c r="S115" i="9"/>
  <c r="R115" i="9"/>
  <c r="Q115" i="9"/>
  <c r="P115" i="9"/>
  <c r="O115" i="9"/>
  <c r="N115" i="9"/>
  <c r="U114" i="9"/>
  <c r="T114" i="9"/>
  <c r="S114" i="9"/>
  <c r="R114" i="9"/>
  <c r="Q114" i="9"/>
  <c r="P114" i="9"/>
  <c r="O114" i="9"/>
  <c r="N114" i="9"/>
  <c r="U113" i="9"/>
  <c r="T113" i="9"/>
  <c r="S113" i="9"/>
  <c r="R113" i="9"/>
  <c r="Q113" i="9"/>
  <c r="P113" i="9"/>
  <c r="O113" i="9"/>
  <c r="N113" i="9"/>
  <c r="U112" i="9"/>
  <c r="T112" i="9"/>
  <c r="S112" i="9"/>
  <c r="R112" i="9"/>
  <c r="Q112" i="9"/>
  <c r="P112" i="9"/>
  <c r="O112" i="9"/>
  <c r="N112" i="9"/>
  <c r="U111" i="9"/>
  <c r="T111" i="9"/>
  <c r="S111" i="9"/>
  <c r="R111" i="9"/>
  <c r="Q111" i="9"/>
  <c r="P111" i="9"/>
  <c r="O111" i="9"/>
  <c r="N111" i="9"/>
  <c r="U110" i="9"/>
  <c r="T110" i="9"/>
  <c r="S110" i="9"/>
  <c r="R110" i="9"/>
  <c r="Q110" i="9"/>
  <c r="P110" i="9"/>
  <c r="O110" i="9"/>
  <c r="N110" i="9"/>
  <c r="U109" i="9"/>
  <c r="T109" i="9"/>
  <c r="S109" i="9"/>
  <c r="R109" i="9"/>
  <c r="Q109" i="9"/>
  <c r="P109" i="9"/>
  <c r="O109" i="9"/>
  <c r="N109" i="9"/>
  <c r="U108" i="9"/>
  <c r="T108" i="9"/>
  <c r="S108" i="9"/>
  <c r="R108" i="9"/>
  <c r="Q108" i="9"/>
  <c r="P108" i="9"/>
  <c r="O108" i="9"/>
  <c r="N108" i="9"/>
  <c r="U107" i="9"/>
  <c r="T107" i="9"/>
  <c r="S107" i="9"/>
  <c r="R107" i="9"/>
  <c r="Q107" i="9"/>
  <c r="P107" i="9"/>
  <c r="O107" i="9"/>
  <c r="N107" i="9"/>
  <c r="U106" i="9"/>
  <c r="T106" i="9"/>
  <c r="S106" i="9"/>
  <c r="R106" i="9"/>
  <c r="Q106" i="9"/>
  <c r="P106" i="9"/>
  <c r="O106" i="9"/>
  <c r="N106" i="9"/>
  <c r="U105" i="9"/>
  <c r="T105" i="9"/>
  <c r="S105" i="9"/>
  <c r="R105" i="9"/>
  <c r="Q105" i="9"/>
  <c r="P105" i="9"/>
  <c r="O105" i="9"/>
  <c r="N105" i="9"/>
  <c r="U104" i="9"/>
  <c r="T104" i="9"/>
  <c r="S104" i="9"/>
  <c r="R104" i="9"/>
  <c r="Q104" i="9"/>
  <c r="P104" i="9"/>
  <c r="O104" i="9"/>
  <c r="N104" i="9"/>
  <c r="U103" i="9"/>
  <c r="T103" i="9"/>
  <c r="S103" i="9"/>
  <c r="R103" i="9"/>
  <c r="Q103" i="9"/>
  <c r="P103" i="9"/>
  <c r="O103" i="9"/>
  <c r="N103" i="9"/>
  <c r="U102" i="9"/>
  <c r="T102" i="9"/>
  <c r="S102" i="9"/>
  <c r="R102" i="9"/>
  <c r="Q102" i="9"/>
  <c r="P102" i="9"/>
  <c r="O102" i="9"/>
  <c r="N102" i="9"/>
  <c r="U101" i="9"/>
  <c r="T101" i="9"/>
  <c r="S101" i="9"/>
  <c r="R101" i="9"/>
  <c r="Q101" i="9"/>
  <c r="P101" i="9"/>
  <c r="O101" i="9"/>
  <c r="N101" i="9"/>
  <c r="U100" i="9"/>
  <c r="T100" i="9"/>
  <c r="S100" i="9"/>
  <c r="R100" i="9"/>
  <c r="Q100" i="9"/>
  <c r="P100" i="9"/>
  <c r="O100" i="9"/>
  <c r="N100" i="9"/>
  <c r="U99" i="9"/>
  <c r="T99" i="9"/>
  <c r="S99" i="9"/>
  <c r="R99" i="9"/>
  <c r="Q99" i="9"/>
  <c r="P99" i="9"/>
  <c r="O99" i="9"/>
  <c r="N99" i="9"/>
  <c r="U98" i="9"/>
  <c r="T98" i="9"/>
  <c r="S98" i="9"/>
  <c r="R98" i="9"/>
  <c r="Q98" i="9"/>
  <c r="P98" i="9"/>
  <c r="O98" i="9"/>
  <c r="N98" i="9"/>
  <c r="U97" i="9"/>
  <c r="T97" i="9"/>
  <c r="S97" i="9"/>
  <c r="R97" i="9"/>
  <c r="Q97" i="9"/>
  <c r="P97" i="9"/>
  <c r="O97" i="9"/>
  <c r="N97" i="9"/>
  <c r="U96" i="9"/>
  <c r="T96" i="9"/>
  <c r="S96" i="9"/>
  <c r="R96" i="9"/>
  <c r="Q96" i="9"/>
  <c r="P96" i="9"/>
  <c r="O96" i="9"/>
  <c r="N96" i="9"/>
  <c r="U95" i="9"/>
  <c r="T95" i="9"/>
  <c r="S95" i="9"/>
  <c r="R95" i="9"/>
  <c r="Q95" i="9"/>
  <c r="P95" i="9"/>
  <c r="O95" i="9"/>
  <c r="N95" i="9"/>
  <c r="U94" i="9"/>
  <c r="T94" i="9"/>
  <c r="S94" i="9"/>
  <c r="R94" i="9"/>
  <c r="Q94" i="9"/>
  <c r="P94" i="9"/>
  <c r="O94" i="9"/>
  <c r="N94" i="9"/>
  <c r="U93" i="9"/>
  <c r="T93" i="9"/>
  <c r="S93" i="9"/>
  <c r="R93" i="9"/>
  <c r="Q93" i="9"/>
  <c r="P93" i="9"/>
  <c r="O93" i="9"/>
  <c r="N93" i="9"/>
  <c r="U92" i="9"/>
  <c r="T92" i="9"/>
  <c r="S92" i="9"/>
  <c r="R92" i="9"/>
  <c r="Q92" i="9"/>
  <c r="P92" i="9"/>
  <c r="O92" i="9"/>
  <c r="N92" i="9"/>
  <c r="U91" i="9"/>
  <c r="T91" i="9"/>
  <c r="S91" i="9"/>
  <c r="R91" i="9"/>
  <c r="Q91" i="9"/>
  <c r="P91" i="9"/>
  <c r="O91" i="9"/>
  <c r="N91" i="9"/>
  <c r="U90" i="9"/>
  <c r="T90" i="9"/>
  <c r="S90" i="9"/>
  <c r="R90" i="9"/>
  <c r="Q90" i="9"/>
  <c r="P90" i="9"/>
  <c r="O90" i="9"/>
  <c r="N90" i="9"/>
  <c r="U89" i="9"/>
  <c r="T89" i="9"/>
  <c r="S89" i="9"/>
  <c r="R89" i="9"/>
  <c r="Q89" i="9"/>
  <c r="P89" i="9"/>
  <c r="O89" i="9"/>
  <c r="N89" i="9"/>
  <c r="U88" i="9"/>
  <c r="T88" i="9"/>
  <c r="S88" i="9"/>
  <c r="R88" i="9"/>
  <c r="Q88" i="9"/>
  <c r="P88" i="9"/>
  <c r="O88" i="9"/>
  <c r="N88" i="9"/>
  <c r="U87" i="9"/>
  <c r="T87" i="9"/>
  <c r="S87" i="9"/>
  <c r="R87" i="9"/>
  <c r="Q87" i="9"/>
  <c r="P87" i="9"/>
  <c r="O87" i="9"/>
  <c r="N87" i="9"/>
  <c r="U86" i="9"/>
  <c r="T86" i="9"/>
  <c r="S86" i="9"/>
  <c r="R86" i="9"/>
  <c r="Q86" i="9"/>
  <c r="P86" i="9"/>
  <c r="O86" i="9"/>
  <c r="N86" i="9"/>
  <c r="U85" i="9"/>
  <c r="T85" i="9"/>
  <c r="S85" i="9"/>
  <c r="R85" i="9"/>
  <c r="Q85" i="9"/>
  <c r="P85" i="9"/>
  <c r="O85" i="9"/>
  <c r="N85" i="9"/>
  <c r="U84" i="9"/>
  <c r="T84" i="9"/>
  <c r="S84" i="9"/>
  <c r="R84" i="9"/>
  <c r="Q84" i="9"/>
  <c r="P84" i="9"/>
  <c r="O84" i="9"/>
  <c r="N84" i="9"/>
  <c r="U83" i="9"/>
  <c r="T83" i="9"/>
  <c r="S83" i="9"/>
  <c r="R83" i="9"/>
  <c r="Q83" i="9"/>
  <c r="P83" i="9"/>
  <c r="O83" i="9"/>
  <c r="N83" i="9"/>
  <c r="U82" i="9"/>
  <c r="T82" i="9"/>
  <c r="S82" i="9"/>
  <c r="R82" i="9"/>
  <c r="Q82" i="9"/>
  <c r="P82" i="9"/>
  <c r="O82" i="9"/>
  <c r="N82" i="9"/>
  <c r="U81" i="9"/>
  <c r="T81" i="9"/>
  <c r="S81" i="9"/>
  <c r="R81" i="9"/>
  <c r="Q81" i="9"/>
  <c r="P81" i="9"/>
  <c r="O81" i="9"/>
  <c r="N81" i="9"/>
  <c r="U80" i="9"/>
  <c r="T80" i="9"/>
  <c r="S80" i="9"/>
  <c r="R80" i="9"/>
  <c r="Q80" i="9"/>
  <c r="P80" i="9"/>
  <c r="O80" i="9"/>
  <c r="N80" i="9"/>
  <c r="U79" i="9"/>
  <c r="T79" i="9"/>
  <c r="S79" i="9"/>
  <c r="R79" i="9"/>
  <c r="Q79" i="9"/>
  <c r="P79" i="9"/>
  <c r="O79" i="9"/>
  <c r="N79" i="9"/>
  <c r="U78" i="9"/>
  <c r="T78" i="9"/>
  <c r="S78" i="9"/>
  <c r="R78" i="9"/>
  <c r="Q78" i="9"/>
  <c r="P78" i="9"/>
  <c r="O78" i="9"/>
  <c r="N78" i="9"/>
  <c r="U77" i="9"/>
  <c r="T77" i="9"/>
  <c r="S77" i="9"/>
  <c r="R77" i="9"/>
  <c r="Q77" i="9"/>
  <c r="P77" i="9"/>
  <c r="O77" i="9"/>
  <c r="N77" i="9"/>
  <c r="U76" i="9"/>
  <c r="T76" i="9"/>
  <c r="S76" i="9"/>
  <c r="R76" i="9"/>
  <c r="Q76" i="9"/>
  <c r="P76" i="9"/>
  <c r="O76" i="9"/>
  <c r="N76" i="9"/>
  <c r="U75" i="9"/>
  <c r="T75" i="9"/>
  <c r="S75" i="9"/>
  <c r="R75" i="9"/>
  <c r="Q75" i="9"/>
  <c r="P75" i="9"/>
  <c r="O75" i="9"/>
  <c r="N75" i="9"/>
  <c r="U74" i="9"/>
  <c r="T74" i="9"/>
  <c r="S74" i="9"/>
  <c r="R74" i="9"/>
  <c r="Q74" i="9"/>
  <c r="P74" i="9"/>
  <c r="O74" i="9"/>
  <c r="N74" i="9"/>
  <c r="U73" i="9"/>
  <c r="T73" i="9"/>
  <c r="S73" i="9"/>
  <c r="R73" i="9"/>
  <c r="Q73" i="9"/>
  <c r="P73" i="9"/>
  <c r="O73" i="9"/>
  <c r="N73" i="9"/>
  <c r="U72" i="9"/>
  <c r="T72" i="9"/>
  <c r="S72" i="9"/>
  <c r="R72" i="9"/>
  <c r="Q72" i="9"/>
  <c r="P72" i="9"/>
  <c r="O72" i="9"/>
  <c r="N72" i="9"/>
  <c r="U71" i="9"/>
  <c r="T71" i="9"/>
  <c r="S71" i="9"/>
  <c r="R71" i="9"/>
  <c r="Q71" i="9"/>
  <c r="P71" i="9"/>
  <c r="O71" i="9"/>
  <c r="N71" i="9"/>
  <c r="U70" i="9"/>
  <c r="T70" i="9"/>
  <c r="S70" i="9"/>
  <c r="R70" i="9"/>
  <c r="Q70" i="9"/>
  <c r="P70" i="9"/>
  <c r="O70" i="9"/>
  <c r="N70" i="9"/>
  <c r="U69" i="9"/>
  <c r="T69" i="9"/>
  <c r="S69" i="9"/>
  <c r="R69" i="9"/>
  <c r="Q69" i="9"/>
  <c r="P69" i="9"/>
  <c r="O69" i="9"/>
  <c r="N69" i="9"/>
  <c r="U68" i="9"/>
  <c r="T68" i="9"/>
  <c r="S68" i="9"/>
  <c r="R68" i="9"/>
  <c r="Q68" i="9"/>
  <c r="P68" i="9"/>
  <c r="O68" i="9"/>
  <c r="N68" i="9"/>
  <c r="U67" i="9"/>
  <c r="T67" i="9"/>
  <c r="S67" i="9"/>
  <c r="R67" i="9"/>
  <c r="Q67" i="9"/>
  <c r="P67" i="9"/>
  <c r="O67" i="9"/>
  <c r="N67" i="9"/>
  <c r="U66" i="9"/>
  <c r="T66" i="9"/>
  <c r="S66" i="9"/>
  <c r="R66" i="9"/>
  <c r="Q66" i="9"/>
  <c r="P66" i="9"/>
  <c r="O66" i="9"/>
  <c r="N66" i="9"/>
  <c r="U65" i="9"/>
  <c r="T65" i="9"/>
  <c r="S65" i="9"/>
  <c r="R65" i="9"/>
  <c r="Q65" i="9"/>
  <c r="P65" i="9"/>
  <c r="O65" i="9"/>
  <c r="N65" i="9"/>
  <c r="U64" i="9"/>
  <c r="T64" i="9"/>
  <c r="S64" i="9"/>
  <c r="R64" i="9"/>
  <c r="Q64" i="9"/>
  <c r="P64" i="9"/>
  <c r="O64" i="9"/>
  <c r="N64" i="9"/>
  <c r="U63" i="9"/>
  <c r="T63" i="9"/>
  <c r="S63" i="9"/>
  <c r="R63" i="9"/>
  <c r="Q63" i="9"/>
  <c r="P63" i="9"/>
  <c r="O63" i="9"/>
  <c r="N63" i="9"/>
  <c r="U62" i="9"/>
  <c r="T62" i="9"/>
  <c r="S62" i="9"/>
  <c r="R62" i="9"/>
  <c r="Q62" i="9"/>
  <c r="P62" i="9"/>
  <c r="O62" i="9"/>
  <c r="N62" i="9"/>
  <c r="U61" i="9"/>
  <c r="T61" i="9"/>
  <c r="S61" i="9"/>
  <c r="R61" i="9"/>
  <c r="Q61" i="9"/>
  <c r="P61" i="9"/>
  <c r="O61" i="9"/>
  <c r="N61" i="9"/>
  <c r="U60" i="9"/>
  <c r="T60" i="9"/>
  <c r="S60" i="9"/>
  <c r="R60" i="9"/>
  <c r="Q60" i="9"/>
  <c r="P60" i="9"/>
  <c r="O60" i="9"/>
  <c r="N60" i="9"/>
  <c r="U59" i="9"/>
  <c r="T59" i="9"/>
  <c r="S59" i="9"/>
  <c r="R59" i="9"/>
  <c r="Q59" i="9"/>
  <c r="P59" i="9"/>
  <c r="O59" i="9"/>
  <c r="N59" i="9"/>
  <c r="U58" i="9"/>
  <c r="T58" i="9"/>
  <c r="S58" i="9"/>
  <c r="R58" i="9"/>
  <c r="Q58" i="9"/>
  <c r="P58" i="9"/>
  <c r="O58" i="9"/>
  <c r="N58" i="9"/>
  <c r="U57" i="9"/>
  <c r="T57" i="9"/>
  <c r="S57" i="9"/>
  <c r="R57" i="9"/>
  <c r="Q57" i="9"/>
  <c r="P57" i="9"/>
  <c r="O57" i="9"/>
  <c r="N57" i="9"/>
  <c r="U56" i="9"/>
  <c r="T56" i="9"/>
  <c r="S56" i="9"/>
  <c r="R56" i="9"/>
  <c r="Q56" i="9"/>
  <c r="P56" i="9"/>
  <c r="O56" i="9"/>
  <c r="N56" i="9"/>
  <c r="U55" i="9"/>
  <c r="T55" i="9"/>
  <c r="S55" i="9"/>
  <c r="R55" i="9"/>
  <c r="Q55" i="9"/>
  <c r="P55" i="9"/>
  <c r="O55" i="9"/>
  <c r="N55" i="9"/>
  <c r="U54" i="9"/>
  <c r="T54" i="9"/>
  <c r="S54" i="9"/>
  <c r="R54" i="9"/>
  <c r="Q54" i="9"/>
  <c r="P54" i="9"/>
  <c r="O54" i="9"/>
  <c r="N54" i="9"/>
  <c r="U53" i="9"/>
  <c r="T53" i="9"/>
  <c r="S53" i="9"/>
  <c r="R53" i="9"/>
  <c r="Q53" i="9"/>
  <c r="P53" i="9"/>
  <c r="O53" i="9"/>
  <c r="N53" i="9"/>
  <c r="U52" i="9"/>
  <c r="T52" i="9"/>
  <c r="S52" i="9"/>
  <c r="R52" i="9"/>
  <c r="Q52" i="9"/>
  <c r="P52" i="9"/>
  <c r="O52" i="9"/>
  <c r="N52" i="9"/>
  <c r="U51" i="9"/>
  <c r="T51" i="9"/>
  <c r="S51" i="9"/>
  <c r="R51" i="9"/>
  <c r="Q51" i="9"/>
  <c r="P51" i="9"/>
  <c r="O51" i="9"/>
  <c r="N51" i="9"/>
  <c r="U50" i="9"/>
  <c r="T50" i="9"/>
  <c r="S50" i="9"/>
  <c r="R50" i="9"/>
  <c r="Q50" i="9"/>
  <c r="P50" i="9"/>
  <c r="O50" i="9"/>
  <c r="N50" i="9"/>
  <c r="U49" i="9"/>
  <c r="T49" i="9"/>
  <c r="S49" i="9"/>
  <c r="R49" i="9"/>
  <c r="Q49" i="9"/>
  <c r="P49" i="9"/>
  <c r="O49" i="9"/>
  <c r="N49" i="9"/>
  <c r="U48" i="9"/>
  <c r="T48" i="9"/>
  <c r="S48" i="9"/>
  <c r="R48" i="9"/>
  <c r="Q48" i="9"/>
  <c r="P48" i="9"/>
  <c r="O48" i="9"/>
  <c r="N48" i="9"/>
  <c r="U47" i="9"/>
  <c r="T47" i="9"/>
  <c r="S47" i="9"/>
  <c r="R47" i="9"/>
  <c r="Q47" i="9"/>
  <c r="P47" i="9"/>
  <c r="O47" i="9"/>
  <c r="N47" i="9"/>
  <c r="U46" i="9"/>
  <c r="T46" i="9"/>
  <c r="S46" i="9"/>
  <c r="R46" i="9"/>
  <c r="Q46" i="9"/>
  <c r="P46" i="9"/>
  <c r="O46" i="9"/>
  <c r="N46" i="9"/>
  <c r="U45" i="9"/>
  <c r="T45" i="9"/>
  <c r="S45" i="9"/>
  <c r="R45" i="9"/>
  <c r="Q45" i="9"/>
  <c r="P45" i="9"/>
  <c r="O45" i="9"/>
  <c r="N45" i="9"/>
  <c r="U44" i="9"/>
  <c r="T44" i="9"/>
  <c r="S44" i="9"/>
  <c r="R44" i="9"/>
  <c r="Q44" i="9"/>
  <c r="P44" i="9"/>
  <c r="O44" i="9"/>
  <c r="N44" i="9"/>
  <c r="U43" i="9"/>
  <c r="T43" i="9"/>
  <c r="S43" i="9"/>
  <c r="R43" i="9"/>
  <c r="Q43" i="9"/>
  <c r="P43" i="9"/>
  <c r="O43" i="9"/>
  <c r="N43" i="9"/>
  <c r="U42" i="9"/>
  <c r="T42" i="9"/>
  <c r="S42" i="9"/>
  <c r="R42" i="9"/>
  <c r="Q42" i="9"/>
  <c r="P42" i="9"/>
  <c r="O42" i="9"/>
  <c r="N42" i="9"/>
  <c r="U41" i="9"/>
  <c r="T41" i="9"/>
  <c r="S41" i="9"/>
  <c r="R41" i="9"/>
  <c r="Q41" i="9"/>
  <c r="P41" i="9"/>
  <c r="O41" i="9"/>
  <c r="N41" i="9"/>
  <c r="U40" i="9"/>
  <c r="T40" i="9"/>
  <c r="S40" i="9"/>
  <c r="R40" i="9"/>
  <c r="Q40" i="9"/>
  <c r="P40" i="9"/>
  <c r="O40" i="9"/>
  <c r="N40" i="9"/>
  <c r="U39" i="9"/>
  <c r="T39" i="9"/>
  <c r="S39" i="9"/>
  <c r="R39" i="9"/>
  <c r="Q39" i="9"/>
  <c r="P39" i="9"/>
  <c r="O39" i="9"/>
  <c r="N39" i="9"/>
  <c r="U38" i="9"/>
  <c r="T38" i="9"/>
  <c r="S38" i="9"/>
  <c r="R38" i="9"/>
  <c r="Q38" i="9"/>
  <c r="P38" i="9"/>
  <c r="O38" i="9"/>
  <c r="N38" i="9"/>
  <c r="U37" i="9"/>
  <c r="T37" i="9"/>
  <c r="S37" i="9"/>
  <c r="R37" i="9"/>
  <c r="Q37" i="9"/>
  <c r="P37" i="9"/>
  <c r="O37" i="9"/>
  <c r="N37" i="9"/>
  <c r="U36" i="9"/>
  <c r="T36" i="9"/>
  <c r="S36" i="9"/>
  <c r="R36" i="9"/>
  <c r="Q36" i="9"/>
  <c r="P36" i="9"/>
  <c r="O36" i="9"/>
  <c r="N36" i="9"/>
  <c r="U35" i="9"/>
  <c r="T35" i="9"/>
  <c r="S35" i="9"/>
  <c r="R35" i="9"/>
  <c r="Q35" i="9"/>
  <c r="P35" i="9"/>
  <c r="O35" i="9"/>
  <c r="N35" i="9"/>
  <c r="U34" i="9"/>
  <c r="T34" i="9"/>
  <c r="S34" i="9"/>
  <c r="R34" i="9"/>
  <c r="Q34" i="9"/>
  <c r="P34" i="9"/>
  <c r="O34" i="9"/>
  <c r="N34" i="9"/>
  <c r="U33" i="9"/>
  <c r="T33" i="9"/>
  <c r="S33" i="9"/>
  <c r="R33" i="9"/>
  <c r="Q33" i="9"/>
  <c r="P33" i="9"/>
  <c r="O33" i="9"/>
  <c r="N33" i="9"/>
  <c r="U32" i="9"/>
  <c r="T32" i="9"/>
  <c r="S32" i="9"/>
  <c r="R32" i="9"/>
  <c r="Q32" i="9"/>
  <c r="P32" i="9"/>
  <c r="O32" i="9"/>
  <c r="N32" i="9"/>
  <c r="U31" i="9"/>
  <c r="T31" i="9"/>
  <c r="S31" i="9"/>
  <c r="R31" i="9"/>
  <c r="Q31" i="9"/>
  <c r="P31" i="9"/>
  <c r="O31" i="9"/>
  <c r="N31" i="9"/>
  <c r="U30" i="9"/>
  <c r="T30" i="9"/>
  <c r="S30" i="9"/>
  <c r="R30" i="9"/>
  <c r="Q30" i="9"/>
  <c r="P30" i="9"/>
  <c r="O30" i="9"/>
  <c r="N30" i="9"/>
  <c r="U29" i="9"/>
  <c r="T29" i="9"/>
  <c r="S29" i="9"/>
  <c r="R29" i="9"/>
  <c r="Q29" i="9"/>
  <c r="P29" i="9"/>
  <c r="O29" i="9"/>
  <c r="N29" i="9"/>
  <c r="U28" i="9"/>
  <c r="T28" i="9"/>
  <c r="S28" i="9"/>
  <c r="R28" i="9"/>
  <c r="Q28" i="9"/>
  <c r="P28" i="9"/>
  <c r="O28" i="9"/>
  <c r="N28" i="9"/>
  <c r="U27" i="9"/>
  <c r="T27" i="9"/>
  <c r="S27" i="9"/>
  <c r="R27" i="9"/>
  <c r="Q27" i="9"/>
  <c r="P27" i="9"/>
  <c r="O27" i="9"/>
  <c r="N27" i="9"/>
  <c r="U26" i="9"/>
  <c r="T26" i="9"/>
  <c r="S26" i="9"/>
  <c r="R26" i="9"/>
  <c r="Q26" i="9"/>
  <c r="P26" i="9"/>
  <c r="O26" i="9"/>
  <c r="N26" i="9"/>
  <c r="U25" i="9"/>
  <c r="T25" i="9"/>
  <c r="S25" i="9"/>
  <c r="R25" i="9"/>
  <c r="Q25" i="9"/>
  <c r="P25" i="9"/>
  <c r="O25" i="9"/>
  <c r="N25" i="9"/>
  <c r="U24" i="9"/>
  <c r="T24" i="9"/>
  <c r="S24" i="9"/>
  <c r="R24" i="9"/>
  <c r="Q24" i="9"/>
  <c r="P24" i="9"/>
  <c r="O24" i="9"/>
  <c r="N24" i="9"/>
  <c r="U23" i="9"/>
  <c r="T23" i="9"/>
  <c r="S23" i="9"/>
  <c r="R23" i="9"/>
  <c r="Q23" i="9"/>
  <c r="P23" i="9"/>
  <c r="O23" i="9"/>
  <c r="N23" i="9"/>
  <c r="U22" i="9"/>
  <c r="T22" i="9"/>
  <c r="S22" i="9"/>
  <c r="R22" i="9"/>
  <c r="Q22" i="9"/>
  <c r="P22" i="9"/>
  <c r="O22" i="9"/>
  <c r="N22" i="9"/>
  <c r="U21" i="9"/>
  <c r="T21" i="9"/>
  <c r="S21" i="9"/>
  <c r="R21" i="9"/>
  <c r="Q21" i="9"/>
  <c r="P21" i="9"/>
  <c r="O21" i="9"/>
  <c r="N21" i="9"/>
  <c r="U20" i="9"/>
  <c r="T20" i="9"/>
  <c r="S20" i="9"/>
  <c r="R20" i="9"/>
  <c r="Q20" i="9"/>
  <c r="P20" i="9"/>
  <c r="O20" i="9"/>
  <c r="N20" i="9"/>
  <c r="U19" i="9"/>
  <c r="T19" i="9"/>
  <c r="S19" i="9"/>
  <c r="R19" i="9"/>
  <c r="Q19" i="9"/>
  <c r="P19" i="9"/>
  <c r="O19" i="9"/>
  <c r="N19" i="9"/>
  <c r="U18" i="9"/>
  <c r="T18" i="9"/>
  <c r="S18" i="9"/>
  <c r="R18" i="9"/>
  <c r="Q18" i="9"/>
  <c r="P18" i="9"/>
  <c r="O18" i="9"/>
  <c r="N18" i="9"/>
  <c r="U17" i="9"/>
  <c r="T17" i="9"/>
  <c r="S17" i="9"/>
  <c r="R17" i="9"/>
  <c r="Q17" i="9"/>
  <c r="P17" i="9"/>
  <c r="O17" i="9"/>
  <c r="N17" i="9"/>
  <c r="U16" i="9"/>
  <c r="T16" i="9"/>
  <c r="S16" i="9"/>
  <c r="R16" i="9"/>
  <c r="Q16" i="9"/>
  <c r="P16" i="9"/>
  <c r="O16" i="9"/>
  <c r="N16" i="9"/>
  <c r="U15" i="9"/>
  <c r="T15" i="9"/>
  <c r="S15" i="9"/>
  <c r="R15" i="9"/>
  <c r="Q15" i="9"/>
  <c r="P15" i="9"/>
  <c r="O15" i="9"/>
  <c r="N15" i="9"/>
  <c r="U14" i="9"/>
  <c r="T14" i="9"/>
  <c r="S14" i="9"/>
  <c r="R14" i="9"/>
  <c r="Q14" i="9"/>
  <c r="P14" i="9"/>
  <c r="O14" i="9"/>
  <c r="N14" i="9"/>
  <c r="U13" i="9"/>
  <c r="T13" i="9"/>
  <c r="S13" i="9"/>
  <c r="R13" i="9"/>
  <c r="Q13" i="9"/>
  <c r="P13" i="9"/>
  <c r="O13" i="9"/>
  <c r="N13" i="9"/>
  <c r="U12" i="9"/>
  <c r="T12" i="9"/>
  <c r="S12" i="9"/>
  <c r="R12" i="9"/>
  <c r="Q12" i="9"/>
  <c r="P12" i="9"/>
  <c r="O12" i="9"/>
  <c r="N12" i="9"/>
  <c r="U11" i="9"/>
  <c r="T11" i="9"/>
  <c r="S11" i="9"/>
  <c r="R11" i="9"/>
  <c r="Q11" i="9"/>
  <c r="P11" i="9"/>
  <c r="O11" i="9"/>
  <c r="N11" i="9"/>
  <c r="U10" i="9"/>
  <c r="T10" i="9"/>
  <c r="S10" i="9"/>
  <c r="R10" i="9"/>
  <c r="Q10" i="9"/>
  <c r="P10" i="9"/>
  <c r="O10" i="9"/>
  <c r="N10" i="9"/>
  <c r="U9" i="9"/>
  <c r="T9" i="9"/>
  <c r="S9" i="9"/>
  <c r="R9" i="9"/>
  <c r="Q9" i="9"/>
  <c r="P9" i="9"/>
  <c r="O9" i="9"/>
  <c r="N9" i="9"/>
  <c r="U8" i="9"/>
  <c r="T8" i="9"/>
  <c r="S8" i="9"/>
  <c r="R8" i="9"/>
  <c r="Q8" i="9"/>
  <c r="P8" i="9"/>
  <c r="O8" i="9"/>
  <c r="N8" i="9"/>
  <c r="U7" i="9"/>
  <c r="T7" i="9"/>
  <c r="S7" i="9"/>
  <c r="R7" i="9"/>
  <c r="Q7" i="9"/>
  <c r="P7" i="9"/>
  <c r="O7" i="9"/>
  <c r="N7" i="9"/>
  <c r="U6" i="9"/>
  <c r="T6" i="9"/>
  <c r="S6" i="9"/>
  <c r="R6" i="9"/>
  <c r="Q6" i="9"/>
  <c r="P6" i="9"/>
  <c r="O6" i="9"/>
  <c r="N6" i="9"/>
  <c r="U5" i="9"/>
  <c r="T5" i="9"/>
  <c r="S5" i="9"/>
  <c r="R5" i="9"/>
  <c r="Q5" i="9"/>
  <c r="P5" i="9"/>
  <c r="O5" i="9"/>
  <c r="N5" i="9"/>
  <c r="U4" i="9"/>
  <c r="T4" i="9"/>
  <c r="S4" i="9"/>
  <c r="R4" i="9"/>
  <c r="Q4" i="9"/>
  <c r="P4" i="9"/>
  <c r="O4" i="9"/>
  <c r="N4" i="9"/>
  <c r="U3" i="9"/>
  <c r="T3" i="9"/>
  <c r="S3" i="9"/>
  <c r="R3" i="9"/>
  <c r="Q3" i="9"/>
  <c r="P3" i="9"/>
  <c r="O3" i="9"/>
  <c r="N3" i="9"/>
  <c r="U2" i="9"/>
  <c r="T2" i="9"/>
  <c r="S2" i="9"/>
  <c r="R2" i="9"/>
  <c r="Q2" i="9"/>
  <c r="P2" i="9"/>
  <c r="O2" i="9"/>
  <c r="N2" i="9"/>
</calcChain>
</file>

<file path=xl/sharedStrings.xml><?xml version="1.0" encoding="utf-8"?>
<sst xmlns="http://schemas.openxmlformats.org/spreadsheetml/2006/main" count="1848" uniqueCount="489">
  <si>
    <t>DMA</t>
  </si>
  <si>
    <t>111</t>
  </si>
  <si>
    <t>Non-DMA Areas</t>
  </si>
  <si>
    <t>500</t>
  </si>
  <si>
    <t>Portland-Auburn (ME)</t>
  </si>
  <si>
    <t>501</t>
  </si>
  <si>
    <t>New York</t>
  </si>
  <si>
    <t>502</t>
  </si>
  <si>
    <t>Binghampton</t>
  </si>
  <si>
    <t>503</t>
  </si>
  <si>
    <t>Macon</t>
  </si>
  <si>
    <t>504</t>
  </si>
  <si>
    <t>Philadelphia</t>
  </si>
  <si>
    <t>505</t>
  </si>
  <si>
    <t>Detroit</t>
  </si>
  <si>
    <t>506</t>
  </si>
  <si>
    <t>Boston-Manchester</t>
  </si>
  <si>
    <t>507</t>
  </si>
  <si>
    <t>Savannah</t>
  </si>
  <si>
    <t>508</t>
  </si>
  <si>
    <t>Pittsburgh</t>
  </si>
  <si>
    <t>509</t>
  </si>
  <si>
    <t>Fort Wayne</t>
  </si>
  <si>
    <t>510</t>
  </si>
  <si>
    <t>Cleveland</t>
  </si>
  <si>
    <t>511</t>
  </si>
  <si>
    <t>Washington DC</t>
  </si>
  <si>
    <t>512</t>
  </si>
  <si>
    <t>Baltimore</t>
  </si>
  <si>
    <t>513</t>
  </si>
  <si>
    <t>Flint-Saginaw-Bay City</t>
  </si>
  <si>
    <t>514</t>
  </si>
  <si>
    <t>Buffalo</t>
  </si>
  <si>
    <t>515</t>
  </si>
  <si>
    <t>Cincinnati</t>
  </si>
  <si>
    <t>516</t>
  </si>
  <si>
    <t>Erie</t>
  </si>
  <si>
    <t>517</t>
  </si>
  <si>
    <t>Charlotte</t>
  </si>
  <si>
    <t>518</t>
  </si>
  <si>
    <t>Greensboro-High Point-Winston-Salem</t>
  </si>
  <si>
    <t>519</t>
  </si>
  <si>
    <t>Charleston (SC)</t>
  </si>
  <si>
    <t>520</t>
  </si>
  <si>
    <t>Augusta</t>
  </si>
  <si>
    <t>521</t>
  </si>
  <si>
    <t>Providence-New Bedford</t>
  </si>
  <si>
    <t>522</t>
  </si>
  <si>
    <t>Columbus (GA)</t>
  </si>
  <si>
    <t>523</t>
  </si>
  <si>
    <t>Burlington-Plattsburgh</t>
  </si>
  <si>
    <t>524</t>
  </si>
  <si>
    <t>Atlanta</t>
  </si>
  <si>
    <t>525</t>
  </si>
  <si>
    <t>Albany (GA)</t>
  </si>
  <si>
    <t>526</t>
  </si>
  <si>
    <t>Utica</t>
  </si>
  <si>
    <t>527</t>
  </si>
  <si>
    <t>Indianapolis</t>
  </si>
  <si>
    <t>528</t>
  </si>
  <si>
    <t>Miami-Fort Lauderdale</t>
  </si>
  <si>
    <t>529</t>
  </si>
  <si>
    <t>Louisville</t>
  </si>
  <si>
    <t>530</t>
  </si>
  <si>
    <t>Tallahassee-Thomasville</t>
  </si>
  <si>
    <t>531</t>
  </si>
  <si>
    <t>Tri-Cities (TN-VA)</t>
  </si>
  <si>
    <t>532</t>
  </si>
  <si>
    <t>Albany-Schenectady-Troy</t>
  </si>
  <si>
    <t>533</t>
  </si>
  <si>
    <t>Hartford-New Haven</t>
  </si>
  <si>
    <t>534</t>
  </si>
  <si>
    <t>Orlando-Daytona Beach-Melbourne</t>
  </si>
  <si>
    <t>535</t>
  </si>
  <si>
    <t>Columbus</t>
  </si>
  <si>
    <t>536</t>
  </si>
  <si>
    <t>Youngstown</t>
  </si>
  <si>
    <t>537</t>
  </si>
  <si>
    <t>Bangor</t>
  </si>
  <si>
    <t>538</t>
  </si>
  <si>
    <t>Rochester (NY)</t>
  </si>
  <si>
    <t>539</t>
  </si>
  <si>
    <t>Tampa-St Petersburg</t>
  </si>
  <si>
    <t>540</t>
  </si>
  <si>
    <t>Traverse City-Cadillac</t>
  </si>
  <si>
    <t>541</t>
  </si>
  <si>
    <t>Lexinton</t>
  </si>
  <si>
    <t>542</t>
  </si>
  <si>
    <t>Dayton</t>
  </si>
  <si>
    <t>543</t>
  </si>
  <si>
    <t>Springfield-Holyoke</t>
  </si>
  <si>
    <t>544</t>
  </si>
  <si>
    <t>Norfolk-Newport News</t>
  </si>
  <si>
    <t>545</t>
  </si>
  <si>
    <t>Greenville-New Bern-Washington</t>
  </si>
  <si>
    <t>546</t>
  </si>
  <si>
    <t>Columbia (SC)</t>
  </si>
  <si>
    <t>547</t>
  </si>
  <si>
    <t>Toledo</t>
  </si>
  <si>
    <t>548</t>
  </si>
  <si>
    <t>West Palm Beach-Fort Pierce</t>
  </si>
  <si>
    <t>549</t>
  </si>
  <si>
    <t>Watertown</t>
  </si>
  <si>
    <t>550</t>
  </si>
  <si>
    <t>Wilmington</t>
  </si>
  <si>
    <t>551</t>
  </si>
  <si>
    <t>Lansing</t>
  </si>
  <si>
    <t>552</t>
  </si>
  <si>
    <t>Presque Isle</t>
  </si>
  <si>
    <t>553</t>
  </si>
  <si>
    <t>Marquette</t>
  </si>
  <si>
    <t>554</t>
  </si>
  <si>
    <t>Wheeling-Steubenville</t>
  </si>
  <si>
    <t>555</t>
  </si>
  <si>
    <t>Syracuse</t>
  </si>
  <si>
    <t>556</t>
  </si>
  <si>
    <t>Richmond-Petersburg</t>
  </si>
  <si>
    <t>557</t>
  </si>
  <si>
    <t>Knoxville</t>
  </si>
  <si>
    <t>558</t>
  </si>
  <si>
    <t>Lima</t>
  </si>
  <si>
    <t>559</t>
  </si>
  <si>
    <t>Bluefield-Beckley</t>
  </si>
  <si>
    <t>560</t>
  </si>
  <si>
    <t>Raleigh-Durham</t>
  </si>
  <si>
    <t>561</t>
  </si>
  <si>
    <t>Jacksonville</t>
  </si>
  <si>
    <t>563</t>
  </si>
  <si>
    <t>Grand Rapids-Kalamazoo-Battle Creek</t>
  </si>
  <si>
    <t>564</t>
  </si>
  <si>
    <t>Charleston-Huntingdon</t>
  </si>
  <si>
    <t>565</t>
  </si>
  <si>
    <t>Elmira</t>
  </si>
  <si>
    <t>566</t>
  </si>
  <si>
    <t>Harrisburg-Lancaster-Lebanon</t>
  </si>
  <si>
    <t>567</t>
  </si>
  <si>
    <t>Greenvile-Spartanburg-Ashland</t>
  </si>
  <si>
    <t>569</t>
  </si>
  <si>
    <t>Harrisonburg</t>
  </si>
  <si>
    <t>570</t>
  </si>
  <si>
    <t>Florence-Myrtle Beach</t>
  </si>
  <si>
    <t>571</t>
  </si>
  <si>
    <t>Fort Myers-Naples</t>
  </si>
  <si>
    <t>573</t>
  </si>
  <si>
    <t>Roanoke-Lynchburg</t>
  </si>
  <si>
    <t>574</t>
  </si>
  <si>
    <t>Johnstown-Altoona</t>
  </si>
  <si>
    <t>575</t>
  </si>
  <si>
    <t>Chattanooga</t>
  </si>
  <si>
    <t>576</t>
  </si>
  <si>
    <t>Salisbury</t>
  </si>
  <si>
    <t>577</t>
  </si>
  <si>
    <t>Wilkes Barre-Scranton</t>
  </si>
  <si>
    <t>581</t>
  </si>
  <si>
    <t>Terre Haute</t>
  </si>
  <si>
    <t>582</t>
  </si>
  <si>
    <t>Lafayette (IN)</t>
  </si>
  <si>
    <t>583</t>
  </si>
  <si>
    <t>Alpena</t>
  </si>
  <si>
    <t>584</t>
  </si>
  <si>
    <t>Charlottesville</t>
  </si>
  <si>
    <t>588</t>
  </si>
  <si>
    <t>South Bend-Elkhart</t>
  </si>
  <si>
    <t>592</t>
  </si>
  <si>
    <t>Gainesville</t>
  </si>
  <si>
    <t>596</t>
  </si>
  <si>
    <t>Zanesville</t>
  </si>
  <si>
    <t>597</t>
  </si>
  <si>
    <t>Parkersburg</t>
  </si>
  <si>
    <t>598</t>
  </si>
  <si>
    <t>Clarksburg-Weston</t>
  </si>
  <si>
    <t>600</t>
  </si>
  <si>
    <t>Corpus Christi</t>
  </si>
  <si>
    <t>602</t>
  </si>
  <si>
    <t>Chicago</t>
  </si>
  <si>
    <t>603</t>
  </si>
  <si>
    <t>Joplin-Pittsburg</t>
  </si>
  <si>
    <t>604</t>
  </si>
  <si>
    <t>Columbia-Jefferson City</t>
  </si>
  <si>
    <t>605</t>
  </si>
  <si>
    <t>Topeka</t>
  </si>
  <si>
    <t>606</t>
  </si>
  <si>
    <t>Dothan</t>
  </si>
  <si>
    <t>609</t>
  </si>
  <si>
    <t>St Louis</t>
  </si>
  <si>
    <t>610</t>
  </si>
  <si>
    <t>Rockford</t>
  </si>
  <si>
    <t>611</t>
  </si>
  <si>
    <t>Rochester-Mason City-Austin</t>
  </si>
  <si>
    <t>612</t>
  </si>
  <si>
    <t>Shreveport</t>
  </si>
  <si>
    <t>613</t>
  </si>
  <si>
    <t>Minneapolis-St Paul</t>
  </si>
  <si>
    <t>616</t>
  </si>
  <si>
    <t>Kansas City</t>
  </si>
  <si>
    <t>617</t>
  </si>
  <si>
    <t>Milwaukee</t>
  </si>
  <si>
    <t>618</t>
  </si>
  <si>
    <t>Houston</t>
  </si>
  <si>
    <t>619</t>
  </si>
  <si>
    <t>Springfield (MO)</t>
  </si>
  <si>
    <t>622</t>
  </si>
  <si>
    <t>New Orleans</t>
  </si>
  <si>
    <t>623</t>
  </si>
  <si>
    <t>Dallas-Fort Worth</t>
  </si>
  <si>
    <t>624</t>
  </si>
  <si>
    <t>Sioux City</t>
  </si>
  <si>
    <t>625</t>
  </si>
  <si>
    <t>Waco-Temple-Bryan</t>
  </si>
  <si>
    <t>626</t>
  </si>
  <si>
    <t>Victoria</t>
  </si>
  <si>
    <t>627</t>
  </si>
  <si>
    <t>Wichita Falls-Lawton</t>
  </si>
  <si>
    <t>628</t>
  </si>
  <si>
    <t>Monroe-El Dorado</t>
  </si>
  <si>
    <t>630</t>
  </si>
  <si>
    <t>Birmingham</t>
  </si>
  <si>
    <t>631</t>
  </si>
  <si>
    <t>Ottumwa-Kirksville</t>
  </si>
  <si>
    <t>632</t>
  </si>
  <si>
    <t>Paducah-Cape Girardeau</t>
  </si>
  <si>
    <t>633</t>
  </si>
  <si>
    <t>Odessa-Midland</t>
  </si>
  <si>
    <t>634</t>
  </si>
  <si>
    <t>Amarillo</t>
  </si>
  <si>
    <t>635</t>
  </si>
  <si>
    <t>Austin</t>
  </si>
  <si>
    <t>636</t>
  </si>
  <si>
    <t>Harlingen-Weslaco-Brownsville-McAllen</t>
  </si>
  <si>
    <t>637</t>
  </si>
  <si>
    <t>Cedar Rapids-Waterloo-Iowa City-Dubuque</t>
  </si>
  <si>
    <t>638</t>
  </si>
  <si>
    <t>St Joseph</t>
  </si>
  <si>
    <t>639</t>
  </si>
  <si>
    <t>Jackson (TN)</t>
  </si>
  <si>
    <t>640</t>
  </si>
  <si>
    <t>Memphis</t>
  </si>
  <si>
    <t>641</t>
  </si>
  <si>
    <t>San Antonio</t>
  </si>
  <si>
    <t>642</t>
  </si>
  <si>
    <t>Lafayette (LA)</t>
  </si>
  <si>
    <t>643</t>
  </si>
  <si>
    <t>Lake Charles</t>
  </si>
  <si>
    <t>644</t>
  </si>
  <si>
    <t>Alexandria (LA)</t>
  </si>
  <si>
    <t>647</t>
  </si>
  <si>
    <t>Greenwood-Greenville</t>
  </si>
  <si>
    <t>648</t>
  </si>
  <si>
    <t>Champaign-Springfield-Decatur</t>
  </si>
  <si>
    <t>649</t>
  </si>
  <si>
    <t>Evansville</t>
  </si>
  <si>
    <t>650</t>
  </si>
  <si>
    <t>Oklahoma City</t>
  </si>
  <si>
    <t>651</t>
  </si>
  <si>
    <t>Lubbock</t>
  </si>
  <si>
    <t>652</t>
  </si>
  <si>
    <t>Omaha</t>
  </si>
  <si>
    <t>656</t>
  </si>
  <si>
    <t>Panama City</t>
  </si>
  <si>
    <t>657</t>
  </si>
  <si>
    <t>Sherman-Ada</t>
  </si>
  <si>
    <t>658</t>
  </si>
  <si>
    <t>Green Bay-Appleton</t>
  </si>
  <si>
    <t>659</t>
  </si>
  <si>
    <t>Nashville</t>
  </si>
  <si>
    <t>661</t>
  </si>
  <si>
    <t>San Angelo</t>
  </si>
  <si>
    <t>662</t>
  </si>
  <si>
    <t>Abilene-Sweetwater</t>
  </si>
  <si>
    <t>669</t>
  </si>
  <si>
    <t>Madison</t>
  </si>
  <si>
    <t>670</t>
  </si>
  <si>
    <t>Fort Smith-Fayetteville-Springdale-Roger</t>
  </si>
  <si>
    <t>Fort Smith-Fayetteville-Springdale-Rogers</t>
  </si>
  <si>
    <t>671</t>
  </si>
  <si>
    <t>Tulsa</t>
  </si>
  <si>
    <t>673</t>
  </si>
  <si>
    <t>Columbus-Tupelo-West Point</t>
  </si>
  <si>
    <t>675</t>
  </si>
  <si>
    <t>Peoria-Bloomington</t>
  </si>
  <si>
    <t>676</t>
  </si>
  <si>
    <t>Duluth-Superior</t>
  </si>
  <si>
    <t>678</t>
  </si>
  <si>
    <t>Wichita-Hutchinson</t>
  </si>
  <si>
    <t>679</t>
  </si>
  <si>
    <t>Des Moines-Ames</t>
  </si>
  <si>
    <t>682</t>
  </si>
  <si>
    <t>Davenport-Rock Island-Moline</t>
  </si>
  <si>
    <t>686</t>
  </si>
  <si>
    <t>Mobile-Pensacola</t>
  </si>
  <si>
    <t>687</t>
  </si>
  <si>
    <t>Minot-Bismark</t>
  </si>
  <si>
    <t>691</t>
  </si>
  <si>
    <t>Huntsville-Decatur</t>
  </si>
  <si>
    <t>692</t>
  </si>
  <si>
    <t>Beaumont-Port Arthur</t>
  </si>
  <si>
    <t>693</t>
  </si>
  <si>
    <t>Little Rock-Pine Bluff</t>
  </si>
  <si>
    <t>698</t>
  </si>
  <si>
    <t>Montgomery</t>
  </si>
  <si>
    <t>702</t>
  </si>
  <si>
    <t>La Cross-Eau Claire</t>
  </si>
  <si>
    <t>705</t>
  </si>
  <si>
    <t>Wausau-Rhinelander</t>
  </si>
  <si>
    <t>709</t>
  </si>
  <si>
    <t>Tyler-Longview</t>
  </si>
  <si>
    <t>710</t>
  </si>
  <si>
    <t>Hattiesburg-Laurel</t>
  </si>
  <si>
    <t>711</t>
  </si>
  <si>
    <t>Meridian</t>
  </si>
  <si>
    <t>716</t>
  </si>
  <si>
    <t>Baton Rouge</t>
  </si>
  <si>
    <t>717</t>
  </si>
  <si>
    <t>Quincy-Hannibal-Keokuk</t>
  </si>
  <si>
    <t>718</t>
  </si>
  <si>
    <t>Jackson (MS)</t>
  </si>
  <si>
    <t>722</t>
  </si>
  <si>
    <t>Lincoln-Hastings-Kearney</t>
  </si>
  <si>
    <t>724</t>
  </si>
  <si>
    <t>Fargo-Valley City</t>
  </si>
  <si>
    <t>725</t>
  </si>
  <si>
    <t>Sioux Falls</t>
  </si>
  <si>
    <t>734</t>
  </si>
  <si>
    <t>Jonesboro</t>
  </si>
  <si>
    <t>736</t>
  </si>
  <si>
    <t>Bowling Green</t>
  </si>
  <si>
    <t>737</t>
  </si>
  <si>
    <t>Mankato</t>
  </si>
  <si>
    <t>740</t>
  </si>
  <si>
    <t>North Platte</t>
  </si>
  <si>
    <t>743</t>
  </si>
  <si>
    <t>Anchorage</t>
  </si>
  <si>
    <t>744</t>
  </si>
  <si>
    <t>Honolulu</t>
  </si>
  <si>
    <t>745</t>
  </si>
  <si>
    <t>Fairbanks</t>
  </si>
  <si>
    <t>746</t>
  </si>
  <si>
    <t>Biloxi-Gulfport</t>
  </si>
  <si>
    <t>747</t>
  </si>
  <si>
    <t>Juneau</t>
  </si>
  <si>
    <t>749</t>
  </si>
  <si>
    <t>Laredo</t>
  </si>
  <si>
    <t>751</t>
  </si>
  <si>
    <t>Denver</t>
  </si>
  <si>
    <t>752</t>
  </si>
  <si>
    <t>Colorado Springs-Pueblo</t>
  </si>
  <si>
    <t>753</t>
  </si>
  <si>
    <t>Phoenix</t>
  </si>
  <si>
    <t>754</t>
  </si>
  <si>
    <t>Butte-Bozeman</t>
  </si>
  <si>
    <t>755</t>
  </si>
  <si>
    <t>Great Falls</t>
  </si>
  <si>
    <t>756</t>
  </si>
  <si>
    <t>Billings</t>
  </si>
  <si>
    <t>757</t>
  </si>
  <si>
    <t>Boise</t>
  </si>
  <si>
    <t>758</t>
  </si>
  <si>
    <t>Idaho Falls-Pocatello</t>
  </si>
  <si>
    <t>759</t>
  </si>
  <si>
    <t>Cheyenne-Scotts Bluff</t>
  </si>
  <si>
    <t>760</t>
  </si>
  <si>
    <t>Twin Falls</t>
  </si>
  <si>
    <t>762</t>
  </si>
  <si>
    <t>Missoula</t>
  </si>
  <si>
    <t>764</t>
  </si>
  <si>
    <t>Rapid City</t>
  </si>
  <si>
    <t>765</t>
  </si>
  <si>
    <t>El Paso</t>
  </si>
  <si>
    <t>766</t>
  </si>
  <si>
    <t>Helena</t>
  </si>
  <si>
    <t>767</t>
  </si>
  <si>
    <t>Casper-Riverton</t>
  </si>
  <si>
    <t>770</t>
  </si>
  <si>
    <t>Salt Lake City</t>
  </si>
  <si>
    <t>771</t>
  </si>
  <si>
    <t>Yuma-El Centro</t>
  </si>
  <si>
    <t>773</t>
  </si>
  <si>
    <t>Grand Junction-Montrose</t>
  </si>
  <si>
    <t>789</t>
  </si>
  <si>
    <t>Tucson-Sierra Vista</t>
  </si>
  <si>
    <t>790</t>
  </si>
  <si>
    <t>Albuquerque-Santa Fe</t>
  </si>
  <si>
    <t>798</t>
  </si>
  <si>
    <t>Glendive</t>
  </si>
  <si>
    <t>800</t>
  </si>
  <si>
    <t>Bakersfield</t>
  </si>
  <si>
    <t>801</t>
  </si>
  <si>
    <t>Eugene</t>
  </si>
  <si>
    <t>802</t>
  </si>
  <si>
    <t>Eureka</t>
  </si>
  <si>
    <t>803</t>
  </si>
  <si>
    <t>Los Angeles</t>
  </si>
  <si>
    <t>804</t>
  </si>
  <si>
    <t>Palm Springs</t>
  </si>
  <si>
    <t>807</t>
  </si>
  <si>
    <t>San Francisco-Oakland-San Jose</t>
  </si>
  <si>
    <t>810</t>
  </si>
  <si>
    <t>Yakima-Pasco-Richland-Kennewick</t>
  </si>
  <si>
    <t>811</t>
  </si>
  <si>
    <t>Reno</t>
  </si>
  <si>
    <t>813</t>
  </si>
  <si>
    <t>Medford-Klamath Falls</t>
  </si>
  <si>
    <t>819</t>
  </si>
  <si>
    <t>Seattle-Tacoma</t>
  </si>
  <si>
    <t>820</t>
  </si>
  <si>
    <t>Portland (OR)</t>
  </si>
  <si>
    <t>821</t>
  </si>
  <si>
    <t>Bend</t>
  </si>
  <si>
    <t>825</t>
  </si>
  <si>
    <t>San Diego</t>
  </si>
  <si>
    <t>828</t>
  </si>
  <si>
    <t>Monterey-Salinas</t>
  </si>
  <si>
    <t>839</t>
  </si>
  <si>
    <t>Las Vegas</t>
  </si>
  <si>
    <t>855</t>
  </si>
  <si>
    <t>Santa Barbara-Santa Maria-San Luis Obisp</t>
  </si>
  <si>
    <t>Santa Barbara-Santa Maria-San Luis Obispo</t>
  </si>
  <si>
    <t>862</t>
  </si>
  <si>
    <t>Sacramento-Stockton-Modesto</t>
  </si>
  <si>
    <t>866</t>
  </si>
  <si>
    <t>Fresno-Visalia</t>
  </si>
  <si>
    <t>868</t>
  </si>
  <si>
    <t>Chico-Redding</t>
  </si>
  <si>
    <t>881</t>
  </si>
  <si>
    <t>Spokane</t>
  </si>
  <si>
    <t>Name</t>
  </si>
  <si>
    <t>Area</t>
  </si>
  <si>
    <t>Latitude</t>
  </si>
  <si>
    <t>Longitude</t>
  </si>
  <si>
    <t>Population 18+</t>
  </si>
  <si>
    <t>Household Count</t>
  </si>
  <si>
    <t>DMA Name</t>
  </si>
  <si>
    <t>Med HHld Income</t>
  </si>
  <si>
    <t>HHlds No Vehicles</t>
  </si>
  <si>
    <t>HHlds 1-2 Vehicles</t>
  </si>
  <si>
    <t>HHlds 2+ Vehicles</t>
  </si>
  <si>
    <t>HHld Exp - Public Transport</t>
  </si>
  <si>
    <t>HHld Exp - Intercity Bus Fare</t>
  </si>
  <si>
    <t>HHld Exp - Mass Transit</t>
  </si>
  <si>
    <t>HHld Exp - Taxi</t>
  </si>
  <si>
    <t>HHld Exp - Other Public Transportation</t>
  </si>
  <si>
    <t>Country</t>
  </si>
  <si>
    <t>United States</t>
  </si>
  <si>
    <t>Total HH Exp - Public Transport</t>
  </si>
  <si>
    <t>Total HH Exp - Taxi</t>
  </si>
  <si>
    <t>Total HH Exp - Mass Transit</t>
  </si>
  <si>
    <t>Total HH Exp - Intercity Bus Fare</t>
  </si>
  <si>
    <t>Total HH's With No Vehicles</t>
  </si>
  <si>
    <t>Total HH's With 1-2 Vehicles</t>
  </si>
  <si>
    <t>Total HH's With 2+ Vehicles</t>
  </si>
  <si>
    <t>Sum of Household Count</t>
  </si>
  <si>
    <t>Transportation By DMA</t>
  </si>
  <si>
    <t>White</t>
  </si>
  <si>
    <t>African American</t>
  </si>
  <si>
    <t>American Indian</t>
  </si>
  <si>
    <t>Asian</t>
  </si>
  <si>
    <t>Hawaiian/Pacific Islander</t>
  </si>
  <si>
    <t>Other Race</t>
  </si>
  <si>
    <t>Multi-Race</t>
  </si>
  <si>
    <t>Hispanic</t>
  </si>
  <si>
    <t xml:space="preserve">Hispanic </t>
  </si>
  <si>
    <t xml:space="preserve">Multi-Race </t>
  </si>
  <si>
    <t xml:space="preserve">Other Race </t>
  </si>
  <si>
    <t xml:space="preserve">Hawaiian/Pacific Islander </t>
  </si>
  <si>
    <t xml:space="preserve">Asian </t>
  </si>
  <si>
    <t xml:space="preserve">American Indian </t>
  </si>
  <si>
    <t xml:space="preserve">African American </t>
  </si>
  <si>
    <t xml:space="preserve">White </t>
  </si>
  <si>
    <t>LONGITUDE</t>
  </si>
  <si>
    <t>LATITUDE</t>
  </si>
  <si>
    <t>AREA</t>
  </si>
  <si>
    <t>DMANAME</t>
  </si>
  <si>
    <t xml:space="preserve">Hispanic   </t>
  </si>
  <si>
    <t xml:space="preserve">Multi-Race   </t>
  </si>
  <si>
    <t xml:space="preserve">Other Race   </t>
  </si>
  <si>
    <t xml:space="preserve">Hawaiian/Pacific Islander   </t>
  </si>
  <si>
    <t xml:space="preserve">Asian   </t>
  </si>
  <si>
    <t xml:space="preserve">American Indian   </t>
  </si>
  <si>
    <t xml:space="preserve">African American   </t>
  </si>
  <si>
    <t xml:space="preserve">White   </t>
  </si>
  <si>
    <t>Values</t>
  </si>
  <si>
    <t xml:space="preserve">Hispanic  </t>
  </si>
  <si>
    <t xml:space="preserve">Multi-Race  </t>
  </si>
  <si>
    <t xml:space="preserve">Other Race  </t>
  </si>
  <si>
    <t xml:space="preserve">Hawaiian/Pacific Islander  </t>
  </si>
  <si>
    <t xml:space="preserve">Asian  </t>
  </si>
  <si>
    <t xml:space="preserve">American Indian  </t>
  </si>
  <si>
    <t xml:space="preserve">African American  </t>
  </si>
  <si>
    <t xml:space="preserve">White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</si>
</sst>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0000"/>
    <numFmt numFmtId="165" formatCode="0.000000"/>
    <numFmt numFmtId="166" formatCode="_(* #,##0_);_(* \(#,##0\);_(* &quot;-&quot;??_);_(@_)"/>
    <numFmt numFmtId="167" formatCode="_(&quot;$&quot;* #,##0_);_(&quot;$&quot;* \(#,##0\);_(&quot;$&quot;* &quot;-&quot;??_);_(@_)"/>
    <numFmt numFmtId="168"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0"/>
      <color theme="1"/>
      <name val="Calibri"/>
      <family val="2"/>
      <scheme val="minor"/>
    </font>
    <font>
      <b/>
      <sz val="1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0"/>
        <bgColor indexed="64"/>
      </patternFill>
    </fill>
    <fill>
      <patternFill patternType="solid">
        <fgColor theme="2"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4" tint="0.39997558519241921"/>
      </right>
      <top style="thin">
        <color theme="4" tint="0.39997558519241921"/>
      </top>
      <bottom style="thin">
        <color theme="4" tint="0.39997558519241921"/>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1" fontId="0" fillId="0" borderId="0" xfId="0" applyNumberFormat="1"/>
    <xf numFmtId="164" fontId="0" fillId="0" borderId="0" xfId="0" applyNumberFormat="1"/>
    <xf numFmtId="165" fontId="0" fillId="0" borderId="0" xfId="0" applyNumberFormat="1"/>
    <xf numFmtId="2" fontId="0" fillId="0" borderId="0" xfId="0" applyNumberFormat="1"/>
    <xf numFmtId="1" fontId="18" fillId="0" borderId="0" xfId="0" applyNumberFormat="1" applyFont="1"/>
    <xf numFmtId="166" fontId="0" fillId="0" borderId="0" xfId="42" applyNumberFormat="1" applyFont="1"/>
    <xf numFmtId="167" fontId="0" fillId="0" borderId="0" xfId="43" applyNumberFormat="1" applyFont="1"/>
    <xf numFmtId="0" fontId="0" fillId="0" borderId="0" xfId="0" pivotButton="1"/>
    <xf numFmtId="168" fontId="0" fillId="0" borderId="0" xfId="0" applyNumberFormat="1"/>
    <xf numFmtId="3" fontId="0" fillId="0" borderId="0" xfId="0" applyNumberFormat="1"/>
    <xf numFmtId="9" fontId="0" fillId="0" borderId="0" xfId="44" applyFont="1"/>
    <xf numFmtId="1" fontId="13" fillId="33" borderId="10" xfId="0" applyNumberFormat="1" applyFont="1" applyFill="1" applyBorder="1"/>
    <xf numFmtId="9" fontId="0" fillId="0" borderId="0" xfId="0" applyNumberFormat="1"/>
    <xf numFmtId="0" fontId="0" fillId="34" borderId="0" xfId="0" applyFill="1"/>
    <xf numFmtId="9" fontId="0" fillId="34" borderId="0" xfId="0" applyNumberFormat="1" applyFill="1"/>
    <xf numFmtId="9" fontId="19" fillId="34" borderId="0" xfId="0" applyNumberFormat="1" applyFont="1" applyFill="1"/>
    <xf numFmtId="0" fontId="0" fillId="34" borderId="0" xfId="0" applyFill="1" applyAlignment="1">
      <alignment wrapText="1"/>
    </xf>
    <xf numFmtId="9" fontId="19" fillId="34" borderId="0" xfId="0" applyNumberFormat="1" applyFont="1" applyFill="1" applyAlignment="1">
      <alignment wrapText="1"/>
    </xf>
    <xf numFmtId="0" fontId="0" fillId="35" borderId="0" xfId="0" applyFill="1"/>
    <xf numFmtId="0" fontId="20" fillId="35" borderId="0" xfId="0" applyFont="1" applyFill="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60">
    <dxf>
      <numFmt numFmtId="168" formatCode="&quot;$&quot;#,##0"/>
    </dxf>
    <dxf>
      <numFmt numFmtId="168" formatCode="&quot;$&quot;#,##0"/>
    </dxf>
    <dxf>
      <numFmt numFmtId="168" formatCode="&quot;$&quot;#,##0"/>
    </dxf>
    <dxf>
      <numFmt numFmtId="3" formatCode="#,##0"/>
    </dxf>
    <dxf>
      <numFmt numFmtId="168" formatCode="&quot;$&quot;#,##0"/>
    </dxf>
    <dxf>
      <numFmt numFmtId="3" formatCode="#,##0"/>
    </dxf>
    <dxf>
      <numFmt numFmtId="13" formatCode="0%"/>
    </dxf>
    <dxf>
      <numFmt numFmtId="13" formatCode="0%"/>
    </dxf>
    <dxf>
      <numFmt numFmtId="13" formatCode="0%"/>
    </dxf>
    <dxf>
      <numFmt numFmtId="3" formatCode="#,##0"/>
    </dxf>
    <dxf>
      <numFmt numFmtId="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0.000000"/>
    </dxf>
    <dxf>
      <numFmt numFmtId="165" formatCode="0.000000"/>
    </dxf>
    <dxf>
      <numFmt numFmtId="164" formatCode="0.0000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_(&quot;$&quot;* #,##0_);_(&quot;$&quot;* \(#,##0\);_(&quot;$&quot;* &quot;-&quot;??_);_(@_)"/>
    </dxf>
    <dxf>
      <numFmt numFmtId="166" formatCode="_(* #,##0_);_(* \(#,##0\);_(* &quot;-&quot;??_);_(@_)"/>
    </dxf>
    <dxf>
      <numFmt numFmtId="166" formatCode="_(* #,##0_);_(* \(#,##0\);_(* &quot;-&quot;??_);_(@_)"/>
    </dxf>
    <dxf>
      <numFmt numFmtId="164" formatCode="0.00000"/>
    </dxf>
    <dxf>
      <numFmt numFmtId="165" formatCode="0.000000"/>
    </dxf>
    <dxf>
      <numFmt numFmtId="165" formatCode="0.000000"/>
    </dxf>
    <dxf>
      <numFmt numFmtId="164" formatCode="0.00000"/>
    </dxf>
    <dxf>
      <numFmt numFmtId="1" formatCode="0"/>
    </dxf>
    <dxf>
      <numFmt numFmtId="1" formatCode="0"/>
    </dxf>
    <dxf>
      <numFmt numFmtId="1" formatCode="0"/>
    </dxf>
    <dxf>
      <font>
        <strike val="0"/>
        <outline val="0"/>
        <shadow val="0"/>
        <u val="none"/>
        <vertAlign val="baseline"/>
        <sz val="12"/>
        <color theme="1"/>
        <name val="Calibri"/>
        <family val="2"/>
        <scheme val="minor"/>
      </font>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[PI-18803 DMAs.xlsx]18801 - PublicTransport!PublicTransportPivot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Hhld Exp Public Transportation - By</a:t>
            </a:r>
            <a:r>
              <a:rPr lang="en-US" baseline="0"/>
              <a:t>  </a:t>
            </a:r>
            <a:r>
              <a:rPr lang="en-US"/>
              <a:t>DMA</a:t>
            </a:r>
          </a:p>
        </c:rich>
      </c:tx>
      <c:layout>
        <c:manualLayout>
          <c:xMode val="edge"/>
          <c:yMode val="edge"/>
          <c:x val="2.812332810916621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474767358625624"/>
          <c:y val="0.15059601924759403"/>
          <c:w val="0.58509120734908138"/>
          <c:h val="0.69150809273840752"/>
        </c:manualLayout>
      </c:layout>
      <c:barChart>
        <c:barDir val="bar"/>
        <c:grouping val="clustered"/>
        <c:varyColors val="0"/>
        <c:ser>
          <c:idx val="0"/>
          <c:order val="0"/>
          <c:tx>
            <c:strRef>
              <c:f>'18801 - PublicTransport'!$B$3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'18801 - PublicTransport'!$A$4:$A$13</c:f>
              <c:strCache>
                <c:ptCount val="10"/>
                <c:pt idx="0">
                  <c:v>Monterey-Salinas</c:v>
                </c:pt>
                <c:pt idx="1">
                  <c:v>Anchorage</c:v>
                </c:pt>
                <c:pt idx="2">
                  <c:v>San Diego</c:v>
                </c:pt>
                <c:pt idx="3">
                  <c:v>Seattle-Tacoma</c:v>
                </c:pt>
                <c:pt idx="4">
                  <c:v>Baltimore</c:v>
                </c:pt>
                <c:pt idx="5">
                  <c:v>Juneau</c:v>
                </c:pt>
                <c:pt idx="6">
                  <c:v>Boston-Manchester</c:v>
                </c:pt>
                <c:pt idx="7">
                  <c:v>New York</c:v>
                </c:pt>
                <c:pt idx="8">
                  <c:v>Washington DC</c:v>
                </c:pt>
                <c:pt idx="9">
                  <c:v>San Francisco-Oakland-San Jose</c:v>
                </c:pt>
              </c:strCache>
            </c:strRef>
          </c:cat>
          <c:val>
            <c:numRef>
              <c:f>'18801 - PublicTransport'!$B$4:$B$13</c:f>
              <c:numCache>
                <c:formatCode>"$"#,##0</c:formatCode>
                <c:ptCount val="10"/>
                <c:pt idx="0">
                  <c:v>943</c:v>
                </c:pt>
                <c:pt idx="1">
                  <c:v>948.78</c:v>
                </c:pt>
                <c:pt idx="2">
                  <c:v>966.52</c:v>
                </c:pt>
                <c:pt idx="3">
                  <c:v>973.44</c:v>
                </c:pt>
                <c:pt idx="4">
                  <c:v>981.95</c:v>
                </c:pt>
                <c:pt idx="5">
                  <c:v>1021.58</c:v>
                </c:pt>
                <c:pt idx="6">
                  <c:v>1070.73</c:v>
                </c:pt>
                <c:pt idx="7">
                  <c:v>1078.94</c:v>
                </c:pt>
                <c:pt idx="8">
                  <c:v>1192.53</c:v>
                </c:pt>
                <c:pt idx="9">
                  <c:v>1349.32</c:v>
                </c:pt>
              </c:numCache>
            </c:numRef>
          </c:val>
          <c:extLst>
            <c:ext xmlns:c16="http://schemas.microsoft.com/office/drawing/2014/chart" uri="{C3380CC4-5D6E-409C-BE32-E72D297353CC}">
              <c16:uniqueId val="{00000000-02D7-40FB-B713-1314F1CCB3B8}"/>
            </c:ext>
          </c:extLst>
        </c:ser>
        <c:dLbls>
          <c:showLegendKey val="0"/>
          <c:showVal val="0"/>
          <c:showCatName val="0"/>
          <c:showSerName val="0"/>
          <c:showPercent val="0"/>
          <c:showBubbleSize val="0"/>
        </c:dLbls>
        <c:gapWidth val="182"/>
        <c:axId val="2002464415"/>
        <c:axId val="1894502751"/>
      </c:barChart>
      <c:catAx>
        <c:axId val="2002464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02751"/>
        <c:crosses val="autoZero"/>
        <c:auto val="1"/>
        <c:lblAlgn val="ctr"/>
        <c:lblOffset val="100"/>
        <c:noMultiLvlLbl val="0"/>
      </c:catAx>
      <c:valAx>
        <c:axId val="1894502751"/>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46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[PI-18803 DMAs.xlsx]18801 - Taxi!TaxiTransportPivot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Hhld Exp Taxi - By DMA</a:t>
            </a:r>
          </a:p>
        </c:rich>
      </c:tx>
      <c:layout>
        <c:manualLayout>
          <c:xMode val="edge"/>
          <c:yMode val="edge"/>
          <c:x val="2.0415573053368359E-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014942734430924"/>
          <c:y val="0.14645833333333336"/>
          <c:w val="0.60227481507993319"/>
          <c:h val="0.69244258530183722"/>
        </c:manualLayout>
      </c:layout>
      <c:barChart>
        <c:barDir val="bar"/>
        <c:grouping val="clustered"/>
        <c:varyColors val="0"/>
        <c:ser>
          <c:idx val="0"/>
          <c:order val="0"/>
          <c:tx>
            <c:strRef>
              <c:f>'18801 - Taxi'!$B$3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'18801 - Taxi'!$A$4:$A$13</c:f>
              <c:strCache>
                <c:ptCount val="10"/>
                <c:pt idx="0">
                  <c:v>Monterey-Salinas</c:v>
                </c:pt>
                <c:pt idx="1">
                  <c:v>Anchorage</c:v>
                </c:pt>
                <c:pt idx="2">
                  <c:v>San Diego</c:v>
                </c:pt>
                <c:pt idx="3">
                  <c:v>Seattle-Tacoma</c:v>
                </c:pt>
                <c:pt idx="4">
                  <c:v>Baltimore</c:v>
                </c:pt>
                <c:pt idx="5">
                  <c:v>Juneau</c:v>
                </c:pt>
                <c:pt idx="6">
                  <c:v>Boston-Manchester</c:v>
                </c:pt>
                <c:pt idx="7">
                  <c:v>New York</c:v>
                </c:pt>
                <c:pt idx="8">
                  <c:v>Washington DC</c:v>
                </c:pt>
                <c:pt idx="9">
                  <c:v>San Francisco-Oakland-San Jose</c:v>
                </c:pt>
              </c:strCache>
            </c:strRef>
          </c:cat>
          <c:val>
            <c:numRef>
              <c:f>'18801 - Taxi'!$B$4:$B$13</c:f>
              <c:numCache>
                <c:formatCode>"$"#,##0</c:formatCode>
                <c:ptCount val="10"/>
                <c:pt idx="0">
                  <c:v>36.19</c:v>
                </c:pt>
                <c:pt idx="1">
                  <c:v>36.409999999999997</c:v>
                </c:pt>
                <c:pt idx="2">
                  <c:v>37.11</c:v>
                </c:pt>
                <c:pt idx="3">
                  <c:v>37.340000000000003</c:v>
                </c:pt>
                <c:pt idx="4">
                  <c:v>37.64</c:v>
                </c:pt>
                <c:pt idx="5">
                  <c:v>39.200000000000003</c:v>
                </c:pt>
                <c:pt idx="6">
                  <c:v>41.05</c:v>
                </c:pt>
                <c:pt idx="7">
                  <c:v>41.38</c:v>
                </c:pt>
                <c:pt idx="8">
                  <c:v>45.75</c:v>
                </c:pt>
                <c:pt idx="9">
                  <c:v>51.79</c:v>
                </c:pt>
              </c:numCache>
            </c:numRef>
          </c:val>
          <c:extLst>
            <c:ext xmlns:c16="http://schemas.microsoft.com/office/drawing/2014/chart" uri="{C3380CC4-5D6E-409C-BE32-E72D297353CC}">
              <c16:uniqueId val="{00000000-A1AD-4595-A6B5-D41B3477BCCC}"/>
            </c:ext>
          </c:extLst>
        </c:ser>
        <c:dLbls>
          <c:showLegendKey val="0"/>
          <c:showVal val="0"/>
          <c:showCatName val="0"/>
          <c:showSerName val="0"/>
          <c:showPercent val="0"/>
          <c:showBubbleSize val="0"/>
        </c:dLbls>
        <c:gapWidth val="182"/>
        <c:axId val="2001626895"/>
        <c:axId val="1999484207"/>
      </c:barChart>
      <c:catAx>
        <c:axId val="2001626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484207"/>
        <c:crosses val="autoZero"/>
        <c:auto val="1"/>
        <c:lblAlgn val="ctr"/>
        <c:lblOffset val="100"/>
        <c:noMultiLvlLbl val="0"/>
      </c:catAx>
      <c:valAx>
        <c:axId val="1999484207"/>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62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[PI-18803 DMAs.xlsx]18801 - VehicleOwnership!VehicleOwnershipPivot</c:name>
    <c:fmtId val="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i="0" baseline="0"/>
              <a:t>Vehicle Ownership By DMA</a:t>
            </a:r>
          </a:p>
        </c:rich>
      </c:tx>
      <c:layout>
        <c:manualLayout>
          <c:xMode val="edge"/>
          <c:yMode val="edge"/>
          <c:x val="2.0415573053368359E-3"/>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16408924356997"/>
          <c:y val="0.1173140949004411"/>
          <c:w val="0.81760260671736462"/>
          <c:h val="0.78785190913635794"/>
        </c:manualLayout>
      </c:layout>
      <c:barChart>
        <c:barDir val="bar"/>
        <c:grouping val="clustered"/>
        <c:varyColors val="0"/>
        <c:ser>
          <c:idx val="0"/>
          <c:order val="0"/>
          <c:tx>
            <c:strRef>
              <c:f>'18801 - VehicleOwnership'!$B$3</c:f>
              <c:strCache>
                <c:ptCount val="1"/>
                <c:pt idx="0">
                  <c:v>Total HH's With No Vehicles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'18801 - VehicleOwnership'!$A$4:$A$13</c:f>
              <c:strCache>
                <c:ptCount val="10"/>
                <c:pt idx="0">
                  <c:v>Miami-Fort Lauderdale</c:v>
                </c:pt>
                <c:pt idx="1">
                  <c:v>Seattle-Tacoma</c:v>
                </c:pt>
                <c:pt idx="2">
                  <c:v>Detroit</c:v>
                </c:pt>
                <c:pt idx="3">
                  <c:v>Washington DC</c:v>
                </c:pt>
                <c:pt idx="4">
                  <c:v>San Francisco-Oakland-San Jose</c:v>
                </c:pt>
                <c:pt idx="5">
                  <c:v>Boston-Manchester</c:v>
                </c:pt>
                <c:pt idx="6">
                  <c:v>Philadelphia</c:v>
                </c:pt>
                <c:pt idx="7">
                  <c:v>Los Angeles</c:v>
                </c:pt>
                <c:pt idx="8">
                  <c:v>Chicago</c:v>
                </c:pt>
                <c:pt idx="9">
                  <c:v>New York</c:v>
                </c:pt>
              </c:strCache>
            </c:strRef>
          </c:cat>
          <c:val>
            <c:numRef>
              <c:f>'18801 - VehicleOwnership'!$B$4:$B$13</c:f>
              <c:numCache>
                <c:formatCode>#,##0</c:formatCode>
                <c:ptCount val="10"/>
                <c:pt idx="0">
                  <c:v>148031</c:v>
                </c:pt>
                <c:pt idx="1">
                  <c:v>153257</c:v>
                </c:pt>
                <c:pt idx="2">
                  <c:v>163801</c:v>
                </c:pt>
                <c:pt idx="3">
                  <c:v>244012</c:v>
                </c:pt>
                <c:pt idx="4">
                  <c:v>264297</c:v>
                </c:pt>
                <c:pt idx="5">
                  <c:v>298235</c:v>
                </c:pt>
                <c:pt idx="6">
                  <c:v>367296</c:v>
                </c:pt>
                <c:pt idx="7">
                  <c:v>408242</c:v>
                </c:pt>
                <c:pt idx="8">
                  <c:v>434676</c:v>
                </c:pt>
                <c:pt idx="9">
                  <c:v>2299938</c:v>
                </c:pt>
              </c:numCache>
            </c:numRef>
          </c:val>
          <c:extLst>
            <c:ext xmlns:c16="http://schemas.microsoft.com/office/drawing/2014/chart" uri="{C3380CC4-5D6E-409C-BE32-E72D297353CC}">
              <c16:uniqueId val="{00000000-B1AE-40F2-84A1-B614DE9DC6E1}"/>
            </c:ext>
          </c:extLst>
        </c:ser>
        <c:ser>
          <c:idx val="1"/>
          <c:order val="1"/>
          <c:tx>
            <c:strRef>
              <c:f>'18801 - VehicleOwnership'!$C$3</c:f>
              <c:strCache>
                <c:ptCount val="1"/>
                <c:pt idx="0">
                  <c:v>Total HH's With 1-2 Vehicles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'18801 - VehicleOwnership'!$A$4:$A$13</c:f>
              <c:strCache>
                <c:ptCount val="10"/>
                <c:pt idx="0">
                  <c:v>Miami-Fort Lauderdale</c:v>
                </c:pt>
                <c:pt idx="1">
                  <c:v>Seattle-Tacoma</c:v>
                </c:pt>
                <c:pt idx="2">
                  <c:v>Detroit</c:v>
                </c:pt>
                <c:pt idx="3">
                  <c:v>Washington DC</c:v>
                </c:pt>
                <c:pt idx="4">
                  <c:v>San Francisco-Oakland-San Jose</c:v>
                </c:pt>
                <c:pt idx="5">
                  <c:v>Boston-Manchester</c:v>
                </c:pt>
                <c:pt idx="6">
                  <c:v>Philadelphia</c:v>
                </c:pt>
                <c:pt idx="7">
                  <c:v>Los Angeles</c:v>
                </c:pt>
                <c:pt idx="8">
                  <c:v>Chicago</c:v>
                </c:pt>
                <c:pt idx="9">
                  <c:v>New York</c:v>
                </c:pt>
              </c:strCache>
            </c:strRef>
          </c:cat>
          <c:val>
            <c:numRef>
              <c:f>'18801 - VehicleOwnership'!$C$4:$C$13</c:f>
              <c:numCache>
                <c:formatCode>#,##0</c:formatCode>
                <c:ptCount val="10"/>
                <c:pt idx="0">
                  <c:v>683531</c:v>
                </c:pt>
                <c:pt idx="1">
                  <c:v>639982</c:v>
                </c:pt>
                <c:pt idx="2">
                  <c:v>687209</c:v>
                </c:pt>
                <c:pt idx="3">
                  <c:v>845233</c:v>
                </c:pt>
                <c:pt idx="4">
                  <c:v>847473</c:v>
                </c:pt>
                <c:pt idx="5">
                  <c:v>890522</c:v>
                </c:pt>
                <c:pt idx="6">
                  <c:v>1078603</c:v>
                </c:pt>
                <c:pt idx="7">
                  <c:v>1845727</c:v>
                </c:pt>
                <c:pt idx="8">
                  <c:v>1277861</c:v>
                </c:pt>
                <c:pt idx="9">
                  <c:v>2578274</c:v>
                </c:pt>
              </c:numCache>
            </c:numRef>
          </c:val>
          <c:extLst>
            <c:ext xmlns:c16="http://schemas.microsoft.com/office/drawing/2014/chart" uri="{C3380CC4-5D6E-409C-BE32-E72D297353CC}">
              <c16:uniqueId val="{00000001-B1AE-40F2-84A1-B614DE9DC6E1}"/>
            </c:ext>
          </c:extLst>
        </c:ser>
        <c:ser>
          <c:idx val="2"/>
          <c:order val="2"/>
          <c:tx>
            <c:strRef>
              <c:f>'18801 - VehicleOwnership'!$D$3</c:f>
              <c:strCache>
                <c:ptCount val="1"/>
                <c:pt idx="0">
                  <c:v>Total HH's With 2+ Vehicles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'18801 - VehicleOwnership'!$A$4:$A$13</c:f>
              <c:strCache>
                <c:ptCount val="10"/>
                <c:pt idx="0">
                  <c:v>Miami-Fort Lauderdale</c:v>
                </c:pt>
                <c:pt idx="1">
                  <c:v>Seattle-Tacoma</c:v>
                </c:pt>
                <c:pt idx="2">
                  <c:v>Detroit</c:v>
                </c:pt>
                <c:pt idx="3">
                  <c:v>Washington DC</c:v>
                </c:pt>
                <c:pt idx="4">
                  <c:v>San Francisco-Oakland-San Jose</c:v>
                </c:pt>
                <c:pt idx="5">
                  <c:v>Boston-Manchester</c:v>
                </c:pt>
                <c:pt idx="6">
                  <c:v>Philadelphia</c:v>
                </c:pt>
                <c:pt idx="7">
                  <c:v>Los Angeles</c:v>
                </c:pt>
                <c:pt idx="8">
                  <c:v>Chicago</c:v>
                </c:pt>
                <c:pt idx="9">
                  <c:v>New York</c:v>
                </c:pt>
              </c:strCache>
            </c:strRef>
          </c:cat>
          <c:val>
            <c:numRef>
              <c:f>'18801 - VehicleOwnership'!$D$4:$D$13</c:f>
              <c:numCache>
                <c:formatCode>#,##0</c:formatCode>
                <c:ptCount val="10"/>
                <c:pt idx="0">
                  <c:v>907063</c:v>
                </c:pt>
                <c:pt idx="1">
                  <c:v>1311562</c:v>
                </c:pt>
                <c:pt idx="2">
                  <c:v>1127124</c:v>
                </c:pt>
                <c:pt idx="3">
                  <c:v>1520749</c:v>
                </c:pt>
                <c:pt idx="4">
                  <c:v>1654808</c:v>
                </c:pt>
                <c:pt idx="5">
                  <c:v>1409337</c:v>
                </c:pt>
                <c:pt idx="6">
                  <c:v>1708482</c:v>
                </c:pt>
                <c:pt idx="7">
                  <c:v>3818109</c:v>
                </c:pt>
                <c:pt idx="8">
                  <c:v>1983417</c:v>
                </c:pt>
                <c:pt idx="9">
                  <c:v>3147657</c:v>
                </c:pt>
              </c:numCache>
            </c:numRef>
          </c:val>
          <c:extLst>
            <c:ext xmlns:c16="http://schemas.microsoft.com/office/drawing/2014/chart" uri="{C3380CC4-5D6E-409C-BE32-E72D297353CC}">
              <c16:uniqueId val="{00000002-B1AE-40F2-84A1-B614DE9DC6E1}"/>
            </c:ext>
          </c:extLst>
        </c:ser>
        <c:dLbls>
          <c:showLegendKey val="0"/>
          <c:showVal val="0"/>
          <c:showCatName val="0"/>
          <c:showSerName val="0"/>
          <c:showPercent val="0"/>
          <c:showBubbleSize val="0"/>
        </c:dLbls>
        <c:gapWidth val="182"/>
        <c:axId val="2001626895"/>
        <c:axId val="1999484207"/>
      </c:barChart>
      <c:catAx>
        <c:axId val="2001626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99484207"/>
        <c:crosses val="autoZero"/>
        <c:auto val="1"/>
        <c:lblAlgn val="ctr"/>
        <c:lblOffset val="100"/>
        <c:noMultiLvlLbl val="0"/>
      </c:catAx>
      <c:valAx>
        <c:axId val="199948420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01626895"/>
        <c:crosses val="autoZero"/>
        <c:crossBetween val="between"/>
      </c:valAx>
      <c:spPr>
        <a:noFill/>
        <a:ln>
          <a:noFill/>
        </a:ln>
        <a:effectLst/>
      </c:spPr>
    </c:plotArea>
    <c:legend>
      <c:legendPos val="r"/>
      <c:layout>
        <c:manualLayout>
          <c:xMode val="edge"/>
          <c:yMode val="edge"/>
          <c:x val="0.69773320836020603"/>
          <c:y val="0.58495626004864576"/>
          <c:w val="0.22475787933124025"/>
          <c:h val="0.3022586469884982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[PI-18803 DMAs.xlsx]18801 - HHCount!HHCountPivot</c:name>
    <c:fmtId val="8"/>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i="0" baseline="0"/>
              <a:t>Average Hhld Exp - By DMA</a:t>
            </a:r>
          </a:p>
        </c:rich>
      </c:tx>
      <c:layout>
        <c:manualLayout>
          <c:xMode val="edge"/>
          <c:yMode val="edge"/>
          <c:x val="2.0415573053368359E-3"/>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93190095424119"/>
          <c:y val="0.17171296296296296"/>
          <c:w val="0.61041445400720262"/>
          <c:h val="0.72088764946048411"/>
        </c:manualLayout>
      </c:layout>
      <c:pieChart>
        <c:varyColors val="1"/>
        <c:ser>
          <c:idx val="0"/>
          <c:order val="0"/>
          <c:tx>
            <c:strRef>
              <c:f>'18801 - HHCount'!$B$3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18-496A-9E8C-C4DD96C974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18-496A-9E8C-C4DD96C974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18-496A-9E8C-C4DD96C974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518-496A-9E8C-C4DD96C974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518-496A-9E8C-C4DD96C9746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518-496A-9E8C-C4DD96C9746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518-496A-9E8C-C4DD96C9746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518-496A-9E8C-C4DD96C9746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518-496A-9E8C-C4DD96C9746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518-496A-9E8C-C4DD96C97466}"/>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'18801 - HHCount'!$A$4:$A$13</c:f>
              <c:strCache>
                <c:ptCount val="10"/>
                <c:pt idx="0">
                  <c:v>Boston-Manchester</c:v>
                </c:pt>
                <c:pt idx="1">
                  <c:v>Washington DC</c:v>
                </c:pt>
                <c:pt idx="2">
                  <c:v>Atlanta</c:v>
                </c:pt>
                <c:pt idx="3">
                  <c:v>Houston</c:v>
                </c:pt>
                <c:pt idx="4">
                  <c:v>San Francisco-Oakland-San Jose</c:v>
                </c:pt>
                <c:pt idx="5">
                  <c:v>Dallas-Fort Worth</c:v>
                </c:pt>
                <c:pt idx="6">
                  <c:v>Philadelphia</c:v>
                </c:pt>
                <c:pt idx="7">
                  <c:v>Chicago</c:v>
                </c:pt>
                <c:pt idx="8">
                  <c:v>Los Angeles</c:v>
                </c:pt>
                <c:pt idx="9">
                  <c:v>New York</c:v>
                </c:pt>
              </c:strCache>
            </c:strRef>
          </c:cat>
          <c:val>
            <c:numRef>
              <c:f>'18801 - HHCount'!$B$4:$B$13</c:f>
              <c:numCache>
                <c:formatCode>#,##0</c:formatCode>
                <c:ptCount val="10"/>
                <c:pt idx="0">
                  <c:v>2598094</c:v>
                </c:pt>
                <c:pt idx="1">
                  <c:v>2609994</c:v>
                </c:pt>
                <c:pt idx="2">
                  <c:v>2619317</c:v>
                </c:pt>
                <c:pt idx="3">
                  <c:v>2628496</c:v>
                </c:pt>
                <c:pt idx="4">
                  <c:v>2766578</c:v>
                </c:pt>
                <c:pt idx="5">
                  <c:v>2944691</c:v>
                </c:pt>
                <c:pt idx="6">
                  <c:v>3154381</c:v>
                </c:pt>
                <c:pt idx="7">
                  <c:v>3695954</c:v>
                </c:pt>
                <c:pt idx="8">
                  <c:v>6072078</c:v>
                </c:pt>
                <c:pt idx="9">
                  <c:v>8025869</c:v>
                </c:pt>
              </c:numCache>
            </c:numRef>
          </c:val>
          <c:extLst>
            <c:ext xmlns:c16="http://schemas.microsoft.com/office/drawing/2014/chart" uri="{C3380CC4-5D6E-409C-BE32-E72D297353CC}">
              <c16:uniqueId val="{00000000-CE38-4FDE-BBB2-668B9E93336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1.5808663451952247E-2"/>
          <c:y val="0.11278652216042798"/>
          <c:w val="0.30573770246399806"/>
          <c:h val="0.8815966256544716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[PI-18803 DMAs.xlsx]18801 - MassTransit!MassTransitPivot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Hhld Exp Mass Transit - By DMA</a:t>
            </a:r>
          </a:p>
        </c:rich>
      </c:tx>
      <c:layout>
        <c:manualLayout>
          <c:xMode val="edge"/>
          <c:yMode val="edge"/>
          <c:x val="2.0415573053368359E-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pivotFmt>
      <c:pivotFmt>
        <c:idx val="5"/>
        <c:spPr>
          <a:solidFill>
            <a:schemeClr val="accent4"/>
          </a:solidFill>
          <a:ln>
            <a:noFill/>
          </a:ln>
          <a:effectLst/>
        </c:spPr>
        <c:marker>
          <c:symbol val="none"/>
        </c:marker>
      </c:pivotFmt>
      <c:pivotFmt>
        <c:idx val="6"/>
        <c:spPr>
          <a:solidFill>
            <a:schemeClr val="accent4"/>
          </a:solidFill>
          <a:ln>
            <a:noFill/>
          </a:ln>
          <a:effectLst/>
        </c:spPr>
        <c:marker>
          <c:symbol val="none"/>
        </c:marker>
      </c:pivotFmt>
      <c:pivotFmt>
        <c:idx val="7"/>
        <c:spPr>
          <a:solidFill>
            <a:schemeClr val="accent4"/>
          </a:solidFill>
          <a:ln>
            <a:noFill/>
          </a:ln>
          <a:effectLst/>
        </c:spPr>
        <c:marker>
          <c:symbol val="none"/>
        </c:marker>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'18801 - MassTransit'!$B$3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'18801 - MassTransit'!$A$4:$A$13</c:f>
              <c:strCache>
                <c:ptCount val="10"/>
                <c:pt idx="0">
                  <c:v>Monterey-Salinas</c:v>
                </c:pt>
                <c:pt idx="1">
                  <c:v>Anchorage</c:v>
                </c:pt>
                <c:pt idx="2">
                  <c:v>San Diego</c:v>
                </c:pt>
                <c:pt idx="3">
                  <c:v>Seattle-Tacoma</c:v>
                </c:pt>
                <c:pt idx="4">
                  <c:v>Baltimore</c:v>
                </c:pt>
                <c:pt idx="5">
                  <c:v>Juneau</c:v>
                </c:pt>
                <c:pt idx="6">
                  <c:v>Boston-Manchester</c:v>
                </c:pt>
                <c:pt idx="7">
                  <c:v>New York</c:v>
                </c:pt>
                <c:pt idx="8">
                  <c:v>Washington DC</c:v>
                </c:pt>
                <c:pt idx="9">
                  <c:v>San Francisco-Oakland-San Jose</c:v>
                </c:pt>
              </c:strCache>
            </c:strRef>
          </c:cat>
          <c:val>
            <c:numRef>
              <c:f>'18801 - MassTransit'!$B$4:$B$13</c:f>
              <c:numCache>
                <c:formatCode>"$"#,##0</c:formatCode>
                <c:ptCount val="10"/>
                <c:pt idx="0">
                  <c:v>162.15</c:v>
                </c:pt>
                <c:pt idx="1">
                  <c:v>163.44999999999999</c:v>
                </c:pt>
                <c:pt idx="2">
                  <c:v>166.32</c:v>
                </c:pt>
                <c:pt idx="3">
                  <c:v>167.5</c:v>
                </c:pt>
                <c:pt idx="4">
                  <c:v>168.89</c:v>
                </c:pt>
                <c:pt idx="5">
                  <c:v>175.9</c:v>
                </c:pt>
                <c:pt idx="6">
                  <c:v>184.05</c:v>
                </c:pt>
                <c:pt idx="7">
                  <c:v>184.99</c:v>
                </c:pt>
                <c:pt idx="8">
                  <c:v>205.14</c:v>
                </c:pt>
                <c:pt idx="9">
                  <c:v>231.86</c:v>
                </c:pt>
              </c:numCache>
            </c:numRef>
          </c:val>
          <c:extLst>
            <c:ext xmlns:c16="http://schemas.microsoft.com/office/drawing/2014/chart" uri="{C3380CC4-5D6E-409C-BE32-E72D297353CC}">
              <c16:uniqueId val="{00000000-EB8A-476D-B997-EF6516DAD177}"/>
            </c:ext>
          </c:extLst>
        </c:ser>
        <c:dLbls>
          <c:showLegendKey val="0"/>
          <c:showVal val="0"/>
          <c:showCatName val="0"/>
          <c:showSerName val="0"/>
          <c:showPercent val="0"/>
          <c:showBubbleSize val="0"/>
        </c:dLbls>
        <c:gapWidth val="182"/>
        <c:axId val="2001626895"/>
        <c:axId val="1999484207"/>
      </c:barChart>
      <c:catAx>
        <c:axId val="2001626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484207"/>
        <c:crosses val="autoZero"/>
        <c:auto val="1"/>
        <c:lblAlgn val="ctr"/>
        <c:lblOffset val="100"/>
        <c:noMultiLvlLbl val="0"/>
      </c:catAx>
      <c:valAx>
        <c:axId val="1999484207"/>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62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[PI-18803 DMAs.xlsx]18801 - BusFare!BusFarePivot</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Intercity</a:t>
            </a:r>
            <a:r>
              <a:rPr lang="en-US" baseline="0"/>
              <a:t> Bus Fare </a:t>
            </a:r>
            <a:r>
              <a:rPr lang="en-US"/>
              <a:t>By DMA</a:t>
            </a:r>
          </a:p>
        </c:rich>
      </c:tx>
      <c:layout>
        <c:manualLayout>
          <c:xMode val="edge"/>
          <c:yMode val="edge"/>
          <c:x val="2.0415573053368359E-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s>
    <c:plotArea>
      <c:layout/>
      <c:barChart>
        <c:barDir val="bar"/>
        <c:grouping val="clustered"/>
        <c:varyColors val="0"/>
        <c:ser>
          <c:idx val="0"/>
          <c:order val="0"/>
          <c:tx>
            <c:strRef>
              <c:f>'18801 - BusFare'!$B$3</c:f>
              <c:strCache>
                <c:ptCount val="1"/>
                <c:pt idx="0">
                  <c:v>Total</c:v>
                </c:pt>
              </c:strCache>
            </c:strRef>
          </c:tx>
          <c:spPr>
            <a:solidFill>
              <a:schemeClr val="accent6"/>
            </a:solidFill>
            <a:ln>
              <a:noFill/>
            </a:ln>
            <a:effectLst/>
          </c:spPr>
          <c:invertIfNegative val="0"/>
          <c:cat>
            <c:strRef>
              <c:f>'18801 - BusFare'!$A$4:$A$13</c:f>
              <c:strCache>
                <c:ptCount val="10"/>
                <c:pt idx="0">
                  <c:v>Monterey-Salinas</c:v>
                </c:pt>
                <c:pt idx="1">
                  <c:v>Anchorage</c:v>
                </c:pt>
                <c:pt idx="2">
                  <c:v>San Diego</c:v>
                </c:pt>
                <c:pt idx="3">
                  <c:v>Seattle-Tacoma</c:v>
                </c:pt>
                <c:pt idx="4">
                  <c:v>Baltimore</c:v>
                </c:pt>
                <c:pt idx="5">
                  <c:v>Juneau</c:v>
                </c:pt>
                <c:pt idx="6">
                  <c:v>Boston-Manchester</c:v>
                </c:pt>
                <c:pt idx="7">
                  <c:v>New York</c:v>
                </c:pt>
                <c:pt idx="8">
                  <c:v>Washington DC</c:v>
                </c:pt>
                <c:pt idx="9">
                  <c:v>San Francisco-Oakland-San Jose</c:v>
                </c:pt>
              </c:strCache>
            </c:strRef>
          </c:cat>
          <c:val>
            <c:numRef>
              <c:f>'18801 - BusFare'!$B$4:$B$13</c:f>
              <c:numCache>
                <c:formatCode>"$"#,##0</c:formatCode>
                <c:ptCount val="10"/>
                <c:pt idx="0">
                  <c:v>27.77</c:v>
                </c:pt>
                <c:pt idx="1">
                  <c:v>27.87</c:v>
                </c:pt>
                <c:pt idx="2">
                  <c:v>28.44</c:v>
                </c:pt>
                <c:pt idx="3">
                  <c:v>28.64</c:v>
                </c:pt>
                <c:pt idx="4">
                  <c:v>28.91</c:v>
                </c:pt>
                <c:pt idx="5">
                  <c:v>30.06</c:v>
                </c:pt>
                <c:pt idx="6">
                  <c:v>31.56</c:v>
                </c:pt>
                <c:pt idx="7">
                  <c:v>31.91</c:v>
                </c:pt>
                <c:pt idx="8">
                  <c:v>35.090000000000003</c:v>
                </c:pt>
                <c:pt idx="9">
                  <c:v>39.74</c:v>
                </c:pt>
              </c:numCache>
            </c:numRef>
          </c:val>
          <c:extLst>
            <c:ext xmlns:c16="http://schemas.microsoft.com/office/drawing/2014/chart" uri="{C3380CC4-5D6E-409C-BE32-E72D297353CC}">
              <c16:uniqueId val="{00000000-FC09-4B8E-9258-99E485E9F69E}"/>
            </c:ext>
          </c:extLst>
        </c:ser>
        <c:dLbls>
          <c:showLegendKey val="0"/>
          <c:showVal val="0"/>
          <c:showCatName val="0"/>
          <c:showSerName val="0"/>
          <c:showPercent val="0"/>
          <c:showBubbleSize val="0"/>
        </c:dLbls>
        <c:gapWidth val="182"/>
        <c:axId val="2001626895"/>
        <c:axId val="1999484207"/>
      </c:barChart>
      <c:catAx>
        <c:axId val="2001626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484207"/>
        <c:crosses val="autoZero"/>
        <c:auto val="1"/>
        <c:lblAlgn val="ctr"/>
        <c:lblOffset val="100"/>
        <c:noMultiLvlLbl val="0"/>
      </c:catAx>
      <c:valAx>
        <c:axId val="1999484207"/>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62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manualLayout>
          <c:layoutTarget val="inner"/>
          <c:xMode val="edge"/>
          <c:yMode val="edge"/>
          <c:x val="0.23161379838312302"/>
          <c:y val="0.150997150997151"/>
          <c:w val="0.75043472262703359"/>
          <c:h val="0.32843013213091954"/>
        </c:manualLayout>
      </c:layout>
      <c:barChart>
        <c:barDir val="col"/>
        <c:grouping val="percentStacked"/>
        <c:varyColors val="0"/>
        <c:ser>
          <c:idx val="0"/>
          <c:order val="0"/>
          <c:tx>
            <c:strRef>
              <c:f>'18802 - DMApie (2)'!$B$1</c:f>
              <c:strCache>
                <c:ptCount val="1"/>
                <c:pt idx="0">
                  <c:v>White   </c:v>
                </c:pt>
              </c:strCache>
            </c:strRef>
          </c:tx>
          <c:spPr>
            <a:solidFill>
              <a:schemeClr val="accent1"/>
            </a:solidFill>
            <a:ln>
              <a:noFill/>
            </a:ln>
            <a:effectLst/>
          </c:spPr>
          <c:invertIfNegative val="0"/>
          <c:cat>
            <c:numLit>
              <c:formatCode>General</c:formatCode>
              <c:ptCount val="1"/>
              <c:pt idx="0">
                <c:v>1</c:v>
              </c:pt>
            </c:numLit>
          </c:cat>
          <c:val>
            <c:numRef>
              <c:f>'18802 - DMApie (2)'!$B$2</c:f>
              <c:numCache>
                <c:formatCode>0%</c:formatCode>
                <c:ptCount val="1"/>
                <c:pt idx="0">
                  <c:v>0.65702242175343728</c:v>
                </c:pt>
              </c:numCache>
            </c:numRef>
          </c:val>
          <c:extLst>
            <c:ext xmlns:c16="http://schemas.microsoft.com/office/drawing/2014/chart" uri="{C3380CC4-5D6E-409C-BE32-E72D297353CC}">
              <c16:uniqueId val="{00000000-63DB-4C50-A226-3C3316E28A16}"/>
            </c:ext>
          </c:extLst>
        </c:ser>
        <c:ser>
          <c:idx val="1"/>
          <c:order val="1"/>
          <c:tx>
            <c:strRef>
              <c:f>'18802 - DMApie (2)'!$C$1</c:f>
              <c:strCache>
                <c:ptCount val="1"/>
                <c:pt idx="0">
                  <c:v>African American   </c:v>
                </c:pt>
              </c:strCache>
            </c:strRef>
          </c:tx>
          <c:spPr>
            <a:solidFill>
              <a:schemeClr val="accent2"/>
            </a:solidFill>
            <a:ln>
              <a:noFill/>
            </a:ln>
            <a:effectLst/>
          </c:spPr>
          <c:invertIfNegative val="0"/>
          <c:cat>
            <c:numLit>
              <c:formatCode>General</c:formatCode>
              <c:ptCount val="1"/>
              <c:pt idx="0">
                <c:v>1</c:v>
              </c:pt>
            </c:numLit>
          </c:cat>
          <c:val>
            <c:numRef>
              <c:f>'18802 - DMApie (2)'!$C$2</c:f>
              <c:numCache>
                <c:formatCode>0%</c:formatCode>
                <c:ptCount val="1"/>
                <c:pt idx="0">
                  <c:v>5.9931637884855754E-2</c:v>
                </c:pt>
              </c:numCache>
            </c:numRef>
          </c:val>
          <c:extLst>
            <c:ext xmlns:c16="http://schemas.microsoft.com/office/drawing/2014/chart" uri="{C3380CC4-5D6E-409C-BE32-E72D297353CC}">
              <c16:uniqueId val="{00000001-63DB-4C50-A226-3C3316E28A16}"/>
            </c:ext>
          </c:extLst>
        </c:ser>
        <c:ser>
          <c:idx val="2"/>
          <c:order val="2"/>
          <c:tx>
            <c:v>American Indian   </c:v>
          </c:tx>
          <c:spPr>
            <a:solidFill>
              <a:schemeClr val="accent3"/>
            </a:solidFill>
            <a:ln>
              <a:noFill/>
            </a:ln>
            <a:effectLst/>
          </c:spPr>
          <c:invertIfNegative val="0"/>
          <c:cat>
            <c:numLit>
              <c:formatCode>General</c:formatCode>
              <c:ptCount val="1"/>
              <c:pt idx="0">
                <c:v>1</c:v>
              </c:pt>
            </c:numLit>
          </c:cat>
          <c:val>
            <c:numRef>
              <c:f>'18802 - DMApie (2)'!$D$2</c:f>
              <c:numCache>
                <c:formatCode>0%</c:formatCode>
                <c:ptCount val="1"/>
                <c:pt idx="0">
                  <c:v>4.0685661811596047E-3</c:v>
                </c:pt>
              </c:numCache>
            </c:numRef>
          </c:val>
          <c:extLst>
            <c:ext xmlns:c16="http://schemas.microsoft.com/office/drawing/2014/chart" uri="{C3380CC4-5D6E-409C-BE32-E72D297353CC}">
              <c16:uniqueId val="{00000002-63DB-4C50-A226-3C3316E28A16}"/>
            </c:ext>
          </c:extLst>
        </c:ser>
        <c:ser>
          <c:idx val="3"/>
          <c:order val="3"/>
          <c:tx>
            <c:v>Asian   </c:v>
          </c:tx>
          <c:spPr>
            <a:solidFill>
              <a:schemeClr val="accent4"/>
            </a:solidFill>
            <a:ln>
              <a:noFill/>
            </a:ln>
            <a:effectLst/>
          </c:spPr>
          <c:invertIfNegative val="0"/>
          <c:cat>
            <c:numLit>
              <c:formatCode>General</c:formatCode>
              <c:ptCount val="1"/>
              <c:pt idx="0">
                <c:v>1</c:v>
              </c:pt>
            </c:numLit>
          </c:cat>
          <c:val>
            <c:numRef>
              <c:f>'18802 - DMApie (2)'!$E$2</c:f>
              <c:numCache>
                <c:formatCode>0%</c:formatCode>
                <c:ptCount val="1"/>
                <c:pt idx="0">
                  <c:v>1.4125194500420886E-2</c:v>
                </c:pt>
              </c:numCache>
            </c:numRef>
          </c:val>
          <c:extLst>
            <c:ext xmlns:c16="http://schemas.microsoft.com/office/drawing/2014/chart" uri="{C3380CC4-5D6E-409C-BE32-E72D297353CC}">
              <c16:uniqueId val="{00000003-63DB-4C50-A226-3C3316E28A16}"/>
            </c:ext>
          </c:extLst>
        </c:ser>
        <c:ser>
          <c:idx val="4"/>
          <c:order val="4"/>
          <c:tx>
            <c:strRef>
              <c:f>'18802 - DMApie (2)'!$F$1</c:f>
              <c:strCache>
                <c:ptCount val="1"/>
                <c:pt idx="0">
                  <c:v>Hawaiian/Pacific Islander   </c:v>
                </c:pt>
              </c:strCache>
            </c:strRef>
          </c:tx>
          <c:spPr>
            <a:solidFill>
              <a:schemeClr val="accent5"/>
            </a:solidFill>
            <a:ln>
              <a:noFill/>
            </a:ln>
            <a:effectLst/>
          </c:spPr>
          <c:invertIfNegative val="0"/>
          <c:cat>
            <c:numLit>
              <c:formatCode>General</c:formatCode>
              <c:ptCount val="1"/>
              <c:pt idx="0">
                <c:v>1</c:v>
              </c:pt>
            </c:numLit>
          </c:cat>
          <c:val>
            <c:numRef>
              <c:f>'18802 - DMApie (2)'!$F$2</c:f>
              <c:numCache>
                <c:formatCode>0%</c:formatCode>
                <c:ptCount val="1"/>
                <c:pt idx="0">
                  <c:v>4.5277147157105324E-4</c:v>
                </c:pt>
              </c:numCache>
            </c:numRef>
          </c:val>
          <c:extLst>
            <c:ext xmlns:c16="http://schemas.microsoft.com/office/drawing/2014/chart" uri="{C3380CC4-5D6E-409C-BE32-E72D297353CC}">
              <c16:uniqueId val="{00000004-63DB-4C50-A226-3C3316E28A16}"/>
            </c:ext>
          </c:extLst>
        </c:ser>
        <c:ser>
          <c:idx val="5"/>
          <c:order val="5"/>
          <c:tx>
            <c:v>Other Race   </c:v>
          </c:tx>
          <c:spPr>
            <a:solidFill>
              <a:schemeClr val="accent6"/>
            </a:solidFill>
            <a:ln>
              <a:noFill/>
            </a:ln>
            <a:effectLst/>
          </c:spPr>
          <c:invertIfNegative val="0"/>
          <c:cat>
            <c:numLit>
              <c:formatCode>General</c:formatCode>
              <c:ptCount val="1"/>
              <c:pt idx="0">
                <c:v>1</c:v>
              </c:pt>
            </c:numLit>
          </c:cat>
          <c:val>
            <c:numRef>
              <c:f>'18802 - DMApie (2)'!$G$2</c:f>
              <c:numCache>
                <c:formatCode>0%</c:formatCode>
                <c:ptCount val="1"/>
                <c:pt idx="0">
                  <c:v>1.1829451827666251E-3</c:v>
                </c:pt>
              </c:numCache>
            </c:numRef>
          </c:val>
          <c:extLst>
            <c:ext xmlns:c16="http://schemas.microsoft.com/office/drawing/2014/chart" uri="{C3380CC4-5D6E-409C-BE32-E72D297353CC}">
              <c16:uniqueId val="{00000005-63DB-4C50-A226-3C3316E28A16}"/>
            </c:ext>
          </c:extLst>
        </c:ser>
        <c:ser>
          <c:idx val="6"/>
          <c:order val="6"/>
          <c:tx>
            <c:v>Multi-Race   </c:v>
          </c:tx>
          <c:spPr>
            <a:solidFill>
              <a:schemeClr val="accent1">
                <a:lumMod val="60000"/>
              </a:schemeClr>
            </a:solidFill>
            <a:ln>
              <a:noFill/>
            </a:ln>
            <a:effectLst/>
          </c:spPr>
          <c:invertIfNegative val="0"/>
          <c:cat>
            <c:numLit>
              <c:formatCode>General</c:formatCode>
              <c:ptCount val="1"/>
              <c:pt idx="0">
                <c:v>1</c:v>
              </c:pt>
            </c:numLit>
          </c:cat>
          <c:val>
            <c:numRef>
              <c:f>'18802 - DMApie (2)'!$H$2</c:f>
              <c:numCache>
                <c:formatCode>0%</c:formatCode>
                <c:ptCount val="1"/>
                <c:pt idx="0">
                  <c:v>1.5030737443562993E-2</c:v>
                </c:pt>
              </c:numCache>
            </c:numRef>
          </c:val>
          <c:extLst>
            <c:ext xmlns:c16="http://schemas.microsoft.com/office/drawing/2014/chart" uri="{C3380CC4-5D6E-409C-BE32-E72D297353CC}">
              <c16:uniqueId val="{00000006-63DB-4C50-A226-3C3316E28A16}"/>
            </c:ext>
          </c:extLst>
        </c:ser>
        <c:ser>
          <c:idx val="7"/>
          <c:order val="7"/>
          <c:tx>
            <c:v>Hispanic   </c:v>
          </c:tx>
          <c:spPr>
            <a:solidFill>
              <a:schemeClr val="accent2">
                <a:lumMod val="60000"/>
              </a:schemeClr>
            </a:solidFill>
            <a:ln>
              <a:noFill/>
            </a:ln>
            <a:effectLst/>
          </c:spPr>
          <c:invertIfNegative val="0"/>
          <c:cat>
            <c:numLit>
              <c:formatCode>General</c:formatCode>
              <c:ptCount val="1"/>
              <c:pt idx="0">
                <c:v>1</c:v>
              </c:pt>
            </c:numLit>
          </c:cat>
          <c:val>
            <c:numRef>
              <c:f>'18802 - DMApie (2)'!$I$2</c:f>
              <c:numCache>
                <c:formatCode>0%</c:formatCode>
                <c:ptCount val="1"/>
                <c:pt idx="0">
                  <c:v>0.24818572558222585</c:v>
                </c:pt>
              </c:numCache>
            </c:numRef>
          </c:val>
          <c:extLst>
            <c:ext xmlns:c16="http://schemas.microsoft.com/office/drawing/2014/chart" uri="{C3380CC4-5D6E-409C-BE32-E72D297353CC}">
              <c16:uniqueId val="{00000007-63DB-4C50-A226-3C3316E28A16}"/>
            </c:ext>
          </c:extLst>
        </c:ser>
        <c:dLbls>
          <c:showLegendKey val="0"/>
          <c:showVal val="0"/>
          <c:showCatName val="0"/>
          <c:showSerName val="0"/>
          <c:showPercent val="0"/>
          <c:showBubbleSize val="0"/>
        </c:dLbls>
        <c:gapWidth val="150"/>
        <c:overlap val="100"/>
        <c:axId val="136403456"/>
        <c:axId val="383458704"/>
      </c:barChart>
      <c:catAx>
        <c:axId val="136403456"/>
        <c:scaling>
          <c:orientation val="minMax"/>
        </c:scaling>
        <c:delete val="1"/>
        <c:axPos val="b"/>
        <c:numFmt formatCode="General" sourceLinked="1"/>
        <c:majorTickMark val="none"/>
        <c:minorTickMark val="none"/>
        <c:tickLblPos val="nextTo"/>
        <c:crossAx val="383458704"/>
        <c:crosses val="autoZero"/>
        <c:auto val="1"/>
        <c:lblAlgn val="ctr"/>
        <c:lblOffset val="100"/>
        <c:noMultiLvlLbl val="0"/>
      </c:catAx>
      <c:valAx>
        <c:axId val="383458704"/>
        <c:scaling>
          <c:orientation val="minMax"/>
        </c:scaling>
        <c:delete val="1"/>
        <c:axPos val="l"/>
        <c:numFmt formatCode="0%" sourceLinked="1"/>
        <c:majorTickMark val="none"/>
        <c:minorTickMark val="none"/>
        <c:tickLblPos val="nextTo"/>
        <c:crossAx val="136403456"/>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3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[PI-18803 DMAs.xlsx]18802 - DMAbar!DMAbarPivot</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barChart>
        <c:barDir val="col"/>
        <c:grouping val="clustered"/>
        <c:varyColors val="0"/>
        <c:ser>
          <c:idx val="0"/>
          <c:order val="0"/>
          <c:tx>
            <c:strRef>
              <c:f>'18802 - DMAbar'!$B$1</c:f>
              <c:strCache>
                <c:ptCount val="1"/>
                <c:pt idx="0">
                  <c:v>White  </c:v>
                </c:pt>
              </c:strCache>
            </c:strRef>
          </c:tx>
          <c:spPr>
            <a:solidFill>
              <a:schemeClr val="accent1"/>
            </a:solidFill>
            <a:ln>
              <a:noFill/>
            </a:ln>
            <a:effectLst/>
          </c:spPr>
          <c:invertIfNegative val="0"/>
          <c:cat>
            <c:strRef>
              <c:f>'18802 - DMAbar'!$A$2:$A$11</c:f>
              <c:strCache>
                <c:ptCount val="10"/>
                <c:pt idx="0">
                  <c:v>Atlanta</c:v>
                </c:pt>
                <c:pt idx="1">
                  <c:v>Boston-Manchester</c:v>
                </c:pt>
                <c:pt idx="2">
                  <c:v>Chicago</c:v>
                </c:pt>
                <c:pt idx="3">
                  <c:v>Dallas-Fort Worth</c:v>
                </c:pt>
                <c:pt idx="4">
                  <c:v>Los Angeles</c:v>
                </c:pt>
                <c:pt idx="5">
                  <c:v>Minneapolis-St Paul</c:v>
                </c:pt>
                <c:pt idx="6">
                  <c:v>New York</c:v>
                </c:pt>
                <c:pt idx="7">
                  <c:v>Philadelphia</c:v>
                </c:pt>
                <c:pt idx="8">
                  <c:v>Seattle-Tacoma</c:v>
                </c:pt>
                <c:pt idx="9">
                  <c:v>Washington DC</c:v>
                </c:pt>
              </c:strCache>
            </c:strRef>
          </c:cat>
          <c:val>
            <c:numRef>
              <c:f>'18802 - DMAbar'!$B$2:$B$11</c:f>
              <c:numCache>
                <c:formatCode>#,##0</c:formatCode>
                <c:ptCount val="10"/>
                <c:pt idx="0">
                  <c:v>3637619</c:v>
                </c:pt>
                <c:pt idx="1">
                  <c:v>4958971</c:v>
                </c:pt>
                <c:pt idx="2">
                  <c:v>5172037</c:v>
                </c:pt>
                <c:pt idx="3">
                  <c:v>3993609</c:v>
                </c:pt>
                <c:pt idx="4">
                  <c:v>5790160</c:v>
                </c:pt>
                <c:pt idx="5">
                  <c:v>3785193</c:v>
                </c:pt>
                <c:pt idx="6">
                  <c:v>10286851</c:v>
                </c:pt>
                <c:pt idx="7">
                  <c:v>5065620</c:v>
                </c:pt>
                <c:pt idx="8">
                  <c:v>3620966</c:v>
                </c:pt>
                <c:pt idx="9">
                  <c:v>3557259</c:v>
                </c:pt>
              </c:numCache>
            </c:numRef>
          </c:val>
          <c:extLst>
            <c:ext xmlns:c16="http://schemas.microsoft.com/office/drawing/2014/chart" uri="{C3380CC4-5D6E-409C-BE32-E72D297353CC}">
              <c16:uniqueId val="{00000008-AF0A-42AB-9FEA-C14902E731FF}"/>
            </c:ext>
          </c:extLst>
        </c:ser>
        <c:ser>
          <c:idx val="1"/>
          <c:order val="1"/>
          <c:tx>
            <c:strRef>
              <c:f>'18802 - DMAbar'!$C$1</c:f>
              <c:strCache>
                <c:ptCount val="1"/>
                <c:pt idx="0">
                  <c:v>African American  </c:v>
                </c:pt>
              </c:strCache>
            </c:strRef>
          </c:tx>
          <c:spPr>
            <a:solidFill>
              <a:schemeClr val="accent2"/>
            </a:solidFill>
            <a:ln>
              <a:noFill/>
            </a:ln>
            <a:effectLst/>
          </c:spPr>
          <c:invertIfNegative val="0"/>
          <c:cat>
            <c:strRef>
              <c:f>'18802 - DMAbar'!$A$2:$A$11</c:f>
              <c:strCache>
                <c:ptCount val="10"/>
                <c:pt idx="0">
                  <c:v>Atlanta</c:v>
                </c:pt>
                <c:pt idx="1">
                  <c:v>Boston-Manchester</c:v>
                </c:pt>
                <c:pt idx="2">
                  <c:v>Chicago</c:v>
                </c:pt>
                <c:pt idx="3">
                  <c:v>Dallas-Fort Worth</c:v>
                </c:pt>
                <c:pt idx="4">
                  <c:v>Los Angeles</c:v>
                </c:pt>
                <c:pt idx="5">
                  <c:v>Minneapolis-St Paul</c:v>
                </c:pt>
                <c:pt idx="6">
                  <c:v>New York</c:v>
                </c:pt>
                <c:pt idx="7">
                  <c:v>Philadelphia</c:v>
                </c:pt>
                <c:pt idx="8">
                  <c:v>Seattle-Tacoma</c:v>
                </c:pt>
                <c:pt idx="9">
                  <c:v>Washington DC</c:v>
                </c:pt>
              </c:strCache>
            </c:strRef>
          </c:cat>
          <c:val>
            <c:numRef>
              <c:f>'18802 - DMAbar'!$C$2:$C$11</c:f>
              <c:numCache>
                <c:formatCode>#,##0</c:formatCode>
                <c:ptCount val="10"/>
                <c:pt idx="0">
                  <c:v>2135064</c:v>
                </c:pt>
                <c:pt idx="1">
                  <c:v>470299</c:v>
                </c:pt>
                <c:pt idx="2">
                  <c:v>1607623</c:v>
                </c:pt>
                <c:pt idx="3">
                  <c:v>1203746</c:v>
                </c:pt>
                <c:pt idx="4">
                  <c:v>1292222</c:v>
                </c:pt>
                <c:pt idx="5">
                  <c:v>326418</c:v>
                </c:pt>
                <c:pt idx="6">
                  <c:v>3636919</c:v>
                </c:pt>
                <c:pt idx="7">
                  <c:v>1549526</c:v>
                </c:pt>
                <c:pt idx="8">
                  <c:v>265068</c:v>
                </c:pt>
                <c:pt idx="9">
                  <c:v>1649606</c:v>
                </c:pt>
              </c:numCache>
            </c:numRef>
          </c:val>
          <c:extLst>
            <c:ext xmlns:c16="http://schemas.microsoft.com/office/drawing/2014/chart" uri="{C3380CC4-5D6E-409C-BE32-E72D297353CC}">
              <c16:uniqueId val="{00000009-AF0A-42AB-9FEA-C14902E731FF}"/>
            </c:ext>
          </c:extLst>
        </c:ser>
        <c:ser>
          <c:idx val="2"/>
          <c:order val="2"/>
          <c:tx>
            <c:strRef>
              <c:f>'18802 - DMAbar'!$D$1</c:f>
              <c:strCache>
                <c:ptCount val="1"/>
                <c:pt idx="0">
                  <c:v>American Indian  </c:v>
                </c:pt>
              </c:strCache>
            </c:strRef>
          </c:tx>
          <c:spPr>
            <a:solidFill>
              <a:schemeClr val="accent3"/>
            </a:solidFill>
            <a:ln>
              <a:noFill/>
            </a:ln>
            <a:effectLst/>
          </c:spPr>
          <c:invertIfNegative val="0"/>
          <c:cat>
            <c:strRef>
              <c:f>'18802 - DMAbar'!$A$2:$A$11</c:f>
              <c:strCache>
                <c:ptCount val="10"/>
                <c:pt idx="0">
                  <c:v>Atlanta</c:v>
                </c:pt>
                <c:pt idx="1">
                  <c:v>Boston-Manchester</c:v>
                </c:pt>
                <c:pt idx="2">
                  <c:v>Chicago</c:v>
                </c:pt>
                <c:pt idx="3">
                  <c:v>Dallas-Fort Worth</c:v>
                </c:pt>
                <c:pt idx="4">
                  <c:v>Los Angeles</c:v>
                </c:pt>
                <c:pt idx="5">
                  <c:v>Minneapolis-St Paul</c:v>
                </c:pt>
                <c:pt idx="6">
                  <c:v>New York</c:v>
                </c:pt>
                <c:pt idx="7">
                  <c:v>Philadelphia</c:v>
                </c:pt>
                <c:pt idx="8">
                  <c:v>Seattle-Tacoma</c:v>
                </c:pt>
                <c:pt idx="9">
                  <c:v>Washington DC</c:v>
                </c:pt>
              </c:strCache>
            </c:strRef>
          </c:cat>
          <c:val>
            <c:numRef>
              <c:f>'18802 - DMAbar'!$D$2:$D$11</c:f>
              <c:numCache>
                <c:formatCode>#,##0</c:formatCode>
                <c:ptCount val="10"/>
                <c:pt idx="0">
                  <c:v>13996</c:v>
                </c:pt>
                <c:pt idx="1">
                  <c:v>8963</c:v>
                </c:pt>
                <c:pt idx="2">
                  <c:v>14084</c:v>
                </c:pt>
                <c:pt idx="3">
                  <c:v>33169</c:v>
                </c:pt>
                <c:pt idx="4">
                  <c:v>46934</c:v>
                </c:pt>
                <c:pt idx="5">
                  <c:v>32333</c:v>
                </c:pt>
                <c:pt idx="6">
                  <c:v>32001</c:v>
                </c:pt>
                <c:pt idx="7">
                  <c:v>13824</c:v>
                </c:pt>
                <c:pt idx="8">
                  <c:v>50126</c:v>
                </c:pt>
                <c:pt idx="9">
                  <c:v>15466</c:v>
                </c:pt>
              </c:numCache>
            </c:numRef>
          </c:val>
          <c:extLst>
            <c:ext xmlns:c16="http://schemas.microsoft.com/office/drawing/2014/chart" uri="{C3380CC4-5D6E-409C-BE32-E72D297353CC}">
              <c16:uniqueId val="{0000000A-AF0A-42AB-9FEA-C14902E731FF}"/>
            </c:ext>
          </c:extLst>
        </c:ser>
        <c:ser>
          <c:idx val="3"/>
          <c:order val="3"/>
          <c:tx>
            <c:strRef>
              <c:f>'18802 - DMAbar'!$E$1</c:f>
              <c:strCache>
                <c:ptCount val="1"/>
                <c:pt idx="0">
                  <c:v>Asian  </c:v>
                </c:pt>
              </c:strCache>
            </c:strRef>
          </c:tx>
          <c:spPr>
            <a:solidFill>
              <a:schemeClr val="accent4"/>
            </a:solidFill>
            <a:ln>
              <a:noFill/>
            </a:ln>
            <a:effectLst/>
          </c:spPr>
          <c:invertIfNegative val="0"/>
          <c:cat>
            <c:strRef>
              <c:f>'18802 - DMAbar'!$A$2:$A$11</c:f>
              <c:strCache>
                <c:ptCount val="10"/>
                <c:pt idx="0">
                  <c:v>Atlanta</c:v>
                </c:pt>
                <c:pt idx="1">
                  <c:v>Boston-Manchester</c:v>
                </c:pt>
                <c:pt idx="2">
                  <c:v>Chicago</c:v>
                </c:pt>
                <c:pt idx="3">
                  <c:v>Dallas-Fort Worth</c:v>
                </c:pt>
                <c:pt idx="4">
                  <c:v>Los Angeles</c:v>
                </c:pt>
                <c:pt idx="5">
                  <c:v>Minneapolis-St Paul</c:v>
                </c:pt>
                <c:pt idx="6">
                  <c:v>New York</c:v>
                </c:pt>
                <c:pt idx="7">
                  <c:v>Philadelphia</c:v>
                </c:pt>
                <c:pt idx="8">
                  <c:v>Seattle-Tacoma</c:v>
                </c:pt>
                <c:pt idx="9">
                  <c:v>Washington DC</c:v>
                </c:pt>
              </c:strCache>
            </c:strRef>
          </c:cat>
          <c:val>
            <c:numRef>
              <c:f>'18802 - DMAbar'!$E$2:$E$11</c:f>
              <c:numCache>
                <c:formatCode>#,##0</c:formatCode>
                <c:ptCount val="10"/>
                <c:pt idx="0">
                  <c:v>376766</c:v>
                </c:pt>
                <c:pt idx="1">
                  <c:v>464940</c:v>
                </c:pt>
                <c:pt idx="2">
                  <c:v>640235</c:v>
                </c:pt>
                <c:pt idx="3">
                  <c:v>502550</c:v>
                </c:pt>
                <c:pt idx="4">
                  <c:v>2506614</c:v>
                </c:pt>
                <c:pt idx="5">
                  <c:v>264554</c:v>
                </c:pt>
                <c:pt idx="6">
                  <c:v>2413446</c:v>
                </c:pt>
                <c:pt idx="7">
                  <c:v>472249</c:v>
                </c:pt>
                <c:pt idx="8">
                  <c:v>585802</c:v>
                </c:pt>
                <c:pt idx="9">
                  <c:v>672923</c:v>
                </c:pt>
              </c:numCache>
            </c:numRef>
          </c:val>
          <c:extLst>
            <c:ext xmlns:c16="http://schemas.microsoft.com/office/drawing/2014/chart" uri="{C3380CC4-5D6E-409C-BE32-E72D297353CC}">
              <c16:uniqueId val="{0000000B-AF0A-42AB-9FEA-C14902E731FF}"/>
            </c:ext>
          </c:extLst>
        </c:ser>
        <c:ser>
          <c:idx val="4"/>
          <c:order val="4"/>
          <c:tx>
            <c:strRef>
              <c:f>'18802 - DMAbar'!$F$1</c:f>
              <c:strCache>
                <c:ptCount val="1"/>
                <c:pt idx="0">
                  <c:v>Hawaiian/Pacific Islander  </c:v>
                </c:pt>
              </c:strCache>
            </c:strRef>
          </c:tx>
          <c:spPr>
            <a:solidFill>
              <a:schemeClr val="accent5"/>
            </a:solidFill>
            <a:ln>
              <a:noFill/>
            </a:ln>
            <a:effectLst/>
          </c:spPr>
          <c:invertIfNegative val="0"/>
          <c:cat>
            <c:strRef>
              <c:f>'18802 - DMAbar'!$A$2:$A$11</c:f>
              <c:strCache>
                <c:ptCount val="10"/>
                <c:pt idx="0">
                  <c:v>Atlanta</c:v>
                </c:pt>
                <c:pt idx="1">
                  <c:v>Boston-Manchester</c:v>
                </c:pt>
                <c:pt idx="2">
                  <c:v>Chicago</c:v>
                </c:pt>
                <c:pt idx="3">
                  <c:v>Dallas-Fort Worth</c:v>
                </c:pt>
                <c:pt idx="4">
                  <c:v>Los Angeles</c:v>
                </c:pt>
                <c:pt idx="5">
                  <c:v>Minneapolis-St Paul</c:v>
                </c:pt>
                <c:pt idx="6">
                  <c:v>New York</c:v>
                </c:pt>
                <c:pt idx="7">
                  <c:v>Philadelphia</c:v>
                </c:pt>
                <c:pt idx="8">
                  <c:v>Seattle-Tacoma</c:v>
                </c:pt>
                <c:pt idx="9">
                  <c:v>Washington DC</c:v>
                </c:pt>
              </c:strCache>
            </c:strRef>
          </c:cat>
          <c:val>
            <c:numRef>
              <c:f>'18802 - DMAbar'!$F$2:$F$11</c:f>
              <c:numCache>
                <c:formatCode>#,##0</c:formatCode>
                <c:ptCount val="10"/>
                <c:pt idx="0">
                  <c:v>2584</c:v>
                </c:pt>
                <c:pt idx="1">
                  <c:v>1351</c:v>
                </c:pt>
                <c:pt idx="2">
                  <c:v>2073</c:v>
                </c:pt>
                <c:pt idx="3">
                  <c:v>6372</c:v>
                </c:pt>
                <c:pt idx="4">
                  <c:v>42709</c:v>
                </c:pt>
                <c:pt idx="5">
                  <c:v>1616</c:v>
                </c:pt>
                <c:pt idx="6">
                  <c:v>5202</c:v>
                </c:pt>
                <c:pt idx="7">
                  <c:v>2107</c:v>
                </c:pt>
                <c:pt idx="8">
                  <c:v>32066</c:v>
                </c:pt>
                <c:pt idx="9">
                  <c:v>3794</c:v>
                </c:pt>
              </c:numCache>
            </c:numRef>
          </c:val>
          <c:extLst>
            <c:ext xmlns:c16="http://schemas.microsoft.com/office/drawing/2014/chart" uri="{C3380CC4-5D6E-409C-BE32-E72D297353CC}">
              <c16:uniqueId val="{0000000C-AF0A-42AB-9FEA-C14902E731FF}"/>
            </c:ext>
          </c:extLst>
        </c:ser>
        <c:ser>
          <c:idx val="5"/>
          <c:order val="5"/>
          <c:tx>
            <c:strRef>
              <c:f>'18802 - DMAbar'!$G$1</c:f>
              <c:strCache>
                <c:ptCount val="1"/>
                <c:pt idx="0">
                  <c:v>Other Race  </c:v>
                </c:pt>
              </c:strCache>
            </c:strRef>
          </c:tx>
          <c:spPr>
            <a:solidFill>
              <a:schemeClr val="accent6"/>
            </a:solidFill>
            <a:ln>
              <a:noFill/>
            </a:ln>
            <a:effectLst/>
          </c:spPr>
          <c:invertIfNegative val="0"/>
          <c:cat>
            <c:strRef>
              <c:f>'18802 - DMAbar'!$A$2:$A$11</c:f>
              <c:strCache>
                <c:ptCount val="10"/>
                <c:pt idx="0">
                  <c:v>Atlanta</c:v>
                </c:pt>
                <c:pt idx="1">
                  <c:v>Boston-Manchester</c:v>
                </c:pt>
                <c:pt idx="2">
                  <c:v>Chicago</c:v>
                </c:pt>
                <c:pt idx="3">
                  <c:v>Dallas-Fort Worth</c:v>
                </c:pt>
                <c:pt idx="4">
                  <c:v>Los Angeles</c:v>
                </c:pt>
                <c:pt idx="5">
                  <c:v>Minneapolis-St Paul</c:v>
                </c:pt>
                <c:pt idx="6">
                  <c:v>New York</c:v>
                </c:pt>
                <c:pt idx="7">
                  <c:v>Philadelphia</c:v>
                </c:pt>
                <c:pt idx="8">
                  <c:v>Seattle-Tacoma</c:v>
                </c:pt>
                <c:pt idx="9">
                  <c:v>Washington DC</c:v>
                </c:pt>
              </c:strCache>
            </c:strRef>
          </c:cat>
          <c:val>
            <c:numRef>
              <c:f>'18802 - DMAbar'!$G$2:$G$11</c:f>
              <c:numCache>
                <c:formatCode>#,##0</c:formatCode>
                <c:ptCount val="10"/>
                <c:pt idx="0">
                  <c:v>23444</c:v>
                </c:pt>
                <c:pt idx="1">
                  <c:v>37039</c:v>
                </c:pt>
                <c:pt idx="2">
                  <c:v>13959</c:v>
                </c:pt>
                <c:pt idx="3">
                  <c:v>15190</c:v>
                </c:pt>
                <c:pt idx="4">
                  <c:v>42831</c:v>
                </c:pt>
                <c:pt idx="5">
                  <c:v>5291</c:v>
                </c:pt>
                <c:pt idx="6">
                  <c:v>104864</c:v>
                </c:pt>
                <c:pt idx="7">
                  <c:v>10464</c:v>
                </c:pt>
                <c:pt idx="8">
                  <c:v>8960</c:v>
                </c:pt>
                <c:pt idx="9">
                  <c:v>14229</c:v>
                </c:pt>
              </c:numCache>
            </c:numRef>
          </c:val>
          <c:extLst>
            <c:ext xmlns:c16="http://schemas.microsoft.com/office/drawing/2014/chart" uri="{C3380CC4-5D6E-409C-BE32-E72D297353CC}">
              <c16:uniqueId val="{0000000D-AF0A-42AB-9FEA-C14902E731FF}"/>
            </c:ext>
          </c:extLst>
        </c:ser>
        <c:ser>
          <c:idx val="6"/>
          <c:order val="6"/>
          <c:tx>
            <c:strRef>
              <c:f>'18802 - DMAbar'!$H$1</c:f>
              <c:strCache>
                <c:ptCount val="1"/>
                <c:pt idx="0">
                  <c:v>Multi-Race  </c:v>
                </c:pt>
              </c:strCache>
            </c:strRef>
          </c:tx>
          <c:spPr>
            <a:solidFill>
              <a:schemeClr val="accent1">
                <a:lumMod val="60000"/>
              </a:schemeClr>
            </a:solidFill>
            <a:ln>
              <a:noFill/>
            </a:ln>
            <a:effectLst/>
          </c:spPr>
          <c:invertIfNegative val="0"/>
          <c:cat>
            <c:strRef>
              <c:f>'18802 - DMAbar'!$A$2:$A$11</c:f>
              <c:strCache>
                <c:ptCount val="10"/>
                <c:pt idx="0">
                  <c:v>Atlanta</c:v>
                </c:pt>
                <c:pt idx="1">
                  <c:v>Boston-Manchester</c:v>
                </c:pt>
                <c:pt idx="2">
                  <c:v>Chicago</c:v>
                </c:pt>
                <c:pt idx="3">
                  <c:v>Dallas-Fort Worth</c:v>
                </c:pt>
                <c:pt idx="4">
                  <c:v>Los Angeles</c:v>
                </c:pt>
                <c:pt idx="5">
                  <c:v>Minneapolis-St Paul</c:v>
                </c:pt>
                <c:pt idx="6">
                  <c:v>New York</c:v>
                </c:pt>
                <c:pt idx="7">
                  <c:v>Philadelphia</c:v>
                </c:pt>
                <c:pt idx="8">
                  <c:v>Seattle-Tacoma</c:v>
                </c:pt>
                <c:pt idx="9">
                  <c:v>Washington DC</c:v>
                </c:pt>
              </c:strCache>
            </c:strRef>
          </c:cat>
          <c:val>
            <c:numRef>
              <c:f>'18802 - DMAbar'!$H$2:$H$11</c:f>
              <c:numCache>
                <c:formatCode>#,##0</c:formatCode>
                <c:ptCount val="10"/>
                <c:pt idx="0">
                  <c:v>119742</c:v>
                </c:pt>
                <c:pt idx="1">
                  <c:v>105921</c:v>
                </c:pt>
                <c:pt idx="2">
                  <c:v>152385</c:v>
                </c:pt>
                <c:pt idx="3">
                  <c:v>136839</c:v>
                </c:pt>
                <c:pt idx="4">
                  <c:v>408907</c:v>
                </c:pt>
                <c:pt idx="5">
                  <c:v>114854</c:v>
                </c:pt>
                <c:pt idx="6">
                  <c:v>334620</c:v>
                </c:pt>
                <c:pt idx="7">
                  <c:v>150362</c:v>
                </c:pt>
                <c:pt idx="8">
                  <c:v>250025</c:v>
                </c:pt>
                <c:pt idx="9">
                  <c:v>191876</c:v>
                </c:pt>
              </c:numCache>
            </c:numRef>
          </c:val>
          <c:extLst>
            <c:ext xmlns:c16="http://schemas.microsoft.com/office/drawing/2014/chart" uri="{C3380CC4-5D6E-409C-BE32-E72D297353CC}">
              <c16:uniqueId val="{0000000E-AF0A-42AB-9FEA-C14902E731FF}"/>
            </c:ext>
          </c:extLst>
        </c:ser>
        <c:ser>
          <c:idx val="7"/>
          <c:order val="7"/>
          <c:tx>
            <c:strRef>
              <c:f>'18802 - DMAbar'!$I$1</c:f>
              <c:strCache>
                <c:ptCount val="1"/>
                <c:pt idx="0">
                  <c:v>Hispanic  </c:v>
                </c:pt>
              </c:strCache>
            </c:strRef>
          </c:tx>
          <c:spPr>
            <a:solidFill>
              <a:schemeClr val="accent2">
                <a:lumMod val="60000"/>
              </a:schemeClr>
            </a:solidFill>
            <a:ln>
              <a:noFill/>
            </a:ln>
            <a:effectLst/>
          </c:spPr>
          <c:invertIfNegative val="0"/>
          <c:cat>
            <c:strRef>
              <c:f>'18802 - DMAbar'!$A$2:$A$11</c:f>
              <c:strCache>
                <c:ptCount val="10"/>
                <c:pt idx="0">
                  <c:v>Atlanta</c:v>
                </c:pt>
                <c:pt idx="1">
                  <c:v>Boston-Manchester</c:v>
                </c:pt>
                <c:pt idx="2">
                  <c:v>Chicago</c:v>
                </c:pt>
                <c:pt idx="3">
                  <c:v>Dallas-Fort Worth</c:v>
                </c:pt>
                <c:pt idx="4">
                  <c:v>Los Angeles</c:v>
                </c:pt>
                <c:pt idx="5">
                  <c:v>Minneapolis-St Paul</c:v>
                </c:pt>
                <c:pt idx="6">
                  <c:v>New York</c:v>
                </c:pt>
                <c:pt idx="7">
                  <c:v>Philadelphia</c:v>
                </c:pt>
                <c:pt idx="8">
                  <c:v>Seattle-Tacoma</c:v>
                </c:pt>
                <c:pt idx="9">
                  <c:v>Washington DC</c:v>
                </c:pt>
              </c:strCache>
            </c:strRef>
          </c:cat>
          <c:val>
            <c:numRef>
              <c:f>'18802 - DMAbar'!$I$2:$I$11</c:f>
              <c:numCache>
                <c:formatCode>#,##0</c:formatCode>
                <c:ptCount val="10"/>
                <c:pt idx="0">
                  <c:v>741050</c:v>
                </c:pt>
                <c:pt idx="1">
                  <c:v>639989</c:v>
                </c:pt>
                <c:pt idx="2">
                  <c:v>2103544</c:v>
                </c:pt>
                <c:pt idx="3">
                  <c:v>2210533</c:v>
                </c:pt>
                <c:pt idx="4">
                  <c:v>8359098</c:v>
                </c:pt>
                <c:pt idx="5">
                  <c:v>262063</c:v>
                </c:pt>
                <c:pt idx="6">
                  <c:v>4906874</c:v>
                </c:pt>
                <c:pt idx="7">
                  <c:v>895845</c:v>
                </c:pt>
                <c:pt idx="8">
                  <c:v>545893</c:v>
                </c:pt>
                <c:pt idx="9">
                  <c:v>976297</c:v>
                </c:pt>
              </c:numCache>
            </c:numRef>
          </c:val>
          <c:extLst>
            <c:ext xmlns:c16="http://schemas.microsoft.com/office/drawing/2014/chart" uri="{C3380CC4-5D6E-409C-BE32-E72D297353CC}">
              <c16:uniqueId val="{0000000F-AF0A-42AB-9FEA-C14902E731FF}"/>
            </c:ext>
          </c:extLst>
        </c:ser>
        <c:dLbls>
          <c:showLegendKey val="0"/>
          <c:showVal val="0"/>
          <c:showCatName val="0"/>
          <c:showSerName val="0"/>
          <c:showPercent val="0"/>
          <c:showBubbleSize val="0"/>
        </c:dLbls>
        <c:gapWidth val="219"/>
        <c:axId val="935220911"/>
        <c:axId val="1043468735"/>
      </c:barChart>
      <c:catAx>
        <c:axId val="935220911"/>
        <c:scaling>
          <c:orientation val="minMax"/>
        </c:scaling>
        <c:delete val="1"/>
        <c:axPos val="b"/>
        <c:numFmt formatCode="General" sourceLinked="1"/>
        <c:majorTickMark val="out"/>
        <c:minorTickMark val="none"/>
        <c:tickLblPos val="nextTo"/>
        <c:crossAx val="1043468735"/>
        <c:crosses val="autoZero"/>
        <c:auto val="1"/>
        <c:lblAlgn val="ctr"/>
        <c:lblOffset val="100"/>
        <c:noMultiLvlLbl val="0"/>
      </c:catAx>
      <c:valAx>
        <c:axId val="1043468735"/>
        <c:scaling>
          <c:orientation val="minMax"/>
        </c:scaling>
        <c:delete val="0"/>
        <c:axPos val="l"/>
        <c:numFmt formatCode="#,##0" sourceLinked="0"/>
        <c:majorTickMark val="in"/>
        <c:minorTickMark val="in"/>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22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[PI-18803 DMAs.xlsx]18802 - DMApie!DMApiePivot</c:name>
    <c:fmtId val="13"/>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marker>
          <c:symbol val="none"/>
        </c:marker>
      </c:pivotFmt>
      <c:pivotFmt>
        <c:idx val="22"/>
        <c:spPr>
          <a:solidFill>
            <a:schemeClr val="accent1"/>
          </a:solidFill>
          <a:ln w="19050">
            <a:solidFill>
              <a:schemeClr val="lt1"/>
            </a:solidFill>
          </a:ln>
          <a:effectLst/>
        </c:spPr>
        <c:marker>
          <c:symbol val="none"/>
        </c:marker>
      </c:pivotFmt>
      <c:pivotFmt>
        <c:idx val="23"/>
        <c:spPr>
          <a:solidFill>
            <a:schemeClr val="accent1"/>
          </a:solidFill>
          <a:ln w="19050">
            <a:solidFill>
              <a:schemeClr val="lt1"/>
            </a:solidFill>
          </a:ln>
          <a:effectLst/>
        </c:spPr>
        <c:marker>
          <c:symbol val="none"/>
        </c:marke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manualLayout>
          <c:layoutTarget val="inner"/>
          <c:xMode val="edge"/>
          <c:yMode val="edge"/>
          <c:x val="0.18111446971723641"/>
          <c:y val="7.8834472614000187E-2"/>
          <c:w val="0.60788114404602289"/>
          <c:h val="0.89394277638372122"/>
        </c:manualLayout>
      </c:layout>
      <c:pieChart>
        <c:varyColors val="1"/>
        <c:ser>
          <c:idx val="0"/>
          <c:order val="0"/>
          <c:tx>
            <c:strRef>
              <c:f>'18802 - DMApie'!$B$1:$B$2</c:f>
              <c:strCache>
                <c:ptCount val="1"/>
                <c:pt idx="0">
                  <c:v>Abilene-Sweetwater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B7-42C2-B040-D06452C8A4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B7-42C2-B040-D06452C8A4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B7-42C2-B040-D06452C8A4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EB7-42C2-B040-D06452C8A4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EB7-42C2-B040-D06452C8A4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EB7-42C2-B040-D06452C8A4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EB7-42C2-B040-D06452C8A40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EB7-42C2-B040-D06452C8A40A}"/>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DMApie'!$B$3:$B$10</c:f>
              <c:numCache>
                <c:formatCode>0%</c:formatCode>
                <c:ptCount val="8"/>
                <c:pt idx="0">
                  <c:v>0.65702242175343728</c:v>
                </c:pt>
                <c:pt idx="1">
                  <c:v>5.9931637884855754E-2</c:v>
                </c:pt>
                <c:pt idx="2">
                  <c:v>4.0685661811596047E-3</c:v>
                </c:pt>
                <c:pt idx="3">
                  <c:v>1.4125194500420886E-2</c:v>
                </c:pt>
                <c:pt idx="4">
                  <c:v>4.5277147157105324E-4</c:v>
                </c:pt>
                <c:pt idx="5">
                  <c:v>1.1829451827666251E-3</c:v>
                </c:pt>
                <c:pt idx="6">
                  <c:v>1.5030737443562993E-2</c:v>
                </c:pt>
                <c:pt idx="7">
                  <c:v>0.24818572558222585</c:v>
                </c:pt>
              </c:numCache>
            </c:numRef>
          </c:val>
          <c:extLst>
            <c:ext xmlns:c16="http://schemas.microsoft.com/office/drawing/2014/chart" uri="{C3380CC4-5D6E-409C-BE32-E72D297353CC}">
              <c16:uniqueId val="{00000010-BEB7-42C2-B040-D06452C8A40A}"/>
            </c:ext>
          </c:extLst>
        </c:ser>
        <c:ser>
          <c:idx val="1"/>
          <c:order val="1"/>
          <c:tx>
            <c:strRef>
              <c:f>'18802 - DMApie'!$C$1:$C$2</c:f>
              <c:strCache>
                <c:ptCount val="1"/>
                <c:pt idx="0">
                  <c:v>Albany (GA)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DMApie'!$C$3:$C$10</c:f>
              <c:numCache>
                <c:formatCode>0%</c:formatCode>
                <c:ptCount val="8"/>
                <c:pt idx="0">
                  <c:v>0.51201018483222394</c:v>
                </c:pt>
                <c:pt idx="1">
                  <c:v>0.38909333489722314</c:v>
                </c:pt>
                <c:pt idx="2">
                  <c:v>2.0501617648496224E-3</c:v>
                </c:pt>
                <c:pt idx="3">
                  <c:v>1.1413951851743249E-2</c:v>
                </c:pt>
                <c:pt idx="4">
                  <c:v>3.3965731265089095E-4</c:v>
                </c:pt>
                <c:pt idx="5">
                  <c:v>8.5769580388822097E-4</c:v>
                </c:pt>
                <c:pt idx="6">
                  <c:v>1.0754185848752309E-2</c:v>
                </c:pt>
                <c:pt idx="7">
                  <c:v>7.3480827688668635E-2</c:v>
                </c:pt>
              </c:numCache>
            </c:numRef>
          </c:val>
          <c:extLst>
            <c:ext xmlns:c16="http://schemas.microsoft.com/office/drawing/2014/chart" uri="{C3380CC4-5D6E-409C-BE32-E72D297353CC}">
              <c16:uniqueId val="{000001B4-6C8B-4205-8619-9088C52B2B64}"/>
            </c:ext>
          </c:extLst>
        </c:ser>
        <c:ser>
          <c:idx val="2"/>
          <c:order val="2"/>
          <c:tx>
            <c:strRef>
              <c:f>'18802 - DMApie'!$D$1:$D$2</c:f>
              <c:strCache>
                <c:ptCount val="1"/>
                <c:pt idx="0">
                  <c:v>Albany-Schenectady-Troy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DMApie'!$D$3:$D$10</c:f>
              <c:numCache>
                <c:formatCode>0%</c:formatCode>
                <c:ptCount val="8"/>
                <c:pt idx="0">
                  <c:v>0.83006066762524733</c:v>
                </c:pt>
                <c:pt idx="1">
                  <c:v>6.3990672956841507E-2</c:v>
                </c:pt>
                <c:pt idx="2">
                  <c:v>1.6831676739459641E-3</c:v>
                </c:pt>
                <c:pt idx="3">
                  <c:v>3.3277372036329869E-2</c:v>
                </c:pt>
                <c:pt idx="4">
                  <c:v>2.2942448363258319E-4</c:v>
                </c:pt>
                <c:pt idx="5">
                  <c:v>2.2704366351941488E-3</c:v>
                </c:pt>
                <c:pt idx="6">
                  <c:v>1.9315665724198582E-2</c:v>
                </c:pt>
                <c:pt idx="7">
                  <c:v>4.9172592864609975E-2</c:v>
                </c:pt>
              </c:numCache>
            </c:numRef>
          </c:val>
          <c:extLst>
            <c:ext xmlns:c16="http://schemas.microsoft.com/office/drawing/2014/chart" uri="{C3380CC4-5D6E-409C-BE32-E72D297353CC}">
              <c16:uniqueId val="{000001B5-6C8B-4205-8619-9088C52B2B64}"/>
            </c:ext>
          </c:extLst>
        </c:ser>
        <c:ser>
          <c:idx val="3"/>
          <c:order val="3"/>
          <c:tx>
            <c:strRef>
              <c:f>'18802 - DMApie'!$E$1:$E$2</c:f>
              <c:strCache>
                <c:ptCount val="1"/>
                <c:pt idx="0">
                  <c:v>Albuquerque-Santa Fe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DMApie'!$E$3:$E$10</c:f>
              <c:numCache>
                <c:formatCode>0%</c:formatCode>
                <c:ptCount val="8"/>
                <c:pt idx="0">
                  <c:v>0.39897989178645288</c:v>
                </c:pt>
                <c:pt idx="1">
                  <c:v>1.9820006087860463E-2</c:v>
                </c:pt>
                <c:pt idx="2">
                  <c:v>7.0372220977848232E-2</c:v>
                </c:pt>
                <c:pt idx="3">
                  <c:v>1.631557046019735E-2</c:v>
                </c:pt>
                <c:pt idx="4">
                  <c:v>5.3777841127726554E-4</c:v>
                </c:pt>
                <c:pt idx="5">
                  <c:v>1.2506219694489651E-2</c:v>
                </c:pt>
                <c:pt idx="6">
                  <c:v>4.9350828361493605E-2</c:v>
                </c:pt>
                <c:pt idx="7">
                  <c:v>0.43211748422038054</c:v>
                </c:pt>
              </c:numCache>
            </c:numRef>
          </c:val>
          <c:extLst>
            <c:ext xmlns:c16="http://schemas.microsoft.com/office/drawing/2014/chart" uri="{C3380CC4-5D6E-409C-BE32-E72D297353CC}">
              <c16:uniqueId val="{000001B6-6C8B-4205-8619-9088C52B2B64}"/>
            </c:ext>
          </c:extLst>
        </c:ser>
        <c:ser>
          <c:idx val="4"/>
          <c:order val="4"/>
          <c:tx>
            <c:strRef>
              <c:f>'18802 - DMApie'!$F$1:$F$2</c:f>
              <c:strCache>
                <c:ptCount val="1"/>
                <c:pt idx="0">
                  <c:v>Alexandria (LA)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DMApie'!$F$3:$F$10</c:f>
              <c:numCache>
                <c:formatCode>0%</c:formatCode>
                <c:ptCount val="8"/>
                <c:pt idx="0">
                  <c:v>0.63855269952016924</c:v>
                </c:pt>
                <c:pt idx="1">
                  <c:v>0.26995621492051097</c:v>
                </c:pt>
                <c:pt idx="2">
                  <c:v>7.5647855454663761E-3</c:v>
                </c:pt>
                <c:pt idx="3">
                  <c:v>1.5058205189560428E-2</c:v>
                </c:pt>
                <c:pt idx="4">
                  <c:v>1.0117166018076564E-3</c:v>
                </c:pt>
                <c:pt idx="5">
                  <c:v>7.3884697891347516E-4</c:v>
                </c:pt>
                <c:pt idx="6">
                  <c:v>2.2341725123735879E-2</c:v>
                </c:pt>
                <c:pt idx="7">
                  <c:v>4.4775806119835941E-2</c:v>
                </c:pt>
              </c:numCache>
            </c:numRef>
          </c:val>
          <c:extLst>
            <c:ext xmlns:c16="http://schemas.microsoft.com/office/drawing/2014/chart" uri="{C3380CC4-5D6E-409C-BE32-E72D297353CC}">
              <c16:uniqueId val="{000001B7-6C8B-4205-8619-9088C52B2B64}"/>
            </c:ext>
          </c:extLst>
        </c:ser>
        <c:ser>
          <c:idx val="5"/>
          <c:order val="5"/>
          <c:tx>
            <c:strRef>
              <c:f>'18802 - DMApie'!$G$1:$G$2</c:f>
              <c:strCache>
                <c:ptCount val="1"/>
                <c:pt idx="0">
                  <c:v>Alpena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DMApie'!$G$3:$G$10</c:f>
              <c:numCache>
                <c:formatCode>0%</c:formatCode>
                <c:ptCount val="8"/>
                <c:pt idx="0">
                  <c:v>0.95320824038840046</c:v>
                </c:pt>
                <c:pt idx="1">
                  <c:v>5.8784936360057735E-3</c:v>
                </c:pt>
                <c:pt idx="2">
                  <c:v>4.6713029786117312E-3</c:v>
                </c:pt>
                <c:pt idx="3">
                  <c:v>6.3246293137383548E-3</c:v>
                </c:pt>
                <c:pt idx="4">
                  <c:v>2.8867602676814068E-4</c:v>
                </c:pt>
                <c:pt idx="5">
                  <c:v>1.0497310064296025E-4</c:v>
                </c:pt>
                <c:pt idx="6">
                  <c:v>1.2832961553601889E-2</c:v>
                </c:pt>
                <c:pt idx="7">
                  <c:v>1.6690723002230679E-2</c:v>
                </c:pt>
              </c:numCache>
            </c:numRef>
          </c:val>
          <c:extLst>
            <c:ext xmlns:c16="http://schemas.microsoft.com/office/drawing/2014/chart" uri="{C3380CC4-5D6E-409C-BE32-E72D297353CC}">
              <c16:uniqueId val="{000001B8-6C8B-4205-8619-9088C52B2B64}"/>
            </c:ext>
          </c:extLst>
        </c:ser>
        <c:ser>
          <c:idx val="6"/>
          <c:order val="6"/>
          <c:tx>
            <c:strRef>
              <c:f>'18802 - DMApie'!$H$1:$H$2</c:f>
              <c:strCache>
                <c:ptCount val="1"/>
                <c:pt idx="0">
                  <c:v>Amarillo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DMApie'!$H$3:$H$10</c:f>
              <c:numCache>
                <c:formatCode>0%</c:formatCode>
                <c:ptCount val="8"/>
                <c:pt idx="0">
                  <c:v>0.55057073777236465</c:v>
                </c:pt>
                <c:pt idx="1">
                  <c:v>4.889604199064055E-2</c:v>
                </c:pt>
                <c:pt idx="2">
                  <c:v>5.819749085623353E-3</c:v>
                </c:pt>
                <c:pt idx="3">
                  <c:v>2.4904756208517748E-2</c:v>
                </c:pt>
                <c:pt idx="4">
                  <c:v>3.3530164460925576E-4</c:v>
                </c:pt>
                <c:pt idx="5">
                  <c:v>1.7073197255238861E-3</c:v>
                </c:pt>
                <c:pt idx="6">
                  <c:v>1.4243976351265628E-2</c:v>
                </c:pt>
                <c:pt idx="7">
                  <c:v>0.35352211722145493</c:v>
                </c:pt>
              </c:numCache>
            </c:numRef>
          </c:val>
          <c:extLst>
            <c:ext xmlns:c16="http://schemas.microsoft.com/office/drawing/2014/chart" uri="{C3380CC4-5D6E-409C-BE32-E72D297353CC}">
              <c16:uniqueId val="{000001B9-6C8B-4205-8619-9088C52B2B64}"/>
            </c:ext>
          </c:extLst>
        </c:ser>
        <c:ser>
          <c:idx val="7"/>
          <c:order val="7"/>
          <c:tx>
            <c:strRef>
              <c:f>'18802 - DMApie'!$I$1:$I$2</c:f>
              <c:strCache>
                <c:ptCount val="1"/>
                <c:pt idx="0">
                  <c:v>Anchorage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DMApie'!$I$3:$I$10</c:f>
              <c:numCache>
                <c:formatCode>0%</c:formatCode>
                <c:ptCount val="8"/>
                <c:pt idx="0">
                  <c:v>0.66265436516715026</c:v>
                </c:pt>
                <c:pt idx="1">
                  <c:v>4.151322324445543E-2</c:v>
                </c:pt>
                <c:pt idx="2">
                  <c:v>5.0886827071974179E-2</c:v>
                </c:pt>
                <c:pt idx="3">
                  <c:v>6.6693126168447261E-2</c:v>
                </c:pt>
                <c:pt idx="4">
                  <c:v>9.5189142061498817E-3</c:v>
                </c:pt>
                <c:pt idx="5">
                  <c:v>2.3206284348554055E-3</c:v>
                </c:pt>
                <c:pt idx="6">
                  <c:v>9.2337154779410166E-2</c:v>
                </c:pt>
                <c:pt idx="7">
                  <c:v>7.4075760927557355E-2</c:v>
                </c:pt>
              </c:numCache>
            </c:numRef>
          </c:val>
          <c:extLst>
            <c:ext xmlns:c16="http://schemas.microsoft.com/office/drawing/2014/chart" uri="{C3380CC4-5D6E-409C-BE32-E72D297353CC}">
              <c16:uniqueId val="{000001BA-6C8B-4205-8619-9088C52B2B64}"/>
            </c:ext>
          </c:extLst>
        </c:ser>
        <c:ser>
          <c:idx val="8"/>
          <c:order val="8"/>
          <c:tx>
            <c:strRef>
              <c:f>'18802 - DMApie'!$J$1:$J$2</c:f>
              <c:strCache>
                <c:ptCount val="1"/>
                <c:pt idx="0">
                  <c:v>Atlanta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DMApie'!$J$3:$J$10</c:f>
              <c:numCache>
                <c:formatCode>0%</c:formatCode>
                <c:ptCount val="8"/>
                <c:pt idx="0">
                  <c:v>0.51595493219049215</c:v>
                </c:pt>
                <c:pt idx="1">
                  <c:v>0.3028345743032354</c:v>
                </c:pt>
                <c:pt idx="2">
                  <c:v>1.985173606949526E-3</c:v>
                </c:pt>
                <c:pt idx="3">
                  <c:v>5.343997707887576E-2</c:v>
                </c:pt>
                <c:pt idx="4">
                  <c:v>3.6651104603869502E-4</c:v>
                </c:pt>
                <c:pt idx="5">
                  <c:v>3.3252650786885314E-3</c:v>
                </c:pt>
                <c:pt idx="6">
                  <c:v>1.6984042443794665E-2</c:v>
                </c:pt>
                <c:pt idx="7">
                  <c:v>0.10510952425192528</c:v>
                </c:pt>
              </c:numCache>
            </c:numRef>
          </c:val>
          <c:extLst>
            <c:ext xmlns:c16="http://schemas.microsoft.com/office/drawing/2014/chart" uri="{C3380CC4-5D6E-409C-BE32-E72D297353CC}">
              <c16:uniqueId val="{000001BB-6C8B-4205-8619-9088C52B2B64}"/>
            </c:ext>
          </c:extLst>
        </c:ser>
        <c:ser>
          <c:idx val="9"/>
          <c:order val="9"/>
          <c:tx>
            <c:strRef>
              <c:f>'18802 - DMApie'!$K$1:$K$2</c:f>
              <c:strCache>
                <c:ptCount val="1"/>
                <c:pt idx="0">
                  <c:v>Augusta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DMApie'!$K$3:$K$10</c:f>
              <c:numCache>
                <c:formatCode>0%</c:formatCode>
                <c:ptCount val="8"/>
                <c:pt idx="0">
                  <c:v>0.53687638596373932</c:v>
                </c:pt>
                <c:pt idx="1">
                  <c:v>0.37042840905292013</c:v>
                </c:pt>
                <c:pt idx="2">
                  <c:v>2.8541102530672282E-3</c:v>
                </c:pt>
                <c:pt idx="3">
                  <c:v>1.8961934053198719E-2</c:v>
                </c:pt>
                <c:pt idx="4">
                  <c:v>9.4858422759335403E-4</c:v>
                </c:pt>
                <c:pt idx="5">
                  <c:v>9.3465494378141049E-4</c:v>
                </c:pt>
                <c:pt idx="6">
                  <c:v>1.9651433601889926E-2</c:v>
                </c:pt>
                <c:pt idx="7">
                  <c:v>4.9344487903809936E-2</c:v>
                </c:pt>
              </c:numCache>
            </c:numRef>
          </c:val>
          <c:extLst>
            <c:ext xmlns:c16="http://schemas.microsoft.com/office/drawing/2014/chart" uri="{C3380CC4-5D6E-409C-BE32-E72D297353CC}">
              <c16:uniqueId val="{000001BC-6C8B-4205-8619-9088C52B2B64}"/>
            </c:ext>
          </c:extLst>
        </c:ser>
        <c:ser>
          <c:idx val="10"/>
          <c:order val="10"/>
          <c:tx>
            <c:strRef>
              <c:f>'18802 - DMApie'!$L$1:$L$2</c:f>
              <c:strCache>
                <c:ptCount val="1"/>
                <c:pt idx="0">
                  <c:v>Austin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DMApie'!$L$3:$L$10</c:f>
              <c:numCache>
                <c:formatCode>0%</c:formatCode>
                <c:ptCount val="8"/>
                <c:pt idx="0">
                  <c:v>0.53841107938256416</c:v>
                </c:pt>
                <c:pt idx="1">
                  <c:v>7.0453748168266883E-2</c:v>
                </c:pt>
                <c:pt idx="2">
                  <c:v>2.8186194068292834E-3</c:v>
                </c:pt>
                <c:pt idx="3">
                  <c:v>5.5250852345466062E-2</c:v>
                </c:pt>
                <c:pt idx="4">
                  <c:v>5.7163549043499505E-4</c:v>
                </c:pt>
                <c:pt idx="5">
                  <c:v>3.3398292570433969E-3</c:v>
                </c:pt>
                <c:pt idx="6">
                  <c:v>1.7307731598227627E-2</c:v>
                </c:pt>
                <c:pt idx="7">
                  <c:v>0.31184650435116762</c:v>
                </c:pt>
              </c:numCache>
            </c:numRef>
          </c:val>
          <c:extLst>
            <c:ext xmlns:c16="http://schemas.microsoft.com/office/drawing/2014/chart" uri="{C3380CC4-5D6E-409C-BE32-E72D297353CC}">
              <c16:uniqueId val="{000001BD-6C8B-4205-8619-9088C52B2B64}"/>
            </c:ext>
          </c:extLst>
        </c:ser>
        <c:ser>
          <c:idx val="11"/>
          <c:order val="11"/>
          <c:tx>
            <c:strRef>
              <c:f>'18802 - DMApie'!$M$1:$M$2</c:f>
              <c:strCache>
                <c:ptCount val="1"/>
                <c:pt idx="0">
                  <c:v>Bakersfield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DMApie'!$M$3:$M$10</c:f>
              <c:numCache>
                <c:formatCode>0%</c:formatCode>
                <c:ptCount val="8"/>
                <c:pt idx="0">
                  <c:v>0.33026458826726712</c:v>
                </c:pt>
                <c:pt idx="1">
                  <c:v>5.3119055014170906E-2</c:v>
                </c:pt>
                <c:pt idx="2">
                  <c:v>6.3599215747175523E-3</c:v>
                </c:pt>
                <c:pt idx="3">
                  <c:v>4.8195636137748958E-2</c:v>
                </c:pt>
                <c:pt idx="4">
                  <c:v>9.1237333540396791E-4</c:v>
                </c:pt>
                <c:pt idx="5">
                  <c:v>1.0276332647435648E-3</c:v>
                </c:pt>
                <c:pt idx="6">
                  <c:v>1.8197722949101214E-2</c:v>
                </c:pt>
                <c:pt idx="7">
                  <c:v>0.54192306945684665</c:v>
                </c:pt>
              </c:numCache>
            </c:numRef>
          </c:val>
          <c:extLst>
            <c:ext xmlns:c16="http://schemas.microsoft.com/office/drawing/2014/chart" uri="{C3380CC4-5D6E-409C-BE32-E72D297353CC}">
              <c16:uniqueId val="{000001BE-6C8B-4205-8619-9088C52B2B64}"/>
            </c:ext>
          </c:extLst>
        </c:ser>
        <c:ser>
          <c:idx val="12"/>
          <c:order val="12"/>
          <c:tx>
            <c:strRef>
              <c:f>'18802 - DMApie'!$N$1:$N$2</c:f>
              <c:strCache>
                <c:ptCount val="1"/>
                <c:pt idx="0">
                  <c:v>Baltimore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DMApie'!$N$3:$N$10</c:f>
              <c:numCache>
                <c:formatCode>0%</c:formatCode>
                <c:ptCount val="8"/>
                <c:pt idx="0">
                  <c:v>0.5849344236158196</c:v>
                </c:pt>
                <c:pt idx="1">
                  <c:v>0.27707640797920624</c:v>
                </c:pt>
                <c:pt idx="2">
                  <c:v>2.3951864607392125E-3</c:v>
                </c:pt>
                <c:pt idx="3">
                  <c:v>5.5793265718244722E-2</c:v>
                </c:pt>
                <c:pt idx="4">
                  <c:v>4.2538192007013809E-4</c:v>
                </c:pt>
                <c:pt idx="5">
                  <c:v>1.0581292049319005E-3</c:v>
                </c:pt>
                <c:pt idx="6">
                  <c:v>2.2764589717806694E-2</c:v>
                </c:pt>
                <c:pt idx="7">
                  <c:v>5.5552615383181569E-2</c:v>
                </c:pt>
              </c:numCache>
            </c:numRef>
          </c:val>
          <c:extLst>
            <c:ext xmlns:c16="http://schemas.microsoft.com/office/drawing/2014/chart" uri="{C3380CC4-5D6E-409C-BE32-E72D297353CC}">
              <c16:uniqueId val="{000001BF-6C8B-4205-8619-9088C52B2B64}"/>
            </c:ext>
          </c:extLst>
        </c:ser>
        <c:ser>
          <c:idx val="13"/>
          <c:order val="13"/>
          <c:tx>
            <c:strRef>
              <c:f>'18802 - DMApie'!$O$1:$O$2</c:f>
              <c:strCache>
                <c:ptCount val="1"/>
                <c:pt idx="0">
                  <c:v>Bangor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DMApie'!$O$3:$O$10</c:f>
              <c:numCache>
                <c:formatCode>0%</c:formatCode>
                <c:ptCount val="8"/>
                <c:pt idx="0">
                  <c:v>0.9355095309413225</c:v>
                </c:pt>
                <c:pt idx="1">
                  <c:v>9.1929440148252606E-3</c:v>
                </c:pt>
                <c:pt idx="2">
                  <c:v>8.2605376488207975E-3</c:v>
                </c:pt>
                <c:pt idx="3">
                  <c:v>1.0757638447776502E-2</c:v>
                </c:pt>
                <c:pt idx="4">
                  <c:v>2.3018782160735203E-4</c:v>
                </c:pt>
                <c:pt idx="5">
                  <c:v>7.4592509280357107E-4</c:v>
                </c:pt>
                <c:pt idx="6">
                  <c:v>1.917260590096679E-2</c:v>
                </c:pt>
                <c:pt idx="7">
                  <c:v>1.6130630131877224E-2</c:v>
                </c:pt>
              </c:numCache>
            </c:numRef>
          </c:val>
          <c:extLst>
            <c:ext xmlns:c16="http://schemas.microsoft.com/office/drawing/2014/chart" uri="{C3380CC4-5D6E-409C-BE32-E72D297353CC}">
              <c16:uniqueId val="{000001C0-6C8B-4205-8619-9088C52B2B64}"/>
            </c:ext>
          </c:extLst>
        </c:ser>
        <c:ser>
          <c:idx val="14"/>
          <c:order val="14"/>
          <c:tx>
            <c:strRef>
              <c:f>'18802 - DMApie'!$P$1:$P$2</c:f>
              <c:strCache>
                <c:ptCount val="1"/>
                <c:pt idx="0">
                  <c:v>Baton Rouge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DMApie'!$P$3:$P$10</c:f>
              <c:numCache>
                <c:formatCode>0%</c:formatCode>
                <c:ptCount val="8"/>
                <c:pt idx="0">
                  <c:v>0.56435386771071216</c:v>
                </c:pt>
                <c:pt idx="1">
                  <c:v>0.35713394015966321</c:v>
                </c:pt>
                <c:pt idx="2">
                  <c:v>2.9939539779123251E-3</c:v>
                </c:pt>
                <c:pt idx="3">
                  <c:v>2.1857370701437572E-2</c:v>
                </c:pt>
                <c:pt idx="4">
                  <c:v>2.1631371299797892E-4</c:v>
                </c:pt>
                <c:pt idx="5">
                  <c:v>1.0040830558562903E-3</c:v>
                </c:pt>
                <c:pt idx="6">
                  <c:v>1.1943530282843631E-2</c:v>
                </c:pt>
                <c:pt idx="7">
                  <c:v>4.0496940398576847E-2</c:v>
                </c:pt>
              </c:numCache>
            </c:numRef>
          </c:val>
          <c:extLst>
            <c:ext xmlns:c16="http://schemas.microsoft.com/office/drawing/2014/chart" uri="{C3380CC4-5D6E-409C-BE32-E72D297353CC}">
              <c16:uniqueId val="{000001C1-6C8B-4205-8619-9088C52B2B64}"/>
            </c:ext>
          </c:extLst>
        </c:ser>
        <c:ser>
          <c:idx val="15"/>
          <c:order val="15"/>
          <c:tx>
            <c:strRef>
              <c:f>'18802 - DMApie'!$Q$1:$Q$2</c:f>
              <c:strCache>
                <c:ptCount val="1"/>
                <c:pt idx="0">
                  <c:v>Beaumont-Port Arthur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DMApie'!$Q$3:$Q$10</c:f>
              <c:numCache>
                <c:formatCode>0%</c:formatCode>
                <c:ptCount val="8"/>
                <c:pt idx="0">
                  <c:v>0.58953191819896178</c:v>
                </c:pt>
                <c:pt idx="1">
                  <c:v>0.229002774745073</c:v>
                </c:pt>
                <c:pt idx="2">
                  <c:v>3.5320821807856458E-3</c:v>
                </c:pt>
                <c:pt idx="3">
                  <c:v>2.5904812866531741E-2</c:v>
                </c:pt>
                <c:pt idx="4">
                  <c:v>2.8481053626371728E-4</c:v>
                </c:pt>
                <c:pt idx="5">
                  <c:v>8.9111175361299426E-4</c:v>
                </c:pt>
                <c:pt idx="6">
                  <c:v>1.3375306926505936E-2</c:v>
                </c:pt>
                <c:pt idx="7">
                  <c:v>0.13747718279226523</c:v>
                </c:pt>
              </c:numCache>
            </c:numRef>
          </c:val>
          <c:extLst>
            <c:ext xmlns:c16="http://schemas.microsoft.com/office/drawing/2014/chart" uri="{C3380CC4-5D6E-409C-BE32-E72D297353CC}">
              <c16:uniqueId val="{000001C2-6C8B-4205-8619-9088C52B2B64}"/>
            </c:ext>
          </c:extLst>
        </c:ser>
        <c:ser>
          <c:idx val="16"/>
          <c:order val="16"/>
          <c:tx>
            <c:strRef>
              <c:f>'18802 - DMApie'!$R$1:$R$2</c:f>
              <c:strCache>
                <c:ptCount val="1"/>
                <c:pt idx="0">
                  <c:v>Bend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DMApie'!$R$3:$R$10</c:f>
              <c:numCache>
                <c:formatCode>0%</c:formatCode>
                <c:ptCount val="8"/>
                <c:pt idx="0">
                  <c:v>0.86938513060951106</c:v>
                </c:pt>
                <c:pt idx="1">
                  <c:v>6.6550569323509711E-3</c:v>
                </c:pt>
                <c:pt idx="2">
                  <c:v>6.7461486939048897E-3</c:v>
                </c:pt>
                <c:pt idx="3">
                  <c:v>1.1809778968519759E-2</c:v>
                </c:pt>
                <c:pt idx="4">
                  <c:v>1.0609511051574011E-3</c:v>
                </c:pt>
                <c:pt idx="5">
                  <c:v>1.1788345612860013E-3</c:v>
                </c:pt>
                <c:pt idx="6">
                  <c:v>2.2092431346282651E-2</c:v>
                </c:pt>
                <c:pt idx="7">
                  <c:v>8.1071667782987272E-2</c:v>
                </c:pt>
              </c:numCache>
            </c:numRef>
          </c:val>
          <c:extLst>
            <c:ext xmlns:c16="http://schemas.microsoft.com/office/drawing/2014/chart" uri="{C3380CC4-5D6E-409C-BE32-E72D297353CC}">
              <c16:uniqueId val="{000001C3-6C8B-4205-8619-9088C52B2B64}"/>
            </c:ext>
          </c:extLst>
        </c:ser>
        <c:ser>
          <c:idx val="17"/>
          <c:order val="17"/>
          <c:tx>
            <c:strRef>
              <c:f>'18802 - DMApie'!$S$1:$S$2</c:f>
              <c:strCache>
                <c:ptCount val="1"/>
                <c:pt idx="0">
                  <c:v>Billings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DMApie'!$S$3:$S$10</c:f>
              <c:numCache>
                <c:formatCode>0%</c:formatCode>
                <c:ptCount val="8"/>
                <c:pt idx="0">
                  <c:v>0.84636624923013759</c:v>
                </c:pt>
                <c:pt idx="1">
                  <c:v>7.5035926914391298E-3</c:v>
                </c:pt>
                <c:pt idx="2">
                  <c:v>3.9061109970574145E-2</c:v>
                </c:pt>
                <c:pt idx="3">
                  <c:v>7.2435502634640393E-3</c:v>
                </c:pt>
                <c:pt idx="4">
                  <c:v>4.721823034284541E-4</c:v>
                </c:pt>
                <c:pt idx="5">
                  <c:v>3.7877232601108602E-3</c:v>
                </c:pt>
                <c:pt idx="6">
                  <c:v>4.295490316841169E-2</c:v>
                </c:pt>
                <c:pt idx="7">
                  <c:v>5.2610689112434134E-2</c:v>
                </c:pt>
              </c:numCache>
            </c:numRef>
          </c:val>
          <c:extLst>
            <c:ext xmlns:c16="http://schemas.microsoft.com/office/drawing/2014/chart" uri="{C3380CC4-5D6E-409C-BE32-E72D297353CC}">
              <c16:uniqueId val="{000001C4-6C8B-4205-8619-9088C52B2B64}"/>
            </c:ext>
          </c:extLst>
        </c:ser>
        <c:ser>
          <c:idx val="18"/>
          <c:order val="18"/>
          <c:tx>
            <c:strRef>
              <c:f>'18802 - DMApie'!$T$1:$T$2</c:f>
              <c:strCache>
                <c:ptCount val="1"/>
                <c:pt idx="0">
                  <c:v>Biloxi-Gulfport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DMApie'!$T$3:$T$10</c:f>
              <c:numCache>
                <c:formatCode>0%</c:formatCode>
                <c:ptCount val="8"/>
                <c:pt idx="0">
                  <c:v>0.67216112531969308</c:v>
                </c:pt>
                <c:pt idx="1">
                  <c:v>0.22290537084398976</c:v>
                </c:pt>
                <c:pt idx="2">
                  <c:v>3.6291560102301788E-3</c:v>
                </c:pt>
                <c:pt idx="3">
                  <c:v>2.5153452685421993E-2</c:v>
                </c:pt>
                <c:pt idx="4">
                  <c:v>7.5191815856777498E-4</c:v>
                </c:pt>
                <c:pt idx="5">
                  <c:v>1.010230179028133E-3</c:v>
                </c:pt>
                <c:pt idx="6">
                  <c:v>2.0148337595907929E-2</c:v>
                </c:pt>
                <c:pt idx="7">
                  <c:v>5.4240409207161125E-2</c:v>
                </c:pt>
              </c:numCache>
            </c:numRef>
          </c:val>
          <c:extLst>
            <c:ext xmlns:c16="http://schemas.microsoft.com/office/drawing/2014/chart" uri="{C3380CC4-5D6E-409C-BE32-E72D297353CC}">
              <c16:uniqueId val="{000001C5-6C8B-4205-8619-9088C52B2B64}"/>
            </c:ext>
          </c:extLst>
        </c:ser>
        <c:ser>
          <c:idx val="19"/>
          <c:order val="19"/>
          <c:tx>
            <c:strRef>
              <c:f>'18802 - DMApie'!$U$1:$U$2</c:f>
              <c:strCache>
                <c:ptCount val="1"/>
                <c:pt idx="0">
                  <c:v>Binghampton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DMApie'!$U$3:$U$10</c:f>
              <c:numCache>
                <c:formatCode>0%</c:formatCode>
                <c:ptCount val="8"/>
                <c:pt idx="0">
                  <c:v>0.87464486357510807</c:v>
                </c:pt>
                <c:pt idx="1">
                  <c:v>3.7301721573042887E-2</c:v>
                </c:pt>
                <c:pt idx="2">
                  <c:v>1.7909960154714054E-3</c:v>
                </c:pt>
                <c:pt idx="3">
                  <c:v>3.0528606348409981E-2</c:v>
                </c:pt>
                <c:pt idx="4">
                  <c:v>2.3335452970311469E-4</c:v>
                </c:pt>
                <c:pt idx="5">
                  <c:v>7.1464824721578877E-4</c:v>
                </c:pt>
                <c:pt idx="6">
                  <c:v>1.936842596535852E-2</c:v>
                </c:pt>
                <c:pt idx="7">
                  <c:v>3.5417383745690235E-2</c:v>
                </c:pt>
              </c:numCache>
            </c:numRef>
          </c:val>
          <c:extLst>
            <c:ext xmlns:c16="http://schemas.microsoft.com/office/drawing/2014/chart" uri="{C3380CC4-5D6E-409C-BE32-E72D297353CC}">
              <c16:uniqueId val="{000001C6-6C8B-4205-8619-9088C52B2B64}"/>
            </c:ext>
          </c:extLst>
        </c:ser>
        <c:ser>
          <c:idx val="20"/>
          <c:order val="20"/>
          <c:tx>
            <c:strRef>
              <c:f>'18802 - DMApie'!$V$1:$V$2</c:f>
              <c:strCache>
                <c:ptCount val="1"/>
                <c:pt idx="0">
                  <c:v>Birmingham</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DMApie'!$V$3:$V$10</c:f>
              <c:numCache>
                <c:formatCode>0%</c:formatCode>
                <c:ptCount val="8"/>
                <c:pt idx="0">
                  <c:v>0.66776508448318206</c:v>
                </c:pt>
                <c:pt idx="1">
                  <c:v>0.26197606047438216</c:v>
                </c:pt>
                <c:pt idx="2">
                  <c:v>2.7510301931074153E-3</c:v>
                </c:pt>
                <c:pt idx="3">
                  <c:v>1.330854152365718E-2</c:v>
                </c:pt>
                <c:pt idx="4">
                  <c:v>2.7132442003749213E-4</c:v>
                </c:pt>
                <c:pt idx="5">
                  <c:v>1.2983686947248656E-3</c:v>
                </c:pt>
                <c:pt idx="6">
                  <c:v>1.2025392187116237E-2</c:v>
                </c:pt>
                <c:pt idx="7">
                  <c:v>4.060419802379258E-2</c:v>
                </c:pt>
              </c:numCache>
            </c:numRef>
          </c:val>
          <c:extLst>
            <c:ext xmlns:c16="http://schemas.microsoft.com/office/drawing/2014/chart" uri="{C3380CC4-5D6E-409C-BE32-E72D297353CC}">
              <c16:uniqueId val="{000001C7-6C8B-4205-8619-9088C52B2B64}"/>
            </c:ext>
          </c:extLst>
        </c:ser>
        <c:ser>
          <c:idx val="21"/>
          <c:order val="21"/>
          <c:tx>
            <c:strRef>
              <c:f>'18802 - DMApie'!$W$1:$W$2</c:f>
              <c:strCache>
                <c:ptCount val="1"/>
                <c:pt idx="0">
                  <c:v>Bluefield-Beckley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DMApie'!$W$3:$W$10</c:f>
              <c:numCache>
                <c:formatCode>0%</c:formatCode>
                <c:ptCount val="8"/>
                <c:pt idx="0">
                  <c:v>0.91013407851412076</c:v>
                </c:pt>
                <c:pt idx="1">
                  <c:v>5.1089106533438587E-2</c:v>
                </c:pt>
                <c:pt idx="2">
                  <c:v>2.0080261013377836E-3</c:v>
                </c:pt>
                <c:pt idx="3">
                  <c:v>6.231184135093033E-3</c:v>
                </c:pt>
                <c:pt idx="4">
                  <c:v>1.4707515540441165E-4</c:v>
                </c:pt>
                <c:pt idx="5">
                  <c:v>5.1626381080732253E-4</c:v>
                </c:pt>
                <c:pt idx="6">
                  <c:v>1.5640992547191614E-2</c:v>
                </c:pt>
                <c:pt idx="7">
                  <c:v>1.4233273202606532E-2</c:v>
                </c:pt>
              </c:numCache>
            </c:numRef>
          </c:val>
          <c:extLst>
            <c:ext xmlns:c16="http://schemas.microsoft.com/office/drawing/2014/chart" uri="{C3380CC4-5D6E-409C-BE32-E72D297353CC}">
              <c16:uniqueId val="{000001C8-6C8B-4205-8619-9088C52B2B64}"/>
            </c:ext>
          </c:extLst>
        </c:ser>
        <c:ser>
          <c:idx val="22"/>
          <c:order val="22"/>
          <c:tx>
            <c:strRef>
              <c:f>'18802 - DMApie'!$X$1:$X$2</c:f>
              <c:strCache>
                <c:ptCount val="1"/>
                <c:pt idx="0">
                  <c:v>Boise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DMApie'!$X$3:$X$10</c:f>
              <c:numCache>
                <c:formatCode>0%</c:formatCode>
                <c:ptCount val="8"/>
                <c:pt idx="0">
                  <c:v>0.79123861002366314</c:v>
                </c:pt>
                <c:pt idx="1">
                  <c:v>1.1854527681937179E-2</c:v>
                </c:pt>
                <c:pt idx="2">
                  <c:v>5.862541192638797E-3</c:v>
                </c:pt>
                <c:pt idx="3">
                  <c:v>2.0765687076278364E-2</c:v>
                </c:pt>
                <c:pt idx="4">
                  <c:v>1.7638433881278096E-3</c:v>
                </c:pt>
                <c:pt idx="5">
                  <c:v>1.1843639759788241E-3</c:v>
                </c:pt>
                <c:pt idx="6">
                  <c:v>2.2113369884491245E-2</c:v>
                </c:pt>
                <c:pt idx="7">
                  <c:v>0.14521705677688471</c:v>
                </c:pt>
              </c:numCache>
            </c:numRef>
          </c:val>
          <c:extLst>
            <c:ext xmlns:c16="http://schemas.microsoft.com/office/drawing/2014/chart" uri="{C3380CC4-5D6E-409C-BE32-E72D297353CC}">
              <c16:uniqueId val="{000001C9-6C8B-4205-8619-9088C52B2B64}"/>
            </c:ext>
          </c:extLst>
        </c:ser>
        <c:ser>
          <c:idx val="23"/>
          <c:order val="23"/>
          <c:tx>
            <c:strRef>
              <c:f>'18802 - DMApie'!$Y$1:$Y$2</c:f>
              <c:strCache>
                <c:ptCount val="1"/>
                <c:pt idx="0">
                  <c:v>Boston-Manchester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DMApie'!$Y$3:$Y$10</c:f>
              <c:numCache>
                <c:formatCode>0%</c:formatCode>
                <c:ptCount val="8"/>
                <c:pt idx="0">
                  <c:v>0.74153136767804517</c:v>
                </c:pt>
                <c:pt idx="1">
                  <c:v>7.0325368042607431E-2</c:v>
                </c:pt>
                <c:pt idx="2">
                  <c:v>1.3402670934148072E-3</c:v>
                </c:pt>
                <c:pt idx="3">
                  <c:v>6.9524019012861815E-2</c:v>
                </c:pt>
                <c:pt idx="4">
                  <c:v>2.0201950721894505E-4</c:v>
                </c:pt>
                <c:pt idx="5">
                  <c:v>5.538564417381573E-3</c:v>
                </c:pt>
                <c:pt idx="6">
                  <c:v>1.5838718152581699E-2</c:v>
                </c:pt>
                <c:pt idx="7">
                  <c:v>9.5699676095888531E-2</c:v>
                </c:pt>
              </c:numCache>
            </c:numRef>
          </c:val>
          <c:extLst>
            <c:ext xmlns:c16="http://schemas.microsoft.com/office/drawing/2014/chart" uri="{C3380CC4-5D6E-409C-BE32-E72D297353CC}">
              <c16:uniqueId val="{000001CA-6C8B-4205-8619-9088C52B2B64}"/>
            </c:ext>
          </c:extLst>
        </c:ser>
        <c:ser>
          <c:idx val="24"/>
          <c:order val="24"/>
          <c:tx>
            <c:strRef>
              <c:f>'18802 - DMApie'!$Z$1:$Z$2</c:f>
              <c:strCache>
                <c:ptCount val="1"/>
                <c:pt idx="0">
                  <c:v>Bowling Green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DMApie'!$Z$3:$Z$10</c:f>
              <c:numCache>
                <c:formatCode>0%</c:formatCode>
                <c:ptCount val="8"/>
                <c:pt idx="0">
                  <c:v>0.8425157380395415</c:v>
                </c:pt>
                <c:pt idx="1">
                  <c:v>6.8768684688264886E-2</c:v>
                </c:pt>
                <c:pt idx="2">
                  <c:v>2.1992611927492121E-3</c:v>
                </c:pt>
                <c:pt idx="3">
                  <c:v>2.4489924945131369E-2</c:v>
                </c:pt>
                <c:pt idx="4">
                  <c:v>6.0513552326159012E-4</c:v>
                </c:pt>
                <c:pt idx="5">
                  <c:v>9.3028296859617586E-4</c:v>
                </c:pt>
                <c:pt idx="6">
                  <c:v>1.7589573605252939E-2</c:v>
                </c:pt>
                <c:pt idx="7">
                  <c:v>4.290139903720229E-2</c:v>
                </c:pt>
              </c:numCache>
            </c:numRef>
          </c:val>
          <c:extLst>
            <c:ext xmlns:c16="http://schemas.microsoft.com/office/drawing/2014/chart" uri="{C3380CC4-5D6E-409C-BE32-E72D297353CC}">
              <c16:uniqueId val="{000001CB-6C8B-4205-8619-9088C52B2B64}"/>
            </c:ext>
          </c:extLst>
        </c:ser>
        <c:ser>
          <c:idx val="25"/>
          <c:order val="25"/>
          <c:tx>
            <c:strRef>
              <c:f>'18802 - DMApie'!$AA$1:$AA$2</c:f>
              <c:strCache>
                <c:ptCount val="1"/>
                <c:pt idx="0">
                  <c:v>Buffalo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DMApie'!$AA$3:$AA$10</c:f>
              <c:numCache>
                <c:formatCode>0%</c:formatCode>
                <c:ptCount val="8"/>
                <c:pt idx="0">
                  <c:v>0.80533379250016335</c:v>
                </c:pt>
                <c:pt idx="1">
                  <c:v>9.6467138569510988E-2</c:v>
                </c:pt>
                <c:pt idx="2">
                  <c:v>5.5144009129711275E-3</c:v>
                </c:pt>
                <c:pt idx="3">
                  <c:v>2.5917370080086068E-2</c:v>
                </c:pt>
                <c:pt idx="4">
                  <c:v>1.7910020059222465E-4</c:v>
                </c:pt>
                <c:pt idx="5">
                  <c:v>7.742156039635817E-4</c:v>
                </c:pt>
                <c:pt idx="6">
                  <c:v>1.8795466314080165E-2</c:v>
                </c:pt>
                <c:pt idx="7">
                  <c:v>4.701851581863245E-2</c:v>
                </c:pt>
              </c:numCache>
            </c:numRef>
          </c:val>
          <c:extLst>
            <c:ext xmlns:c16="http://schemas.microsoft.com/office/drawing/2014/chart" uri="{C3380CC4-5D6E-409C-BE32-E72D297353CC}">
              <c16:uniqueId val="{000001CC-6C8B-4205-8619-9088C52B2B64}"/>
            </c:ext>
          </c:extLst>
        </c:ser>
        <c:ser>
          <c:idx val="26"/>
          <c:order val="26"/>
          <c:tx>
            <c:strRef>
              <c:f>'18802 - DMApie'!$AB$1:$AB$2</c:f>
              <c:strCache>
                <c:ptCount val="1"/>
                <c:pt idx="0">
                  <c:v>Burlington-Plattsburgh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DMApie'!$AB$3:$AB$10</c:f>
              <c:numCache>
                <c:formatCode>0%</c:formatCode>
                <c:ptCount val="8"/>
                <c:pt idx="0">
                  <c:v>0.91084129084558252</c:v>
                </c:pt>
                <c:pt idx="1">
                  <c:v>2.0011206084665546E-2</c:v>
                </c:pt>
                <c:pt idx="2">
                  <c:v>5.2048686861461795E-3</c:v>
                </c:pt>
                <c:pt idx="3">
                  <c:v>1.9764433794690225E-2</c:v>
                </c:pt>
                <c:pt idx="4">
                  <c:v>1.9074186664759247E-4</c:v>
                </c:pt>
                <c:pt idx="5">
                  <c:v>7.8204165325512916E-4</c:v>
                </c:pt>
                <c:pt idx="6">
                  <c:v>1.9353146644731353E-2</c:v>
                </c:pt>
                <c:pt idx="7">
                  <c:v>2.3852270424281438E-2</c:v>
                </c:pt>
              </c:numCache>
            </c:numRef>
          </c:val>
          <c:extLst>
            <c:ext xmlns:c16="http://schemas.microsoft.com/office/drawing/2014/chart" uri="{C3380CC4-5D6E-409C-BE32-E72D297353CC}">
              <c16:uniqueId val="{000001CD-6C8B-4205-8619-9088C52B2B64}"/>
            </c:ext>
          </c:extLst>
        </c:ser>
        <c:ser>
          <c:idx val="27"/>
          <c:order val="27"/>
          <c:tx>
            <c:strRef>
              <c:f>'18802 - DMApie'!$AC$1:$AC$2</c:f>
              <c:strCache>
                <c:ptCount val="1"/>
                <c:pt idx="0">
                  <c:v>Butte-Bozeman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DMApie'!$AC$3:$AC$10</c:f>
              <c:numCache>
                <c:formatCode>0%</c:formatCode>
                <c:ptCount val="8"/>
                <c:pt idx="0">
                  <c:v>0.91259784114074083</c:v>
                </c:pt>
                <c:pt idx="1">
                  <c:v>6.5772069693495932E-3</c:v>
                </c:pt>
                <c:pt idx="2">
                  <c:v>9.7465078039494363E-3</c:v>
                </c:pt>
                <c:pt idx="3">
                  <c:v>1.1292255183181438E-2</c:v>
                </c:pt>
                <c:pt idx="4">
                  <c:v>6.6394518302582647E-4</c:v>
                </c:pt>
                <c:pt idx="5">
                  <c:v>8.0399612007033667E-4</c:v>
                </c:pt>
                <c:pt idx="6">
                  <c:v>2.0924647408798312E-2</c:v>
                </c:pt>
                <c:pt idx="7">
                  <c:v>3.7393600190884238E-2</c:v>
                </c:pt>
              </c:numCache>
            </c:numRef>
          </c:val>
          <c:extLst>
            <c:ext xmlns:c16="http://schemas.microsoft.com/office/drawing/2014/chart" uri="{C3380CC4-5D6E-409C-BE32-E72D297353CC}">
              <c16:uniqueId val="{000001CE-6C8B-4205-8619-9088C52B2B64}"/>
            </c:ext>
          </c:extLst>
        </c:ser>
        <c:ser>
          <c:idx val="28"/>
          <c:order val="28"/>
          <c:tx>
            <c:strRef>
              <c:f>'18802 - DMApie'!$AD$1:$AD$2</c:f>
              <c:strCache>
                <c:ptCount val="1"/>
                <c:pt idx="0">
                  <c:v>Casper-Riverton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DMApie'!$AD$3:$AD$10</c:f>
              <c:numCache>
                <c:formatCode>0%</c:formatCode>
                <c:ptCount val="8"/>
                <c:pt idx="0">
                  <c:v>0.81962718162291337</c:v>
                </c:pt>
                <c:pt idx="1">
                  <c:v>1.0698326530330343E-2</c:v>
                </c:pt>
                <c:pt idx="2">
                  <c:v>3.4118613983106449E-2</c:v>
                </c:pt>
                <c:pt idx="3">
                  <c:v>7.963312130065129E-3</c:v>
                </c:pt>
                <c:pt idx="4">
                  <c:v>3.2461029498097229E-4</c:v>
                </c:pt>
                <c:pt idx="5">
                  <c:v>2.9698388689748533E-3</c:v>
                </c:pt>
                <c:pt idx="6">
                  <c:v>4.0652259494851128E-2</c:v>
                </c:pt>
                <c:pt idx="7">
                  <c:v>8.3645857074777785E-2</c:v>
                </c:pt>
              </c:numCache>
            </c:numRef>
          </c:val>
          <c:extLst>
            <c:ext xmlns:c16="http://schemas.microsoft.com/office/drawing/2014/chart" uri="{C3380CC4-5D6E-409C-BE32-E72D297353CC}">
              <c16:uniqueId val="{000001CF-6C8B-4205-8619-9088C52B2B64}"/>
            </c:ext>
          </c:extLst>
        </c:ser>
        <c:ser>
          <c:idx val="29"/>
          <c:order val="29"/>
          <c:tx>
            <c:strRef>
              <c:f>'18802 - DMApie'!$AE$1:$AE$2</c:f>
              <c:strCache>
                <c:ptCount val="1"/>
                <c:pt idx="0">
                  <c:v>Cedar Rapids-Waterloo-Iowa City-Dubuque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DMApie'!$AE$3:$AE$10</c:f>
              <c:numCache>
                <c:formatCode>0%</c:formatCode>
                <c:ptCount val="8"/>
                <c:pt idx="0">
                  <c:v>0.87198353231782622</c:v>
                </c:pt>
                <c:pt idx="1">
                  <c:v>4.4315630574996566E-2</c:v>
                </c:pt>
                <c:pt idx="2">
                  <c:v>2.4097708247564154E-3</c:v>
                </c:pt>
                <c:pt idx="3">
                  <c:v>2.4662000823384107E-2</c:v>
                </c:pt>
                <c:pt idx="4">
                  <c:v>7.7727459860024706E-4</c:v>
                </c:pt>
                <c:pt idx="5">
                  <c:v>5.1818306573349804E-4</c:v>
                </c:pt>
                <c:pt idx="6">
                  <c:v>1.7928914505283382E-2</c:v>
                </c:pt>
                <c:pt idx="7">
                  <c:v>3.7404693289419512E-2</c:v>
                </c:pt>
              </c:numCache>
            </c:numRef>
          </c:val>
          <c:extLst>
            <c:ext xmlns:c16="http://schemas.microsoft.com/office/drawing/2014/chart" uri="{C3380CC4-5D6E-409C-BE32-E72D297353CC}">
              <c16:uniqueId val="{000001D0-6C8B-4205-8619-9088C52B2B64}"/>
            </c:ext>
          </c:extLst>
        </c:ser>
        <c:ser>
          <c:idx val="30"/>
          <c:order val="30"/>
          <c:tx>
            <c:strRef>
              <c:f>'18802 - DMApie'!$AF$1:$AF$2</c:f>
              <c:strCache>
                <c:ptCount val="1"/>
                <c:pt idx="0">
                  <c:v>Champaign-Springfield-Decatur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DMApie'!$AF$3:$AF$10</c:f>
              <c:numCache>
                <c:formatCode>0%</c:formatCode>
                <c:ptCount val="8"/>
                <c:pt idx="0">
                  <c:v>0.81060179445693514</c:v>
                </c:pt>
                <c:pt idx="1">
                  <c:v>9.5362568552877641E-2</c:v>
                </c:pt>
                <c:pt idx="2">
                  <c:v>1.7062049547183291E-3</c:v>
                </c:pt>
                <c:pt idx="3">
                  <c:v>3.3562018028618856E-2</c:v>
                </c:pt>
                <c:pt idx="4">
                  <c:v>2.6580656006387765E-4</c:v>
                </c:pt>
                <c:pt idx="5">
                  <c:v>9.2769641318736734E-4</c:v>
                </c:pt>
                <c:pt idx="6">
                  <c:v>1.929671576558593E-2</c:v>
                </c:pt>
                <c:pt idx="7">
                  <c:v>3.8277195268012862E-2</c:v>
                </c:pt>
              </c:numCache>
            </c:numRef>
          </c:val>
          <c:extLst>
            <c:ext xmlns:c16="http://schemas.microsoft.com/office/drawing/2014/chart" uri="{C3380CC4-5D6E-409C-BE32-E72D297353CC}">
              <c16:uniqueId val="{000001D1-6C8B-4205-8619-9088C52B2B64}"/>
            </c:ext>
          </c:extLst>
        </c:ser>
        <c:ser>
          <c:idx val="31"/>
          <c:order val="31"/>
          <c:tx>
            <c:strRef>
              <c:f>'18802 - DMApie'!$AG$1:$AG$2</c:f>
              <c:strCache>
                <c:ptCount val="1"/>
                <c:pt idx="0">
                  <c:v>Charleston (SC)</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DMApie'!$AG$3:$AG$10</c:f>
              <c:numCache>
                <c:formatCode>0%</c:formatCode>
                <c:ptCount val="8"/>
                <c:pt idx="0">
                  <c:v>0.62529372135570571</c:v>
                </c:pt>
                <c:pt idx="1">
                  <c:v>0.28189413950390341</c:v>
                </c:pt>
                <c:pt idx="2">
                  <c:v>3.4185410959575017E-3</c:v>
                </c:pt>
                <c:pt idx="3">
                  <c:v>1.8285548854881244E-2</c:v>
                </c:pt>
                <c:pt idx="4">
                  <c:v>6.2145398465193681E-4</c:v>
                </c:pt>
                <c:pt idx="5">
                  <c:v>2.7687897319693998E-3</c:v>
                </c:pt>
                <c:pt idx="6">
                  <c:v>1.7358265501249984E-2</c:v>
                </c:pt>
                <c:pt idx="7">
                  <c:v>5.0359539971680856E-2</c:v>
                </c:pt>
              </c:numCache>
            </c:numRef>
          </c:val>
          <c:extLst>
            <c:ext xmlns:c16="http://schemas.microsoft.com/office/drawing/2014/chart" uri="{C3380CC4-5D6E-409C-BE32-E72D297353CC}">
              <c16:uniqueId val="{000001D2-6C8B-4205-8619-9088C52B2B64}"/>
            </c:ext>
          </c:extLst>
        </c:ser>
        <c:ser>
          <c:idx val="32"/>
          <c:order val="32"/>
          <c:tx>
            <c:strRef>
              <c:f>'18802 - DMApie'!$AH$1:$AH$2</c:f>
              <c:strCache>
                <c:ptCount val="1"/>
                <c:pt idx="0">
                  <c:v>Charleston-Huntingdon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DMApie'!$AH$3:$AH$10</c:f>
              <c:numCache>
                <c:formatCode>0%</c:formatCode>
                <c:ptCount val="8"/>
                <c:pt idx="0">
                  <c:v>0.93406435340819038</c:v>
                </c:pt>
                <c:pt idx="1">
                  <c:v>2.8266793076870189E-2</c:v>
                </c:pt>
                <c:pt idx="2">
                  <c:v>2.0472301329116445E-3</c:v>
                </c:pt>
                <c:pt idx="3">
                  <c:v>6.9993016077496209E-3</c:v>
                </c:pt>
                <c:pt idx="4">
                  <c:v>1.4926777372091087E-4</c:v>
                </c:pt>
                <c:pt idx="5">
                  <c:v>4.7584756955878257E-4</c:v>
                </c:pt>
                <c:pt idx="6">
                  <c:v>1.4826360869769748E-2</c:v>
                </c:pt>
                <c:pt idx="7">
                  <c:v>1.3170845561228736E-2</c:v>
                </c:pt>
              </c:numCache>
            </c:numRef>
          </c:val>
          <c:extLst>
            <c:ext xmlns:c16="http://schemas.microsoft.com/office/drawing/2014/chart" uri="{C3380CC4-5D6E-409C-BE32-E72D297353CC}">
              <c16:uniqueId val="{000001D3-6C8B-4205-8619-9088C52B2B64}"/>
            </c:ext>
          </c:extLst>
        </c:ser>
        <c:ser>
          <c:idx val="33"/>
          <c:order val="33"/>
          <c:tx>
            <c:strRef>
              <c:f>'18802 - DMApie'!$AI$1:$AI$2</c:f>
              <c:strCache>
                <c:ptCount val="1"/>
                <c:pt idx="0">
                  <c:v>Charlotte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DMApie'!$AI$3:$AI$10</c:f>
              <c:numCache>
                <c:formatCode>0%</c:formatCode>
                <c:ptCount val="8"/>
                <c:pt idx="0">
                  <c:v>0.65010098759572021</c:v>
                </c:pt>
                <c:pt idx="1">
                  <c:v>0.20545647846324488</c:v>
                </c:pt>
                <c:pt idx="2">
                  <c:v>3.3547498074696916E-3</c:v>
                </c:pt>
                <c:pt idx="3">
                  <c:v>3.4145371280774578E-2</c:v>
                </c:pt>
                <c:pt idx="4">
                  <c:v>3.7809804272961964E-4</c:v>
                </c:pt>
                <c:pt idx="5">
                  <c:v>2.0836259632569833E-3</c:v>
                </c:pt>
                <c:pt idx="6">
                  <c:v>1.6731670872465017E-2</c:v>
                </c:pt>
                <c:pt idx="7">
                  <c:v>8.7749017974338983E-2</c:v>
                </c:pt>
              </c:numCache>
            </c:numRef>
          </c:val>
          <c:extLst>
            <c:ext xmlns:c16="http://schemas.microsoft.com/office/drawing/2014/chart" uri="{C3380CC4-5D6E-409C-BE32-E72D297353CC}">
              <c16:uniqueId val="{000001D4-6C8B-4205-8619-9088C52B2B64}"/>
            </c:ext>
          </c:extLst>
        </c:ser>
        <c:ser>
          <c:idx val="34"/>
          <c:order val="34"/>
          <c:tx>
            <c:strRef>
              <c:f>'18802 - DMApie'!$AJ$1:$AJ$2</c:f>
              <c:strCache>
                <c:ptCount val="1"/>
                <c:pt idx="0">
                  <c:v>Charlottesville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DMApie'!$AJ$3:$AJ$10</c:f>
              <c:numCache>
                <c:formatCode>0%</c:formatCode>
                <c:ptCount val="8"/>
                <c:pt idx="0">
                  <c:v>0.75142151120535605</c:v>
                </c:pt>
                <c:pt idx="1">
                  <c:v>0.12332304429984695</c:v>
                </c:pt>
                <c:pt idx="2">
                  <c:v>1.740015219789146E-3</c:v>
                </c:pt>
                <c:pt idx="3">
                  <c:v>4.4556360247278819E-2</c:v>
                </c:pt>
                <c:pt idx="4">
                  <c:v>3.5056817695997537E-4</c:v>
                </c:pt>
                <c:pt idx="5">
                  <c:v>1.5775567963198893E-3</c:v>
                </c:pt>
                <c:pt idx="6">
                  <c:v>2.3864287363299787E-2</c:v>
                </c:pt>
                <c:pt idx="7">
                  <c:v>5.3166656691149436E-2</c:v>
                </c:pt>
              </c:numCache>
            </c:numRef>
          </c:val>
          <c:extLst>
            <c:ext xmlns:c16="http://schemas.microsoft.com/office/drawing/2014/chart" uri="{C3380CC4-5D6E-409C-BE32-E72D297353CC}">
              <c16:uniqueId val="{000001D5-6C8B-4205-8619-9088C52B2B64}"/>
            </c:ext>
          </c:extLst>
        </c:ser>
        <c:ser>
          <c:idx val="35"/>
          <c:order val="35"/>
          <c:tx>
            <c:strRef>
              <c:f>'18802 - DMApie'!$AK$1:$AK$2</c:f>
              <c:strCache>
                <c:ptCount val="1"/>
                <c:pt idx="0">
                  <c:v>Chattanooga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DMApie'!$AK$3:$AK$10</c:f>
              <c:numCache>
                <c:formatCode>0%</c:formatCode>
                <c:ptCount val="8"/>
                <c:pt idx="0">
                  <c:v>0.79171171280914343</c:v>
                </c:pt>
                <c:pt idx="1">
                  <c:v>9.3442195267287309E-2</c:v>
                </c:pt>
                <c:pt idx="2">
                  <c:v>2.9306639623754315E-3</c:v>
                </c:pt>
                <c:pt idx="3">
                  <c:v>1.4505111658601504E-2</c:v>
                </c:pt>
                <c:pt idx="4">
                  <c:v>3.6341451282660356E-4</c:v>
                </c:pt>
                <c:pt idx="5">
                  <c:v>5.6440913165249043E-4</c:v>
                </c:pt>
                <c:pt idx="6">
                  <c:v>1.5897862249657651E-2</c:v>
                </c:pt>
                <c:pt idx="7">
                  <c:v>8.0584630408455579E-2</c:v>
                </c:pt>
              </c:numCache>
            </c:numRef>
          </c:val>
          <c:extLst>
            <c:ext xmlns:c16="http://schemas.microsoft.com/office/drawing/2014/chart" uri="{C3380CC4-5D6E-409C-BE32-E72D297353CC}">
              <c16:uniqueId val="{000001D6-6C8B-4205-8619-9088C52B2B64}"/>
            </c:ext>
          </c:extLst>
        </c:ser>
        <c:ser>
          <c:idx val="36"/>
          <c:order val="36"/>
          <c:tx>
            <c:strRef>
              <c:f>'18802 - DMApie'!$AL$1:$AL$2</c:f>
              <c:strCache>
                <c:ptCount val="1"/>
                <c:pt idx="0">
                  <c:v>Cheyenne-Scotts Bluff</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DMApie'!$AL$3:$AL$10</c:f>
              <c:numCache>
                <c:formatCode>0%</c:formatCode>
                <c:ptCount val="8"/>
                <c:pt idx="0">
                  <c:v>0.77174187300959485</c:v>
                </c:pt>
                <c:pt idx="1">
                  <c:v>2.2394828185841612E-2</c:v>
                </c:pt>
                <c:pt idx="2">
                  <c:v>7.5626871066072927E-3</c:v>
                </c:pt>
                <c:pt idx="3">
                  <c:v>1.1695228483166372E-2</c:v>
                </c:pt>
                <c:pt idx="4">
                  <c:v>9.8199003007344468E-4</c:v>
                </c:pt>
                <c:pt idx="5">
                  <c:v>8.3196377547889065E-4</c:v>
                </c:pt>
                <c:pt idx="6">
                  <c:v>1.786676304716962E-2</c:v>
                </c:pt>
                <c:pt idx="7">
                  <c:v>0.1669246663620679</c:v>
                </c:pt>
              </c:numCache>
            </c:numRef>
          </c:val>
          <c:extLst>
            <c:ext xmlns:c16="http://schemas.microsoft.com/office/drawing/2014/chart" uri="{C3380CC4-5D6E-409C-BE32-E72D297353CC}">
              <c16:uniqueId val="{000001D7-6C8B-4205-8619-9088C52B2B64}"/>
            </c:ext>
          </c:extLst>
        </c:ser>
        <c:ser>
          <c:idx val="37"/>
          <c:order val="37"/>
          <c:tx>
            <c:strRef>
              <c:f>'18802 - DMApie'!$AM$1:$AM$2</c:f>
              <c:strCache>
                <c:ptCount val="1"/>
                <c:pt idx="0">
                  <c:v>Chicago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DMApie'!$AM$3:$AM$10</c:f>
              <c:numCache>
                <c:formatCode>0%</c:formatCode>
                <c:ptCount val="8"/>
                <c:pt idx="0">
                  <c:v>0.5328733744490487</c:v>
                </c:pt>
                <c:pt idx="1">
                  <c:v>0.16563290108943596</c:v>
                </c:pt>
                <c:pt idx="2">
                  <c:v>1.4510701694014181E-3</c:v>
                </c:pt>
                <c:pt idx="3">
                  <c:v>6.5963214279090951E-2</c:v>
                </c:pt>
                <c:pt idx="4">
                  <c:v>2.1358054964279606E-4</c:v>
                </c:pt>
                <c:pt idx="5">
                  <c:v>1.4381914580143705E-3</c:v>
                </c:pt>
                <c:pt idx="6">
                  <c:v>1.5700179477721891E-2</c:v>
                </c:pt>
                <c:pt idx="7">
                  <c:v>0.2167274885276439</c:v>
                </c:pt>
              </c:numCache>
            </c:numRef>
          </c:val>
          <c:extLst>
            <c:ext xmlns:c16="http://schemas.microsoft.com/office/drawing/2014/chart" uri="{C3380CC4-5D6E-409C-BE32-E72D297353CC}">
              <c16:uniqueId val="{000001D8-6C8B-4205-8619-9088C52B2B64}"/>
            </c:ext>
          </c:extLst>
        </c:ser>
        <c:ser>
          <c:idx val="38"/>
          <c:order val="38"/>
          <c:tx>
            <c:strRef>
              <c:f>'18802 - DMApie'!$AN$1:$AN$2</c:f>
              <c:strCache>
                <c:ptCount val="1"/>
                <c:pt idx="0">
                  <c:v>Chico-Redding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DMApie'!$AN$3:$AN$10</c:f>
              <c:numCache>
                <c:formatCode>0%</c:formatCode>
                <c:ptCount val="8"/>
                <c:pt idx="0">
                  <c:v>0.7336275375110326</c:v>
                </c:pt>
                <c:pt idx="1">
                  <c:v>1.4073832457116544E-2</c:v>
                </c:pt>
                <c:pt idx="2">
                  <c:v>1.6226639548716375E-2</c:v>
                </c:pt>
                <c:pt idx="3">
                  <c:v>3.5133734985993322E-2</c:v>
                </c:pt>
                <c:pt idx="4">
                  <c:v>1.3162439080547988E-3</c:v>
                </c:pt>
                <c:pt idx="5">
                  <c:v>6.5236578533328215E-4</c:v>
                </c:pt>
                <c:pt idx="6">
                  <c:v>3.6426954219271654E-2</c:v>
                </c:pt>
                <c:pt idx="7">
                  <c:v>0.16254269158448137</c:v>
                </c:pt>
              </c:numCache>
            </c:numRef>
          </c:val>
          <c:extLst>
            <c:ext xmlns:c16="http://schemas.microsoft.com/office/drawing/2014/chart" uri="{C3380CC4-5D6E-409C-BE32-E72D297353CC}">
              <c16:uniqueId val="{000001D9-6C8B-4205-8619-9088C52B2B64}"/>
            </c:ext>
          </c:extLst>
        </c:ser>
        <c:ser>
          <c:idx val="39"/>
          <c:order val="39"/>
          <c:tx>
            <c:strRef>
              <c:f>'18802 - DMApie'!$AO$1:$AO$2</c:f>
              <c:strCache>
                <c:ptCount val="1"/>
                <c:pt idx="0">
                  <c:v>Cincinnati</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DMApie'!$AO$3:$AO$10</c:f>
              <c:numCache>
                <c:formatCode>0%</c:formatCode>
                <c:ptCount val="8"/>
                <c:pt idx="0">
                  <c:v>0.80653251435795437</c:v>
                </c:pt>
                <c:pt idx="1">
                  <c:v>0.11615998410145675</c:v>
                </c:pt>
                <c:pt idx="2">
                  <c:v>1.6061369712941113E-3</c:v>
                </c:pt>
                <c:pt idx="3">
                  <c:v>2.4504965789741765E-2</c:v>
                </c:pt>
                <c:pt idx="4">
                  <c:v>4.8764439367598701E-4</c:v>
                </c:pt>
                <c:pt idx="5">
                  <c:v>1.092189840630464E-3</c:v>
                </c:pt>
                <c:pt idx="6">
                  <c:v>1.8240321845299827E-2</c:v>
                </c:pt>
                <c:pt idx="7">
                  <c:v>3.1376242699946724E-2</c:v>
                </c:pt>
              </c:numCache>
            </c:numRef>
          </c:val>
          <c:extLst>
            <c:ext xmlns:c16="http://schemas.microsoft.com/office/drawing/2014/chart" uri="{C3380CC4-5D6E-409C-BE32-E72D297353CC}">
              <c16:uniqueId val="{000001DA-6C8B-4205-8619-9088C52B2B64}"/>
            </c:ext>
          </c:extLst>
        </c:ser>
        <c:ser>
          <c:idx val="40"/>
          <c:order val="40"/>
          <c:tx>
            <c:strRef>
              <c:f>'18802 - DMApie'!$AP$1:$AP$2</c:f>
              <c:strCache>
                <c:ptCount val="1"/>
                <c:pt idx="0">
                  <c:v>Clarksburg-Weston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DMApie'!$AP$3:$AP$10</c:f>
              <c:numCache>
                <c:formatCode>0%</c:formatCode>
                <c:ptCount val="8"/>
                <c:pt idx="0">
                  <c:v>0.93940817819073352</c:v>
                </c:pt>
                <c:pt idx="1">
                  <c:v>2.1974482468538861E-2</c:v>
                </c:pt>
                <c:pt idx="2">
                  <c:v>2.0386741796988976E-3</c:v>
                </c:pt>
                <c:pt idx="3">
                  <c:v>5.8469781770918196E-3</c:v>
                </c:pt>
                <c:pt idx="4">
                  <c:v>1.5157428845344965E-4</c:v>
                </c:pt>
                <c:pt idx="5">
                  <c:v>4.7745900862836637E-4</c:v>
                </c:pt>
                <c:pt idx="6">
                  <c:v>1.4308612830005646E-2</c:v>
                </c:pt>
                <c:pt idx="7">
                  <c:v>1.5794040856849451E-2</c:v>
                </c:pt>
              </c:numCache>
            </c:numRef>
          </c:val>
          <c:extLst>
            <c:ext xmlns:c16="http://schemas.microsoft.com/office/drawing/2014/chart" uri="{C3380CC4-5D6E-409C-BE32-E72D297353CC}">
              <c16:uniqueId val="{000001DB-6C8B-4205-8619-9088C52B2B64}"/>
            </c:ext>
          </c:extLst>
        </c:ser>
        <c:ser>
          <c:idx val="41"/>
          <c:order val="41"/>
          <c:tx>
            <c:strRef>
              <c:f>'18802 - DMApie'!$AQ$1:$AQ$2</c:f>
              <c:strCache>
                <c:ptCount val="1"/>
                <c:pt idx="0">
                  <c:v>Cleveland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DMApie'!$AQ$3:$AQ$10</c:f>
              <c:numCache>
                <c:formatCode>0%</c:formatCode>
                <c:ptCount val="8"/>
                <c:pt idx="0">
                  <c:v>0.76952287011830234</c:v>
                </c:pt>
                <c:pt idx="1">
                  <c:v>0.1456218924196995</c:v>
                </c:pt>
                <c:pt idx="2">
                  <c:v>1.6484027716793584E-3</c:v>
                </c:pt>
                <c:pt idx="3">
                  <c:v>2.156592774732053E-2</c:v>
                </c:pt>
                <c:pt idx="4">
                  <c:v>1.9288429451393157E-4</c:v>
                </c:pt>
                <c:pt idx="5">
                  <c:v>7.9244604466970265E-4</c:v>
                </c:pt>
                <c:pt idx="6">
                  <c:v>1.9049284289495802E-2</c:v>
                </c:pt>
                <c:pt idx="7">
                  <c:v>4.160629231431881E-2</c:v>
                </c:pt>
              </c:numCache>
            </c:numRef>
          </c:val>
          <c:extLst>
            <c:ext xmlns:c16="http://schemas.microsoft.com/office/drawing/2014/chart" uri="{C3380CC4-5D6E-409C-BE32-E72D297353CC}">
              <c16:uniqueId val="{000001DC-6C8B-4205-8619-9088C52B2B64}"/>
            </c:ext>
          </c:extLst>
        </c:ser>
        <c:ser>
          <c:idx val="42"/>
          <c:order val="42"/>
          <c:tx>
            <c:strRef>
              <c:f>'18802 - DMApie'!$AR$1:$AR$2</c:f>
              <c:strCache>
                <c:ptCount val="1"/>
                <c:pt idx="0">
                  <c:v>Colorado Springs-Pueblo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DMApie'!$AR$3:$AR$10</c:f>
              <c:numCache>
                <c:formatCode>0%</c:formatCode>
                <c:ptCount val="8"/>
                <c:pt idx="0">
                  <c:v>0.66769100806831883</c:v>
                </c:pt>
                <c:pt idx="1">
                  <c:v>5.3012928171696075E-2</c:v>
                </c:pt>
                <c:pt idx="2">
                  <c:v>5.8781746055633476E-3</c:v>
                </c:pt>
                <c:pt idx="3">
                  <c:v>2.3753483864365561E-2</c:v>
                </c:pt>
                <c:pt idx="4">
                  <c:v>2.1630558883076597E-3</c:v>
                </c:pt>
                <c:pt idx="5">
                  <c:v>1.1025966703386446E-3</c:v>
                </c:pt>
                <c:pt idx="6">
                  <c:v>3.0597810056403989E-2</c:v>
                </c:pt>
                <c:pt idx="7">
                  <c:v>0.21580094267500588</c:v>
                </c:pt>
              </c:numCache>
            </c:numRef>
          </c:val>
          <c:extLst>
            <c:ext xmlns:c16="http://schemas.microsoft.com/office/drawing/2014/chart" uri="{C3380CC4-5D6E-409C-BE32-E72D297353CC}">
              <c16:uniqueId val="{000001DD-6C8B-4205-8619-9088C52B2B64}"/>
            </c:ext>
          </c:extLst>
        </c:ser>
        <c:ser>
          <c:idx val="43"/>
          <c:order val="43"/>
          <c:tx>
            <c:strRef>
              <c:f>'18802 - DMApie'!$AS$1:$AS$2</c:f>
              <c:strCache>
                <c:ptCount val="1"/>
                <c:pt idx="0">
                  <c:v>Columbia (SC)</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DMApie'!$AS$3:$AS$10</c:f>
              <c:numCache>
                <c:formatCode>0%</c:formatCode>
                <c:ptCount val="8"/>
                <c:pt idx="0">
                  <c:v>0.53167883736178856</c:v>
                </c:pt>
                <c:pt idx="1">
                  <c:v>0.3790268833140219</c:v>
                </c:pt>
                <c:pt idx="2">
                  <c:v>2.9110865601394017E-3</c:v>
                </c:pt>
                <c:pt idx="3">
                  <c:v>1.9506345827382716E-2</c:v>
                </c:pt>
                <c:pt idx="4">
                  <c:v>5.6137892628421043E-4</c:v>
                </c:pt>
                <c:pt idx="5">
                  <c:v>1.5961125632112671E-3</c:v>
                </c:pt>
                <c:pt idx="6">
                  <c:v>1.6155138189036494E-2</c:v>
                </c:pt>
                <c:pt idx="7">
                  <c:v>4.8564217258135506E-2</c:v>
                </c:pt>
              </c:numCache>
            </c:numRef>
          </c:val>
          <c:extLst>
            <c:ext xmlns:c16="http://schemas.microsoft.com/office/drawing/2014/chart" uri="{C3380CC4-5D6E-409C-BE32-E72D297353CC}">
              <c16:uniqueId val="{000001DE-6C8B-4205-8619-9088C52B2B64}"/>
            </c:ext>
          </c:extLst>
        </c:ser>
        <c:ser>
          <c:idx val="44"/>
          <c:order val="44"/>
          <c:tx>
            <c:strRef>
              <c:f>'18802 - DMApie'!$AT$1:$AT$2</c:f>
              <c:strCache>
                <c:ptCount val="1"/>
                <c:pt idx="0">
                  <c:v>Columbia-Jefferson City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DMApie'!$AT$3:$AT$10</c:f>
              <c:numCache>
                <c:formatCode>0%</c:formatCode>
                <c:ptCount val="8"/>
                <c:pt idx="0">
                  <c:v>0.84959980182982542</c:v>
                </c:pt>
                <c:pt idx="1">
                  <c:v>7.2393026683938877E-2</c:v>
                </c:pt>
                <c:pt idx="2">
                  <c:v>3.2405696580346229E-3</c:v>
                </c:pt>
                <c:pt idx="3">
                  <c:v>2.3215960820781877E-2</c:v>
                </c:pt>
                <c:pt idx="4">
                  <c:v>4.3248204082792902E-4</c:v>
                </c:pt>
                <c:pt idx="5">
                  <c:v>7.411077225455121E-4</c:v>
                </c:pt>
                <c:pt idx="6">
                  <c:v>2.151851957133517E-2</c:v>
                </c:pt>
                <c:pt idx="7">
                  <c:v>2.8858531672710585E-2</c:v>
                </c:pt>
              </c:numCache>
            </c:numRef>
          </c:val>
          <c:extLst>
            <c:ext xmlns:c16="http://schemas.microsoft.com/office/drawing/2014/chart" uri="{C3380CC4-5D6E-409C-BE32-E72D297353CC}">
              <c16:uniqueId val="{000001DF-6C8B-4205-8619-9088C52B2B64}"/>
            </c:ext>
          </c:extLst>
        </c:ser>
        <c:ser>
          <c:idx val="45"/>
          <c:order val="45"/>
          <c:tx>
            <c:strRef>
              <c:f>'18802 - DMApie'!$AU$1:$AU$2</c:f>
              <c:strCache>
                <c:ptCount val="1"/>
                <c:pt idx="0">
                  <c:v>Columbus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DMApie'!$AU$3:$AU$10</c:f>
              <c:numCache>
                <c:formatCode>0%</c:formatCode>
                <c:ptCount val="8"/>
                <c:pt idx="0">
                  <c:v>0.76847693156643382</c:v>
                </c:pt>
                <c:pt idx="1">
                  <c:v>0.13161539854673715</c:v>
                </c:pt>
                <c:pt idx="2">
                  <c:v>1.9377352902220054E-3</c:v>
                </c:pt>
                <c:pt idx="3">
                  <c:v>3.6342383692439938E-2</c:v>
                </c:pt>
                <c:pt idx="4">
                  <c:v>3.9156308973398038E-4</c:v>
                </c:pt>
                <c:pt idx="5">
                  <c:v>1.3137057507643011E-3</c:v>
                </c:pt>
                <c:pt idx="6">
                  <c:v>2.305279421197156E-2</c:v>
                </c:pt>
                <c:pt idx="7">
                  <c:v>3.6869487851697219E-2</c:v>
                </c:pt>
              </c:numCache>
            </c:numRef>
          </c:val>
          <c:extLst>
            <c:ext xmlns:c16="http://schemas.microsoft.com/office/drawing/2014/chart" uri="{C3380CC4-5D6E-409C-BE32-E72D297353CC}">
              <c16:uniqueId val="{000001E0-6C8B-4205-8619-9088C52B2B64}"/>
            </c:ext>
          </c:extLst>
        </c:ser>
        <c:ser>
          <c:idx val="46"/>
          <c:order val="46"/>
          <c:tx>
            <c:strRef>
              <c:f>'18802 - DMApie'!$AV$1:$AV$2</c:f>
              <c:strCache>
                <c:ptCount val="1"/>
                <c:pt idx="0">
                  <c:v>Columbus (GA)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DMApie'!$AV$3:$AV$10</c:f>
              <c:numCache>
                <c:formatCode>0%</c:formatCode>
                <c:ptCount val="8"/>
                <c:pt idx="0">
                  <c:v>0.52673325352677824</c:v>
                </c:pt>
                <c:pt idx="1">
                  <c:v>0.37264055915647026</c:v>
                </c:pt>
                <c:pt idx="2">
                  <c:v>2.8237534943117018E-3</c:v>
                </c:pt>
                <c:pt idx="3">
                  <c:v>2.3730518015580591E-2</c:v>
                </c:pt>
                <c:pt idx="4">
                  <c:v>1.135495214104116E-3</c:v>
                </c:pt>
                <c:pt idx="5">
                  <c:v>1.2353921537613696E-3</c:v>
                </c:pt>
                <c:pt idx="6">
                  <c:v>1.7928170770488448E-2</c:v>
                </c:pt>
                <c:pt idx="7">
                  <c:v>5.3772857668505328E-2</c:v>
                </c:pt>
              </c:numCache>
            </c:numRef>
          </c:val>
          <c:extLst>
            <c:ext xmlns:c16="http://schemas.microsoft.com/office/drawing/2014/chart" uri="{C3380CC4-5D6E-409C-BE32-E72D297353CC}">
              <c16:uniqueId val="{000001E1-6C8B-4205-8619-9088C52B2B64}"/>
            </c:ext>
          </c:extLst>
        </c:ser>
        <c:ser>
          <c:idx val="47"/>
          <c:order val="47"/>
          <c:tx>
            <c:strRef>
              <c:f>'18802 - DMApie'!$AW$1:$AW$2</c:f>
              <c:strCache>
                <c:ptCount val="1"/>
                <c:pt idx="0">
                  <c:v>Columbus-Tupelo-West Point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DMApie'!$AW$3:$AW$10</c:f>
              <c:numCache>
                <c:formatCode>0%</c:formatCode>
                <c:ptCount val="8"/>
                <c:pt idx="0">
                  <c:v>0.64637087932168702</c:v>
                </c:pt>
                <c:pt idx="1">
                  <c:v>0.30492816477028156</c:v>
                </c:pt>
                <c:pt idx="2">
                  <c:v>1.7278626481170155E-3</c:v>
                </c:pt>
                <c:pt idx="3">
                  <c:v>9.2484305078413698E-3</c:v>
                </c:pt>
                <c:pt idx="4">
                  <c:v>1.9085674374030487E-4</c:v>
                </c:pt>
                <c:pt idx="5">
                  <c:v>8.243387016868488E-4</c:v>
                </c:pt>
                <c:pt idx="6">
                  <c:v>1.0742798203510141E-2</c:v>
                </c:pt>
                <c:pt idx="7">
                  <c:v>2.5966669103135737E-2</c:v>
                </c:pt>
              </c:numCache>
            </c:numRef>
          </c:val>
          <c:extLst>
            <c:ext xmlns:c16="http://schemas.microsoft.com/office/drawing/2014/chart" uri="{C3380CC4-5D6E-409C-BE32-E72D297353CC}">
              <c16:uniqueId val="{000001E2-6C8B-4205-8619-9088C52B2B64}"/>
            </c:ext>
          </c:extLst>
        </c:ser>
        <c:ser>
          <c:idx val="48"/>
          <c:order val="48"/>
          <c:tx>
            <c:strRef>
              <c:f>'18802 - DMApie'!$AX$1:$AX$2</c:f>
              <c:strCache>
                <c:ptCount val="1"/>
                <c:pt idx="0">
                  <c:v>Corpus Christi</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DMApie'!$AX$3:$AX$10</c:f>
              <c:numCache>
                <c:formatCode>0%</c:formatCode>
                <c:ptCount val="8"/>
                <c:pt idx="0">
                  <c:v>0.31547049336691746</c:v>
                </c:pt>
                <c:pt idx="1">
                  <c:v>3.4245255200293888E-2</c:v>
                </c:pt>
                <c:pt idx="2">
                  <c:v>2.5534031922481975E-3</c:v>
                </c:pt>
                <c:pt idx="3">
                  <c:v>1.6603710177206181E-2</c:v>
                </c:pt>
                <c:pt idx="4">
                  <c:v>5.1562270914431345E-4</c:v>
                </c:pt>
                <c:pt idx="5">
                  <c:v>8.7968858365195966E-4</c:v>
                </c:pt>
                <c:pt idx="6">
                  <c:v>8.0539278754202821E-3</c:v>
                </c:pt>
                <c:pt idx="7">
                  <c:v>0.62167789889511771</c:v>
                </c:pt>
              </c:numCache>
            </c:numRef>
          </c:val>
          <c:extLst>
            <c:ext xmlns:c16="http://schemas.microsoft.com/office/drawing/2014/chart" uri="{C3380CC4-5D6E-409C-BE32-E72D297353CC}">
              <c16:uniqueId val="{000001E3-6C8B-4205-8619-9088C52B2B64}"/>
            </c:ext>
          </c:extLst>
        </c:ser>
        <c:ser>
          <c:idx val="49"/>
          <c:order val="49"/>
          <c:tx>
            <c:strRef>
              <c:f>'18802 - DMApie'!$AY$1:$AY$2</c:f>
              <c:strCache>
                <c:ptCount val="1"/>
                <c:pt idx="0">
                  <c:v>Dallas-Fort Worth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DMApie'!$AY$3:$AY$10</c:f>
              <c:numCache>
                <c:formatCode>0%</c:formatCode>
                <c:ptCount val="8"/>
                <c:pt idx="0">
                  <c:v>0.49291595367469399</c:v>
                </c:pt>
                <c:pt idx="1">
                  <c:v>0.14857378565906132</c:v>
                </c:pt>
                <c:pt idx="2">
                  <c:v>4.0939233829440803E-3</c:v>
                </c:pt>
                <c:pt idx="3">
                  <c:v>6.2027833100140116E-2</c:v>
                </c:pt>
                <c:pt idx="4">
                  <c:v>7.864716993614422E-4</c:v>
                </c:pt>
                <c:pt idx="5">
                  <c:v>1.8748438658663382E-3</c:v>
                </c:pt>
                <c:pt idx="6">
                  <c:v>1.6889516771644759E-2</c:v>
                </c:pt>
                <c:pt idx="7">
                  <c:v>0.27283767184628799</c:v>
                </c:pt>
              </c:numCache>
            </c:numRef>
          </c:val>
          <c:extLst>
            <c:ext xmlns:c16="http://schemas.microsoft.com/office/drawing/2014/chart" uri="{C3380CC4-5D6E-409C-BE32-E72D297353CC}">
              <c16:uniqueId val="{000001E4-6C8B-4205-8619-9088C52B2B64}"/>
            </c:ext>
          </c:extLst>
        </c:ser>
        <c:ser>
          <c:idx val="50"/>
          <c:order val="50"/>
          <c:tx>
            <c:strRef>
              <c:f>'18802 - DMApie'!$AZ$1:$AZ$2</c:f>
              <c:strCache>
                <c:ptCount val="1"/>
                <c:pt idx="0">
                  <c:v>Davenport-Rock Island-Moline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DMApie'!$AZ$3:$AZ$10</c:f>
              <c:numCache>
                <c:formatCode>0%</c:formatCode>
                <c:ptCount val="8"/>
                <c:pt idx="0">
                  <c:v>0.82450014696713869</c:v>
                </c:pt>
                <c:pt idx="1">
                  <c:v>5.338531883960547E-2</c:v>
                </c:pt>
                <c:pt idx="2">
                  <c:v>1.9059594845209991E-3</c:v>
                </c:pt>
                <c:pt idx="3">
                  <c:v>1.7526655093828301E-2</c:v>
                </c:pt>
                <c:pt idx="4">
                  <c:v>4.0069964266554894E-4</c:v>
                </c:pt>
                <c:pt idx="5">
                  <c:v>7.0517864745417327E-4</c:v>
                </c:pt>
                <c:pt idx="6">
                  <c:v>1.9053004390560888E-2</c:v>
                </c:pt>
                <c:pt idx="7">
                  <c:v>8.2523036934225941E-2</c:v>
                </c:pt>
              </c:numCache>
            </c:numRef>
          </c:val>
          <c:extLst>
            <c:ext xmlns:c16="http://schemas.microsoft.com/office/drawing/2014/chart" uri="{C3380CC4-5D6E-409C-BE32-E72D297353CC}">
              <c16:uniqueId val="{000001E5-6C8B-4205-8619-9088C52B2B64}"/>
            </c:ext>
          </c:extLst>
        </c:ser>
        <c:ser>
          <c:idx val="51"/>
          <c:order val="51"/>
          <c:tx>
            <c:strRef>
              <c:f>'18802 - DMApie'!$BA$1:$BA$2</c:f>
              <c:strCache>
                <c:ptCount val="1"/>
                <c:pt idx="0">
                  <c:v>Dayton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DMApie'!$BA$3:$BA$10</c:f>
              <c:numCache>
                <c:formatCode>0%</c:formatCode>
                <c:ptCount val="8"/>
                <c:pt idx="0">
                  <c:v>0.81779157969605154</c:v>
                </c:pt>
                <c:pt idx="1">
                  <c:v>0.11160516089532076</c:v>
                </c:pt>
                <c:pt idx="2">
                  <c:v>2.0438887801623993E-3</c:v>
                </c:pt>
                <c:pt idx="3">
                  <c:v>1.7884788334908388E-2</c:v>
                </c:pt>
                <c:pt idx="4">
                  <c:v>3.7694670125945889E-4</c:v>
                </c:pt>
                <c:pt idx="5">
                  <c:v>9.7016181293848615E-4</c:v>
                </c:pt>
                <c:pt idx="6">
                  <c:v>2.2734835891113424E-2</c:v>
                </c:pt>
                <c:pt idx="7">
                  <c:v>2.6592637888245584E-2</c:v>
                </c:pt>
              </c:numCache>
            </c:numRef>
          </c:val>
          <c:extLst>
            <c:ext xmlns:c16="http://schemas.microsoft.com/office/drawing/2014/chart" uri="{C3380CC4-5D6E-409C-BE32-E72D297353CC}">
              <c16:uniqueId val="{000001E6-6C8B-4205-8619-9088C52B2B64}"/>
            </c:ext>
          </c:extLst>
        </c:ser>
        <c:ser>
          <c:idx val="52"/>
          <c:order val="52"/>
          <c:tx>
            <c:strRef>
              <c:f>'18802 - DMApie'!$BB$1:$BB$2</c:f>
              <c:strCache>
                <c:ptCount val="1"/>
                <c:pt idx="0">
                  <c:v>Denver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DMApie'!$BB$3:$BB$10</c:f>
              <c:numCache>
                <c:formatCode>0%</c:formatCode>
                <c:ptCount val="8"/>
                <c:pt idx="0">
                  <c:v>0.68369495894050225</c:v>
                </c:pt>
                <c:pt idx="1">
                  <c:v>4.1352874164844976E-2</c:v>
                </c:pt>
                <c:pt idx="2">
                  <c:v>4.7085369447511143E-3</c:v>
                </c:pt>
                <c:pt idx="3">
                  <c:v>3.5458955896777257E-2</c:v>
                </c:pt>
                <c:pt idx="4">
                  <c:v>8.0249655821563819E-4</c:v>
                </c:pt>
                <c:pt idx="5">
                  <c:v>2.7257172766578844E-3</c:v>
                </c:pt>
                <c:pt idx="6">
                  <c:v>2.0105738653107722E-2</c:v>
                </c:pt>
                <c:pt idx="7">
                  <c:v>0.2111507215651432</c:v>
                </c:pt>
              </c:numCache>
            </c:numRef>
          </c:val>
          <c:extLst>
            <c:ext xmlns:c16="http://schemas.microsoft.com/office/drawing/2014/chart" uri="{C3380CC4-5D6E-409C-BE32-E72D297353CC}">
              <c16:uniqueId val="{000001E7-6C8B-4205-8619-9088C52B2B64}"/>
            </c:ext>
          </c:extLst>
        </c:ser>
        <c:ser>
          <c:idx val="53"/>
          <c:order val="53"/>
          <c:tx>
            <c:strRef>
              <c:f>'18802 - DMApie'!$BC$1:$BC$2</c:f>
              <c:strCache>
                <c:ptCount val="1"/>
                <c:pt idx="0">
                  <c:v>Des Moines-Ames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DMApie'!$BC$3:$BC$10</c:f>
              <c:numCache>
                <c:formatCode>0%</c:formatCode>
                <c:ptCount val="8"/>
                <c:pt idx="0">
                  <c:v>0.84300283113124808</c:v>
                </c:pt>
                <c:pt idx="1">
                  <c:v>3.8062515584792296E-2</c:v>
                </c:pt>
                <c:pt idx="2">
                  <c:v>1.9558384236586903E-3</c:v>
                </c:pt>
                <c:pt idx="3">
                  <c:v>3.5077020679641129E-2</c:v>
                </c:pt>
                <c:pt idx="4">
                  <c:v>3.9523881414785326E-4</c:v>
                </c:pt>
                <c:pt idx="5">
                  <c:v>6.1915093203419066E-4</c:v>
                </c:pt>
                <c:pt idx="6">
                  <c:v>1.5997842301409458E-2</c:v>
                </c:pt>
                <c:pt idx="7">
                  <c:v>6.4889562133068263E-2</c:v>
                </c:pt>
              </c:numCache>
            </c:numRef>
          </c:val>
          <c:extLst>
            <c:ext xmlns:c16="http://schemas.microsoft.com/office/drawing/2014/chart" uri="{C3380CC4-5D6E-409C-BE32-E72D297353CC}">
              <c16:uniqueId val="{000001E8-6C8B-4205-8619-9088C52B2B64}"/>
            </c:ext>
          </c:extLst>
        </c:ser>
        <c:ser>
          <c:idx val="54"/>
          <c:order val="54"/>
          <c:tx>
            <c:strRef>
              <c:f>'18802 - DMApie'!$BD$1:$BD$2</c:f>
              <c:strCache>
                <c:ptCount val="1"/>
                <c:pt idx="0">
                  <c:v>Detroit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DMApie'!$BD$3:$BD$10</c:f>
              <c:numCache>
                <c:formatCode>0%</c:formatCode>
                <c:ptCount val="8"/>
                <c:pt idx="0">
                  <c:v>0.67543091059601967</c:v>
                </c:pt>
                <c:pt idx="1">
                  <c:v>0.20728399733821301</c:v>
                </c:pt>
                <c:pt idx="2">
                  <c:v>2.7835600622067658E-3</c:v>
                </c:pt>
                <c:pt idx="3">
                  <c:v>4.6079009808676887E-2</c:v>
                </c:pt>
                <c:pt idx="4">
                  <c:v>1.9024478846132558E-4</c:v>
                </c:pt>
                <c:pt idx="5">
                  <c:v>1.0108804438607719E-3</c:v>
                </c:pt>
                <c:pt idx="6">
                  <c:v>2.1714351550228519E-2</c:v>
                </c:pt>
                <c:pt idx="7">
                  <c:v>4.5507045412333032E-2</c:v>
                </c:pt>
              </c:numCache>
            </c:numRef>
          </c:val>
          <c:extLst>
            <c:ext xmlns:c16="http://schemas.microsoft.com/office/drawing/2014/chart" uri="{C3380CC4-5D6E-409C-BE32-E72D297353CC}">
              <c16:uniqueId val="{000001E9-6C8B-4205-8619-9088C52B2B64}"/>
            </c:ext>
          </c:extLst>
        </c:ser>
        <c:ser>
          <c:idx val="55"/>
          <c:order val="55"/>
          <c:tx>
            <c:strRef>
              <c:f>'18802 - DMApie'!$BE$1:$BE$2</c:f>
              <c:strCache>
                <c:ptCount val="1"/>
                <c:pt idx="0">
                  <c:v>Dothan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DMApie'!$BE$3:$BE$10</c:f>
              <c:numCache>
                <c:formatCode>0%</c:formatCode>
                <c:ptCount val="8"/>
                <c:pt idx="0">
                  <c:v>0.68931016324381256</c:v>
                </c:pt>
                <c:pt idx="1">
                  <c:v>0.22722677705899763</c:v>
                </c:pt>
                <c:pt idx="2">
                  <c:v>5.3850855040878222E-3</c:v>
                </c:pt>
                <c:pt idx="3">
                  <c:v>1.0935452005089117E-2</c:v>
                </c:pt>
                <c:pt idx="4">
                  <c:v>5.9193659359709102E-4</c:v>
                </c:pt>
                <c:pt idx="5">
                  <c:v>8.7252991393856928E-4</c:v>
                </c:pt>
                <c:pt idx="6">
                  <c:v>1.9645376168017741E-2</c:v>
                </c:pt>
                <c:pt idx="7">
                  <c:v>4.6032679512459498E-2</c:v>
                </c:pt>
              </c:numCache>
            </c:numRef>
          </c:val>
          <c:extLst>
            <c:ext xmlns:c16="http://schemas.microsoft.com/office/drawing/2014/chart" uri="{C3380CC4-5D6E-409C-BE32-E72D297353CC}">
              <c16:uniqueId val="{000001EA-6C8B-4205-8619-9088C52B2B64}"/>
            </c:ext>
          </c:extLst>
        </c:ser>
        <c:ser>
          <c:idx val="56"/>
          <c:order val="56"/>
          <c:tx>
            <c:strRef>
              <c:f>'18802 - DMApie'!$BF$1:$BF$2</c:f>
              <c:strCache>
                <c:ptCount val="1"/>
                <c:pt idx="0">
                  <c:v>Duluth-Superior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DMApie'!$BF$3:$BF$10</c:f>
              <c:numCache>
                <c:formatCode>0%</c:formatCode>
                <c:ptCount val="8"/>
                <c:pt idx="0">
                  <c:v>0.8931102380929733</c:v>
                </c:pt>
                <c:pt idx="1">
                  <c:v>1.4449190027300314E-2</c:v>
                </c:pt>
                <c:pt idx="2">
                  <c:v>2.423735101353601E-2</c:v>
                </c:pt>
                <c:pt idx="3">
                  <c:v>9.0509574134142508E-3</c:v>
                </c:pt>
                <c:pt idx="4">
                  <c:v>1.9975838747419788E-4</c:v>
                </c:pt>
                <c:pt idx="5">
                  <c:v>6.0640939054667207E-4</c:v>
                </c:pt>
                <c:pt idx="6">
                  <c:v>3.9468928058443598E-2</c:v>
                </c:pt>
                <c:pt idx="7">
                  <c:v>1.88771676163117E-2</c:v>
                </c:pt>
              </c:numCache>
            </c:numRef>
          </c:val>
          <c:extLst>
            <c:ext xmlns:c16="http://schemas.microsoft.com/office/drawing/2014/chart" uri="{C3380CC4-5D6E-409C-BE32-E72D297353CC}">
              <c16:uniqueId val="{000001EB-6C8B-4205-8619-9088C52B2B64}"/>
            </c:ext>
          </c:extLst>
        </c:ser>
        <c:ser>
          <c:idx val="57"/>
          <c:order val="57"/>
          <c:tx>
            <c:strRef>
              <c:f>'18802 - DMApie'!$BG$1:$BG$2</c:f>
              <c:strCache>
                <c:ptCount val="1"/>
                <c:pt idx="0">
                  <c:v>El Paso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DMApie'!$BG$3:$BG$10</c:f>
              <c:numCache>
                <c:formatCode>0%</c:formatCode>
                <c:ptCount val="8"/>
                <c:pt idx="0">
                  <c:v>0.1605580572831363</c:v>
                </c:pt>
                <c:pt idx="1">
                  <c:v>2.9910049731939992E-2</c:v>
                </c:pt>
                <c:pt idx="2">
                  <c:v>3.1879927025000279E-3</c:v>
                </c:pt>
                <c:pt idx="3">
                  <c:v>1.2809798647201692E-2</c:v>
                </c:pt>
                <c:pt idx="4">
                  <c:v>8.8047545674664314E-4</c:v>
                </c:pt>
                <c:pt idx="5">
                  <c:v>1.2694142972798533E-3</c:v>
                </c:pt>
                <c:pt idx="6">
                  <c:v>7.4933684528628508E-3</c:v>
                </c:pt>
                <c:pt idx="7">
                  <c:v>0.78389084342833271</c:v>
                </c:pt>
              </c:numCache>
            </c:numRef>
          </c:val>
          <c:extLst>
            <c:ext xmlns:c16="http://schemas.microsoft.com/office/drawing/2014/chart" uri="{C3380CC4-5D6E-409C-BE32-E72D297353CC}">
              <c16:uniqueId val="{000001EC-6C8B-4205-8619-9088C52B2B64}"/>
            </c:ext>
          </c:extLst>
        </c:ser>
        <c:ser>
          <c:idx val="58"/>
          <c:order val="58"/>
          <c:tx>
            <c:strRef>
              <c:f>'18802 - DMApie'!$BH$1:$BH$2</c:f>
              <c:strCache>
                <c:ptCount val="1"/>
                <c:pt idx="0">
                  <c:v>Elmira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DMApie'!$BH$3:$BH$10</c:f>
              <c:numCache>
                <c:formatCode>0%</c:formatCode>
                <c:ptCount val="8"/>
                <c:pt idx="0">
                  <c:v>0.91008214212634098</c:v>
                </c:pt>
                <c:pt idx="1">
                  <c:v>3.1812847913873961E-2</c:v>
                </c:pt>
                <c:pt idx="2">
                  <c:v>2.1005332765395906E-3</c:v>
                </c:pt>
                <c:pt idx="3">
                  <c:v>1.413161949862818E-2</c:v>
                </c:pt>
                <c:pt idx="4">
                  <c:v>1.5868839862525735E-4</c:v>
                </c:pt>
                <c:pt idx="5">
                  <c:v>6.2640157352075265E-4</c:v>
                </c:pt>
                <c:pt idx="6">
                  <c:v>1.8303453978276395E-2</c:v>
                </c:pt>
                <c:pt idx="7">
                  <c:v>2.2784313234194845E-2</c:v>
                </c:pt>
              </c:numCache>
            </c:numRef>
          </c:val>
          <c:extLst>
            <c:ext xmlns:c16="http://schemas.microsoft.com/office/drawing/2014/chart" uri="{C3380CC4-5D6E-409C-BE32-E72D297353CC}">
              <c16:uniqueId val="{000001ED-6C8B-4205-8619-9088C52B2B64}"/>
            </c:ext>
          </c:extLst>
        </c:ser>
        <c:ser>
          <c:idx val="59"/>
          <c:order val="59"/>
          <c:tx>
            <c:strRef>
              <c:f>'18802 - DMApie'!$BI$1:$BI$2</c:f>
              <c:strCache>
                <c:ptCount val="1"/>
                <c:pt idx="0">
                  <c:v>Erie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DMApie'!$BI$3:$BI$10</c:f>
              <c:numCache>
                <c:formatCode>0%</c:formatCode>
                <c:ptCount val="8"/>
                <c:pt idx="0">
                  <c:v>0.87478062191646688</c:v>
                </c:pt>
                <c:pt idx="1">
                  <c:v>5.704206786597537E-2</c:v>
                </c:pt>
                <c:pt idx="2">
                  <c:v>1.6219541283251943E-3</c:v>
                </c:pt>
                <c:pt idx="3">
                  <c:v>1.4341489134664875E-2</c:v>
                </c:pt>
                <c:pt idx="4">
                  <c:v>2.2345807650300665E-4</c:v>
                </c:pt>
                <c:pt idx="5">
                  <c:v>4.6951303714676674E-4</c:v>
                </c:pt>
                <c:pt idx="6">
                  <c:v>1.7959501362089961E-2</c:v>
                </c:pt>
                <c:pt idx="7">
                  <c:v>3.3561394478827972E-2</c:v>
                </c:pt>
              </c:numCache>
            </c:numRef>
          </c:val>
          <c:extLst>
            <c:ext xmlns:c16="http://schemas.microsoft.com/office/drawing/2014/chart" uri="{C3380CC4-5D6E-409C-BE32-E72D297353CC}">
              <c16:uniqueId val="{000001EE-6C8B-4205-8619-9088C52B2B64}"/>
            </c:ext>
          </c:extLst>
        </c:ser>
        <c:ser>
          <c:idx val="60"/>
          <c:order val="60"/>
          <c:tx>
            <c:strRef>
              <c:f>'18802 - DMApie'!$BJ$1:$BJ$2</c:f>
              <c:strCache>
                <c:ptCount val="1"/>
                <c:pt idx="0">
                  <c:v>Eugene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DMApie'!$BJ$3:$BJ$10</c:f>
              <c:numCache>
                <c:formatCode>0%</c:formatCode>
                <c:ptCount val="8"/>
                <c:pt idx="0">
                  <c:v>0.82940089578757747</c:v>
                </c:pt>
                <c:pt idx="1">
                  <c:v>1.1095550674925351E-2</c:v>
                </c:pt>
                <c:pt idx="2">
                  <c:v>1.0341349357155196E-2</c:v>
                </c:pt>
                <c:pt idx="3">
                  <c:v>3.0706327270932556E-2</c:v>
                </c:pt>
                <c:pt idx="4">
                  <c:v>1.7505490708980085E-3</c:v>
                </c:pt>
                <c:pt idx="5">
                  <c:v>7.2643930607309433E-4</c:v>
                </c:pt>
                <c:pt idx="6">
                  <c:v>3.7430903437553981E-2</c:v>
                </c:pt>
                <c:pt idx="7">
                  <c:v>7.8547985094884393E-2</c:v>
                </c:pt>
              </c:numCache>
            </c:numRef>
          </c:val>
          <c:extLst>
            <c:ext xmlns:c16="http://schemas.microsoft.com/office/drawing/2014/chart" uri="{C3380CC4-5D6E-409C-BE32-E72D297353CC}">
              <c16:uniqueId val="{000001EF-6C8B-4205-8619-9088C52B2B64}"/>
            </c:ext>
          </c:extLst>
        </c:ser>
        <c:ser>
          <c:idx val="61"/>
          <c:order val="61"/>
          <c:tx>
            <c:strRef>
              <c:f>'18802 - DMApie'!$BK$1:$BK$2</c:f>
              <c:strCache>
                <c:ptCount val="1"/>
                <c:pt idx="0">
                  <c:v>Eureka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DMApie'!$BK$3:$BK$10</c:f>
              <c:numCache>
                <c:formatCode>0%</c:formatCode>
                <c:ptCount val="8"/>
                <c:pt idx="0">
                  <c:v>0.72407256482236104</c:v>
                </c:pt>
                <c:pt idx="1">
                  <c:v>1.7483171843400043E-2</c:v>
                </c:pt>
                <c:pt idx="2">
                  <c:v>3.9143952428386003E-2</c:v>
                </c:pt>
                <c:pt idx="3">
                  <c:v>2.9490778472033567E-2</c:v>
                </c:pt>
                <c:pt idx="4">
                  <c:v>1.8111020556008332E-3</c:v>
                </c:pt>
                <c:pt idx="5">
                  <c:v>2.9400223369253522E-3</c:v>
                </c:pt>
                <c:pt idx="6">
                  <c:v>5.7327417066618369E-2</c:v>
                </c:pt>
                <c:pt idx="7">
                  <c:v>0.12773099097467475</c:v>
                </c:pt>
              </c:numCache>
            </c:numRef>
          </c:val>
          <c:extLst>
            <c:ext xmlns:c16="http://schemas.microsoft.com/office/drawing/2014/chart" uri="{C3380CC4-5D6E-409C-BE32-E72D297353CC}">
              <c16:uniqueId val="{000001F0-6C8B-4205-8619-9088C52B2B64}"/>
            </c:ext>
          </c:extLst>
        </c:ser>
        <c:ser>
          <c:idx val="62"/>
          <c:order val="62"/>
          <c:tx>
            <c:strRef>
              <c:f>'18802 - DMApie'!$BL$1:$BL$2</c:f>
              <c:strCache>
                <c:ptCount val="1"/>
                <c:pt idx="0">
                  <c:v>Evansville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DMApie'!$BL$3:$BL$10</c:f>
              <c:numCache>
                <c:formatCode>0%</c:formatCode>
                <c:ptCount val="8"/>
                <c:pt idx="0">
                  <c:v>0.89006251759759658</c:v>
                </c:pt>
                <c:pt idx="1">
                  <c:v>5.1514828452477603E-2</c:v>
                </c:pt>
                <c:pt idx="2">
                  <c:v>1.6880024711809457E-3</c:v>
                </c:pt>
                <c:pt idx="3">
                  <c:v>1.1028738412922309E-2</c:v>
                </c:pt>
                <c:pt idx="4">
                  <c:v>3.3896729785657856E-4</c:v>
                </c:pt>
                <c:pt idx="5">
                  <c:v>1.0018670537454519E-3</c:v>
                </c:pt>
                <c:pt idx="6">
                  <c:v>1.6609397594972351E-2</c:v>
                </c:pt>
                <c:pt idx="7">
                  <c:v>2.775568111924815E-2</c:v>
                </c:pt>
              </c:numCache>
            </c:numRef>
          </c:val>
          <c:extLst>
            <c:ext xmlns:c16="http://schemas.microsoft.com/office/drawing/2014/chart" uri="{C3380CC4-5D6E-409C-BE32-E72D297353CC}">
              <c16:uniqueId val="{000001F1-6C8B-4205-8619-9088C52B2B64}"/>
            </c:ext>
          </c:extLst>
        </c:ser>
        <c:ser>
          <c:idx val="63"/>
          <c:order val="63"/>
          <c:tx>
            <c:strRef>
              <c:f>'18802 - DMApie'!$BM$1:$BM$2</c:f>
              <c:strCache>
                <c:ptCount val="1"/>
                <c:pt idx="0">
                  <c:v>Fairbanks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DMApie'!$BM$3:$BM$10</c:f>
              <c:numCache>
                <c:formatCode>0%</c:formatCode>
                <c:ptCount val="8"/>
                <c:pt idx="0">
                  <c:v>0.69888658882167332</c:v>
                </c:pt>
                <c:pt idx="1">
                  <c:v>5.2133368169302814E-2</c:v>
                </c:pt>
                <c:pt idx="2">
                  <c:v>4.8314809976485719E-2</c:v>
                </c:pt>
                <c:pt idx="3">
                  <c:v>3.3120967904013504E-2</c:v>
                </c:pt>
                <c:pt idx="4">
                  <c:v>3.2759209759430836E-3</c:v>
                </c:pt>
                <c:pt idx="5">
                  <c:v>1.0651767590489781E-3</c:v>
                </c:pt>
                <c:pt idx="6">
                  <c:v>8.3053640693771733E-2</c:v>
                </c:pt>
                <c:pt idx="7">
                  <c:v>8.0149526699760831E-2</c:v>
                </c:pt>
              </c:numCache>
            </c:numRef>
          </c:val>
          <c:extLst>
            <c:ext xmlns:c16="http://schemas.microsoft.com/office/drawing/2014/chart" uri="{C3380CC4-5D6E-409C-BE32-E72D297353CC}">
              <c16:uniqueId val="{000001F2-6C8B-4205-8619-9088C52B2B64}"/>
            </c:ext>
          </c:extLst>
        </c:ser>
        <c:ser>
          <c:idx val="64"/>
          <c:order val="64"/>
          <c:tx>
            <c:strRef>
              <c:f>'18802 - DMApie'!$BN$1:$BN$2</c:f>
              <c:strCache>
                <c:ptCount val="1"/>
                <c:pt idx="0">
                  <c:v>Fargo-Valley City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DMApie'!$BN$3:$BN$10</c:f>
              <c:numCache>
                <c:formatCode>0%</c:formatCode>
                <c:ptCount val="8"/>
                <c:pt idx="0">
                  <c:v>0.86779447745543514</c:v>
                </c:pt>
                <c:pt idx="1">
                  <c:v>2.8224785428560332E-2</c:v>
                </c:pt>
                <c:pt idx="2">
                  <c:v>1.855450697114451E-2</c:v>
                </c:pt>
                <c:pt idx="3">
                  <c:v>1.8152161248980545E-2</c:v>
                </c:pt>
                <c:pt idx="4">
                  <c:v>2.9826401025282535E-4</c:v>
                </c:pt>
                <c:pt idx="5">
                  <c:v>5.2972930987611169E-4</c:v>
                </c:pt>
                <c:pt idx="6">
                  <c:v>2.9905627403005942E-2</c:v>
                </c:pt>
                <c:pt idx="7">
                  <c:v>3.6540448172744572E-2</c:v>
                </c:pt>
              </c:numCache>
            </c:numRef>
          </c:val>
          <c:extLst>
            <c:ext xmlns:c16="http://schemas.microsoft.com/office/drawing/2014/chart" uri="{C3380CC4-5D6E-409C-BE32-E72D297353CC}">
              <c16:uniqueId val="{000001F3-6C8B-4205-8619-9088C52B2B64}"/>
            </c:ext>
          </c:extLst>
        </c:ser>
        <c:ser>
          <c:idx val="65"/>
          <c:order val="65"/>
          <c:tx>
            <c:strRef>
              <c:f>'18802 - DMApie'!$BO$1:$BO$2</c:f>
              <c:strCache>
                <c:ptCount val="1"/>
                <c:pt idx="0">
                  <c:v>Flint-Saginaw-Bay City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DMApie'!$BO$3:$BO$10</c:f>
              <c:numCache>
                <c:formatCode>0%</c:formatCode>
                <c:ptCount val="8"/>
                <c:pt idx="0">
                  <c:v>0.80466214611751674</c:v>
                </c:pt>
                <c:pt idx="1">
                  <c:v>0.11317731282376015</c:v>
                </c:pt>
                <c:pt idx="2">
                  <c:v>5.1388265920864007E-3</c:v>
                </c:pt>
                <c:pt idx="3">
                  <c:v>1.1821148078766611E-2</c:v>
                </c:pt>
                <c:pt idx="4">
                  <c:v>2.2338900468765117E-4</c:v>
                </c:pt>
                <c:pt idx="5">
                  <c:v>5.2153417236132729E-4</c:v>
                </c:pt>
                <c:pt idx="6">
                  <c:v>2.0233415125370482E-2</c:v>
                </c:pt>
                <c:pt idx="7">
                  <c:v>4.4222228085450691E-2</c:v>
                </c:pt>
              </c:numCache>
            </c:numRef>
          </c:val>
          <c:extLst>
            <c:ext xmlns:c16="http://schemas.microsoft.com/office/drawing/2014/chart" uri="{C3380CC4-5D6E-409C-BE32-E72D297353CC}">
              <c16:uniqueId val="{000001F4-6C8B-4205-8619-9088C52B2B64}"/>
            </c:ext>
          </c:extLst>
        </c:ser>
        <c:ser>
          <c:idx val="66"/>
          <c:order val="66"/>
          <c:tx>
            <c:strRef>
              <c:f>'18802 - DMApie'!$BP$1:$BP$2</c:f>
              <c:strCache>
                <c:ptCount val="1"/>
                <c:pt idx="0">
                  <c:v>Florence-Myrtle Beach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DMApie'!$BP$3:$BP$10</c:f>
              <c:numCache>
                <c:formatCode>0%</c:formatCode>
                <c:ptCount val="8"/>
                <c:pt idx="0">
                  <c:v>0.56861131022185296</c:v>
                </c:pt>
                <c:pt idx="1">
                  <c:v>0.27689578051270103</c:v>
                </c:pt>
                <c:pt idx="2">
                  <c:v>4.2748302352264754E-2</c:v>
                </c:pt>
                <c:pt idx="3">
                  <c:v>1.1282613706305043E-2</c:v>
                </c:pt>
                <c:pt idx="4">
                  <c:v>4.2045434397724481E-4</c:v>
                </c:pt>
                <c:pt idx="5">
                  <c:v>1.2942901793516391E-2</c:v>
                </c:pt>
                <c:pt idx="6">
                  <c:v>3.679355438424968E-2</c:v>
                </c:pt>
                <c:pt idx="7">
                  <c:v>5.0305082685132889E-2</c:v>
                </c:pt>
              </c:numCache>
            </c:numRef>
          </c:val>
          <c:extLst>
            <c:ext xmlns:c16="http://schemas.microsoft.com/office/drawing/2014/chart" uri="{C3380CC4-5D6E-409C-BE32-E72D297353CC}">
              <c16:uniqueId val="{000001F5-6C8B-4205-8619-9088C52B2B64}"/>
            </c:ext>
          </c:extLst>
        </c:ser>
        <c:ser>
          <c:idx val="67"/>
          <c:order val="67"/>
          <c:tx>
            <c:strRef>
              <c:f>'18802 - DMApie'!$BQ$1:$BQ$2</c:f>
              <c:strCache>
                <c:ptCount val="1"/>
                <c:pt idx="0">
                  <c:v>Fort Myers-Naples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DMApie'!$BQ$3:$BQ$10</c:f>
              <c:numCache>
                <c:formatCode>0%</c:formatCode>
                <c:ptCount val="8"/>
                <c:pt idx="0">
                  <c:v>0.66842760259884237</c:v>
                </c:pt>
                <c:pt idx="1">
                  <c:v>7.9647601923034064E-2</c:v>
                </c:pt>
                <c:pt idx="2">
                  <c:v>2.3423227818569919E-3</c:v>
                </c:pt>
                <c:pt idx="3">
                  <c:v>1.6230902124985711E-2</c:v>
                </c:pt>
                <c:pt idx="4">
                  <c:v>2.8757799654475038E-4</c:v>
                </c:pt>
                <c:pt idx="5">
                  <c:v>2.3279438820297542E-3</c:v>
                </c:pt>
                <c:pt idx="6">
                  <c:v>1.1929454241667607E-2</c:v>
                </c:pt>
                <c:pt idx="7">
                  <c:v>0.21880659445103876</c:v>
                </c:pt>
              </c:numCache>
            </c:numRef>
          </c:val>
          <c:extLst>
            <c:ext xmlns:c16="http://schemas.microsoft.com/office/drawing/2014/chart" uri="{C3380CC4-5D6E-409C-BE32-E72D297353CC}">
              <c16:uniqueId val="{000001F6-6C8B-4205-8619-9088C52B2B64}"/>
            </c:ext>
          </c:extLst>
        </c:ser>
        <c:ser>
          <c:idx val="68"/>
          <c:order val="68"/>
          <c:tx>
            <c:strRef>
              <c:f>'18802 - DMApie'!$BR$1:$BR$2</c:f>
              <c:strCache>
                <c:ptCount val="1"/>
                <c:pt idx="0">
                  <c:v>Fort Smith-Fayetteville-Springdale-Rogers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DMApie'!$BR$3:$BR$10</c:f>
              <c:numCache>
                <c:formatCode>0%</c:formatCode>
                <c:ptCount val="8"/>
                <c:pt idx="0">
                  <c:v>0.7388460584479789</c:v>
                </c:pt>
                <c:pt idx="1">
                  <c:v>2.9918261623962699E-2</c:v>
                </c:pt>
                <c:pt idx="2">
                  <c:v>2.2756951499480711E-2</c:v>
                </c:pt>
                <c:pt idx="3">
                  <c:v>3.0056436514866825E-2</c:v>
                </c:pt>
                <c:pt idx="4">
                  <c:v>5.3321916916117644E-3</c:v>
                </c:pt>
                <c:pt idx="5">
                  <c:v>2.1496388765248789E-3</c:v>
                </c:pt>
                <c:pt idx="6">
                  <c:v>3.7201890504327026E-2</c:v>
                </c:pt>
                <c:pt idx="7">
                  <c:v>0.13373857084124724</c:v>
                </c:pt>
              </c:numCache>
            </c:numRef>
          </c:val>
          <c:extLst>
            <c:ext xmlns:c16="http://schemas.microsoft.com/office/drawing/2014/chart" uri="{C3380CC4-5D6E-409C-BE32-E72D297353CC}">
              <c16:uniqueId val="{000001F7-6C8B-4205-8619-9088C52B2B64}"/>
            </c:ext>
          </c:extLst>
        </c:ser>
        <c:ser>
          <c:idx val="69"/>
          <c:order val="69"/>
          <c:tx>
            <c:strRef>
              <c:f>'18802 - DMApie'!$BS$1:$BS$2</c:f>
              <c:strCache>
                <c:ptCount val="1"/>
                <c:pt idx="0">
                  <c:v>Fort Wayne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DMApie'!$BS$3:$BS$10</c:f>
              <c:numCache>
                <c:formatCode>0%</c:formatCode>
                <c:ptCount val="8"/>
                <c:pt idx="0">
                  <c:v>0.83135440276189576</c:v>
                </c:pt>
                <c:pt idx="1">
                  <c:v>6.4679675556484573E-2</c:v>
                </c:pt>
                <c:pt idx="2">
                  <c:v>2.6039638723921081E-3</c:v>
                </c:pt>
                <c:pt idx="3">
                  <c:v>2.3734871120182632E-2</c:v>
                </c:pt>
                <c:pt idx="4">
                  <c:v>2.5684428541957838E-4</c:v>
                </c:pt>
                <c:pt idx="5">
                  <c:v>8.0878626047016164E-4</c:v>
                </c:pt>
                <c:pt idx="6">
                  <c:v>1.7959973277264771E-2</c:v>
                </c:pt>
                <c:pt idx="7">
                  <c:v>5.8601482865890397E-2</c:v>
                </c:pt>
              </c:numCache>
            </c:numRef>
          </c:val>
          <c:extLst>
            <c:ext xmlns:c16="http://schemas.microsoft.com/office/drawing/2014/chart" uri="{C3380CC4-5D6E-409C-BE32-E72D297353CC}">
              <c16:uniqueId val="{000001F8-6C8B-4205-8619-9088C52B2B64}"/>
            </c:ext>
          </c:extLst>
        </c:ser>
        <c:ser>
          <c:idx val="70"/>
          <c:order val="70"/>
          <c:tx>
            <c:strRef>
              <c:f>'18802 - DMApie'!$BT$1:$BT$2</c:f>
              <c:strCache>
                <c:ptCount val="1"/>
                <c:pt idx="0">
                  <c:v>Fresno-Visalia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DMApie'!$BT$3:$BT$10</c:f>
              <c:numCache>
                <c:formatCode>0%</c:formatCode>
                <c:ptCount val="8"/>
                <c:pt idx="0">
                  <c:v>0.30577344271035239</c:v>
                </c:pt>
                <c:pt idx="1">
                  <c:v>4.1317133139928311E-2</c:v>
                </c:pt>
                <c:pt idx="2">
                  <c:v>6.1956658656404677E-3</c:v>
                </c:pt>
                <c:pt idx="3">
                  <c:v>7.2665054198649937E-2</c:v>
                </c:pt>
                <c:pt idx="4">
                  <c:v>1.1077987272764555E-3</c:v>
                </c:pt>
                <c:pt idx="5">
                  <c:v>1.5086373148013432E-3</c:v>
                </c:pt>
                <c:pt idx="6">
                  <c:v>1.8162235634501606E-2</c:v>
                </c:pt>
                <c:pt idx="7">
                  <c:v>0.55327003240884953</c:v>
                </c:pt>
              </c:numCache>
            </c:numRef>
          </c:val>
          <c:extLst>
            <c:ext xmlns:c16="http://schemas.microsoft.com/office/drawing/2014/chart" uri="{C3380CC4-5D6E-409C-BE32-E72D297353CC}">
              <c16:uniqueId val="{000001F9-6C8B-4205-8619-9088C52B2B64}"/>
            </c:ext>
          </c:extLst>
        </c:ser>
        <c:ser>
          <c:idx val="71"/>
          <c:order val="71"/>
          <c:tx>
            <c:strRef>
              <c:f>'18802 - DMApie'!$BU$1:$BU$2</c:f>
              <c:strCache>
                <c:ptCount val="1"/>
                <c:pt idx="0">
                  <c:v>Gainesville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DMApie'!$BU$3:$BU$10</c:f>
              <c:numCache>
                <c:formatCode>0%</c:formatCode>
                <c:ptCount val="8"/>
                <c:pt idx="0">
                  <c:v>0.65906115854521441</c:v>
                </c:pt>
                <c:pt idx="1">
                  <c:v>0.17605488466437097</c:v>
                </c:pt>
                <c:pt idx="2">
                  <c:v>2.5826689938204632E-3</c:v>
                </c:pt>
                <c:pt idx="3">
                  <c:v>5.000235860182084E-2</c:v>
                </c:pt>
                <c:pt idx="4">
                  <c:v>4.0685881409500448E-4</c:v>
                </c:pt>
                <c:pt idx="5">
                  <c:v>1.6480730223123732E-3</c:v>
                </c:pt>
                <c:pt idx="6">
                  <c:v>2.0911953394028019E-2</c:v>
                </c:pt>
                <c:pt idx="7">
                  <c:v>8.9332043964337943E-2</c:v>
                </c:pt>
              </c:numCache>
            </c:numRef>
          </c:val>
          <c:extLst>
            <c:ext xmlns:c16="http://schemas.microsoft.com/office/drawing/2014/chart" uri="{C3380CC4-5D6E-409C-BE32-E72D297353CC}">
              <c16:uniqueId val="{000001FA-6C8B-4205-8619-9088C52B2B64}"/>
            </c:ext>
          </c:extLst>
        </c:ser>
        <c:ser>
          <c:idx val="72"/>
          <c:order val="72"/>
          <c:tx>
            <c:strRef>
              <c:f>'18802 - DMApie'!$BV$1:$BV$2</c:f>
              <c:strCache>
                <c:ptCount val="1"/>
                <c:pt idx="0">
                  <c:v>Glendive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DMApie'!$BV$3:$BV$10</c:f>
              <c:numCache>
                <c:formatCode>0%</c:formatCode>
                <c:ptCount val="8"/>
                <c:pt idx="0">
                  <c:v>0.91497613365155128</c:v>
                </c:pt>
                <c:pt idx="1">
                  <c:v>5.8671439936356408E-3</c:v>
                </c:pt>
                <c:pt idx="2">
                  <c:v>1.2529832935560859E-2</c:v>
                </c:pt>
                <c:pt idx="3">
                  <c:v>6.0660302307080352E-3</c:v>
                </c:pt>
                <c:pt idx="4">
                  <c:v>3.977724741447892E-4</c:v>
                </c:pt>
                <c:pt idx="5">
                  <c:v>4.972155926809865E-4</c:v>
                </c:pt>
                <c:pt idx="6">
                  <c:v>2.5556881463802705E-2</c:v>
                </c:pt>
                <c:pt idx="7">
                  <c:v>3.4108989657915673E-2</c:v>
                </c:pt>
              </c:numCache>
            </c:numRef>
          </c:val>
          <c:extLst>
            <c:ext xmlns:c16="http://schemas.microsoft.com/office/drawing/2014/chart" uri="{C3380CC4-5D6E-409C-BE32-E72D297353CC}">
              <c16:uniqueId val="{000001FB-6C8B-4205-8619-9088C52B2B64}"/>
            </c:ext>
          </c:extLst>
        </c:ser>
        <c:ser>
          <c:idx val="73"/>
          <c:order val="73"/>
          <c:tx>
            <c:strRef>
              <c:f>'18802 - DMApie'!$BW$1:$BW$2</c:f>
              <c:strCache>
                <c:ptCount val="1"/>
                <c:pt idx="0">
                  <c:v>Grand Junction-Montrose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DMApie'!$BW$3:$BW$10</c:f>
              <c:numCache>
                <c:formatCode>0%</c:formatCode>
                <c:ptCount val="8"/>
                <c:pt idx="0">
                  <c:v>0.80077279369875909</c:v>
                </c:pt>
                <c:pt idx="1">
                  <c:v>8.7930052262650774E-3</c:v>
                </c:pt>
                <c:pt idx="2">
                  <c:v>5.4789091719713674E-3</c:v>
                </c:pt>
                <c:pt idx="3">
                  <c:v>9.5063532558888365E-3</c:v>
                </c:pt>
                <c:pt idx="4">
                  <c:v>8.8673123126842193E-4</c:v>
                </c:pt>
                <c:pt idx="5">
                  <c:v>1.4217422534862408E-3</c:v>
                </c:pt>
                <c:pt idx="6">
                  <c:v>1.604537686077329E-2</c:v>
                </c:pt>
                <c:pt idx="7">
                  <c:v>0.15709508830158769</c:v>
                </c:pt>
              </c:numCache>
            </c:numRef>
          </c:val>
          <c:extLst>
            <c:ext xmlns:c16="http://schemas.microsoft.com/office/drawing/2014/chart" uri="{C3380CC4-5D6E-409C-BE32-E72D297353CC}">
              <c16:uniqueId val="{000001FC-6C8B-4205-8619-9088C52B2B64}"/>
            </c:ext>
          </c:extLst>
        </c:ser>
        <c:ser>
          <c:idx val="74"/>
          <c:order val="74"/>
          <c:tx>
            <c:strRef>
              <c:f>'18802 - DMApie'!$BX$1:$BX$2</c:f>
              <c:strCache>
                <c:ptCount val="1"/>
                <c:pt idx="0">
                  <c:v>Grand Rapids-Kalamazoo-Battle Creek</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DMApie'!$BX$3:$BX$10</c:f>
              <c:numCache>
                <c:formatCode>0%</c:formatCode>
                <c:ptCount val="8"/>
                <c:pt idx="0">
                  <c:v>0.79794183048258593</c:v>
                </c:pt>
                <c:pt idx="1">
                  <c:v>7.4423502321033563E-2</c:v>
                </c:pt>
                <c:pt idx="2">
                  <c:v>4.129067594437234E-3</c:v>
                </c:pt>
                <c:pt idx="3">
                  <c:v>2.1780301204006026E-2</c:v>
                </c:pt>
                <c:pt idx="4">
                  <c:v>2.1648194183819687E-4</c:v>
                </c:pt>
                <c:pt idx="5">
                  <c:v>6.5378510719954334E-4</c:v>
                </c:pt>
                <c:pt idx="6">
                  <c:v>2.2303425718247546E-2</c:v>
                </c:pt>
                <c:pt idx="7">
                  <c:v>7.8551605630651916E-2</c:v>
                </c:pt>
              </c:numCache>
            </c:numRef>
          </c:val>
          <c:extLst>
            <c:ext xmlns:c16="http://schemas.microsoft.com/office/drawing/2014/chart" uri="{C3380CC4-5D6E-409C-BE32-E72D297353CC}">
              <c16:uniqueId val="{000001FD-6C8B-4205-8619-9088C52B2B64}"/>
            </c:ext>
          </c:extLst>
        </c:ser>
        <c:ser>
          <c:idx val="75"/>
          <c:order val="75"/>
          <c:tx>
            <c:strRef>
              <c:f>'18802 - DMApie'!$BY$1:$BY$2</c:f>
              <c:strCache>
                <c:ptCount val="1"/>
                <c:pt idx="0">
                  <c:v>Great Falls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DMApie'!$BY$3:$BY$10</c:f>
              <c:numCache>
                <c:formatCode>0%</c:formatCode>
                <c:ptCount val="8"/>
                <c:pt idx="0">
                  <c:v>0.78451411135643545</c:v>
                </c:pt>
                <c:pt idx="1">
                  <c:v>1.0038126138366842E-2</c:v>
                </c:pt>
                <c:pt idx="2">
                  <c:v>7.3130735758335341E-2</c:v>
                </c:pt>
                <c:pt idx="3">
                  <c:v>7.6486538720578158E-3</c:v>
                </c:pt>
                <c:pt idx="4">
                  <c:v>4.9195017247538782E-4</c:v>
                </c:pt>
                <c:pt idx="5">
                  <c:v>2.2196323258115713E-3</c:v>
                </c:pt>
                <c:pt idx="6">
                  <c:v>8.5476342467598637E-2</c:v>
                </c:pt>
                <c:pt idx="7">
                  <c:v>3.6480447908918939E-2</c:v>
                </c:pt>
              </c:numCache>
            </c:numRef>
          </c:val>
          <c:extLst>
            <c:ext xmlns:c16="http://schemas.microsoft.com/office/drawing/2014/chart" uri="{C3380CC4-5D6E-409C-BE32-E72D297353CC}">
              <c16:uniqueId val="{000001FE-6C8B-4205-8619-9088C52B2B64}"/>
            </c:ext>
          </c:extLst>
        </c:ser>
        <c:ser>
          <c:idx val="76"/>
          <c:order val="76"/>
          <c:tx>
            <c:strRef>
              <c:f>'18802 - DMApie'!$BZ$1:$BZ$2</c:f>
              <c:strCache>
                <c:ptCount val="1"/>
                <c:pt idx="0">
                  <c:v>Green Bay-Appleton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DMApie'!$BZ$3:$BZ$10</c:f>
              <c:numCache>
                <c:formatCode>0%</c:formatCode>
                <c:ptCount val="8"/>
                <c:pt idx="0">
                  <c:v>0.87533250389892581</c:v>
                </c:pt>
                <c:pt idx="1">
                  <c:v>1.6990554961711674E-2</c:v>
                </c:pt>
                <c:pt idx="2">
                  <c:v>1.2119964252545254E-2</c:v>
                </c:pt>
                <c:pt idx="3">
                  <c:v>2.4140045910946782E-2</c:v>
                </c:pt>
                <c:pt idx="4">
                  <c:v>2.4532566982669494E-4</c:v>
                </c:pt>
                <c:pt idx="5">
                  <c:v>7.5700492403665864E-4</c:v>
                </c:pt>
                <c:pt idx="6">
                  <c:v>1.9567350657998493E-2</c:v>
                </c:pt>
                <c:pt idx="7">
                  <c:v>5.0847249724008621E-2</c:v>
                </c:pt>
              </c:numCache>
            </c:numRef>
          </c:val>
          <c:extLst>
            <c:ext xmlns:c16="http://schemas.microsoft.com/office/drawing/2014/chart" uri="{C3380CC4-5D6E-409C-BE32-E72D297353CC}">
              <c16:uniqueId val="{000001FF-6C8B-4205-8619-9088C52B2B64}"/>
            </c:ext>
          </c:extLst>
        </c:ser>
        <c:ser>
          <c:idx val="77"/>
          <c:order val="77"/>
          <c:tx>
            <c:strRef>
              <c:f>'18802 - DMApie'!$CA$1:$CA$2</c:f>
              <c:strCache>
                <c:ptCount val="1"/>
                <c:pt idx="0">
                  <c:v>Greensboro-High Point-Winston-Salem</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DMApie'!$CA$3:$CA$10</c:f>
              <c:numCache>
                <c:formatCode>0%</c:formatCode>
                <c:ptCount val="8"/>
                <c:pt idx="0">
                  <c:v>0.65216892917297631</c:v>
                </c:pt>
                <c:pt idx="1">
                  <c:v>0.2094842626419631</c:v>
                </c:pt>
                <c:pt idx="2">
                  <c:v>3.314917733109633E-3</c:v>
                </c:pt>
                <c:pt idx="3">
                  <c:v>2.5869411766641637E-2</c:v>
                </c:pt>
                <c:pt idx="4">
                  <c:v>2.9946146298442418E-4</c:v>
                </c:pt>
                <c:pt idx="5">
                  <c:v>1.9355302250403533E-3</c:v>
                </c:pt>
                <c:pt idx="6">
                  <c:v>1.5818256509036222E-2</c:v>
                </c:pt>
                <c:pt idx="7">
                  <c:v>9.110923048824833E-2</c:v>
                </c:pt>
              </c:numCache>
            </c:numRef>
          </c:val>
          <c:extLst>
            <c:ext xmlns:c16="http://schemas.microsoft.com/office/drawing/2014/chart" uri="{C3380CC4-5D6E-409C-BE32-E72D297353CC}">
              <c16:uniqueId val="{00000200-6C8B-4205-8619-9088C52B2B64}"/>
            </c:ext>
          </c:extLst>
        </c:ser>
        <c:ser>
          <c:idx val="78"/>
          <c:order val="78"/>
          <c:tx>
            <c:strRef>
              <c:f>'18802 - DMApie'!$CB$1:$CB$2</c:f>
              <c:strCache>
                <c:ptCount val="1"/>
                <c:pt idx="0">
                  <c:v>Greenvile-Spartanburg-Ashland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DMApie'!$CB$3:$CB$10</c:f>
              <c:numCache>
                <c:formatCode>0%</c:formatCode>
                <c:ptCount val="8"/>
                <c:pt idx="0">
                  <c:v>0.75977706573048531</c:v>
                </c:pt>
                <c:pt idx="1">
                  <c:v>0.13939173425247423</c:v>
                </c:pt>
                <c:pt idx="2">
                  <c:v>4.3379242560779409E-3</c:v>
                </c:pt>
                <c:pt idx="3">
                  <c:v>1.575806736975903E-2</c:v>
                </c:pt>
                <c:pt idx="4">
                  <c:v>3.9949417690506343E-4</c:v>
                </c:pt>
                <c:pt idx="5">
                  <c:v>1.2050031103164698E-3</c:v>
                </c:pt>
                <c:pt idx="6">
                  <c:v>1.6863522964829299E-2</c:v>
                </c:pt>
                <c:pt idx="7">
                  <c:v>6.2267188139152649E-2</c:v>
                </c:pt>
              </c:numCache>
            </c:numRef>
          </c:val>
          <c:extLst>
            <c:ext xmlns:c16="http://schemas.microsoft.com/office/drawing/2014/chart" uri="{C3380CC4-5D6E-409C-BE32-E72D297353CC}">
              <c16:uniqueId val="{00000201-6C8B-4205-8619-9088C52B2B64}"/>
            </c:ext>
          </c:extLst>
        </c:ser>
        <c:ser>
          <c:idx val="79"/>
          <c:order val="79"/>
          <c:tx>
            <c:strRef>
              <c:f>'18802 - DMApie'!$CC$1:$CC$2</c:f>
              <c:strCache>
                <c:ptCount val="1"/>
                <c:pt idx="0">
                  <c:v>Greenville-New Bern-Washington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DMApie'!$CC$3:$CC$10</c:f>
              <c:numCache>
                <c:formatCode>0%</c:formatCode>
                <c:ptCount val="8"/>
                <c:pt idx="0">
                  <c:v>0.60932024627552317</c:v>
                </c:pt>
                <c:pt idx="1">
                  <c:v>0.25830054227599303</c:v>
                </c:pt>
                <c:pt idx="2">
                  <c:v>3.859066972063977E-3</c:v>
                </c:pt>
                <c:pt idx="3">
                  <c:v>1.7478367690530724E-2</c:v>
                </c:pt>
                <c:pt idx="4">
                  <c:v>9.6048432881110394E-4</c:v>
                </c:pt>
                <c:pt idx="5">
                  <c:v>1.0889567549578121E-3</c:v>
                </c:pt>
                <c:pt idx="6">
                  <c:v>2.144021260351207E-2</c:v>
                </c:pt>
                <c:pt idx="7">
                  <c:v>8.755212309860809E-2</c:v>
                </c:pt>
              </c:numCache>
            </c:numRef>
          </c:val>
          <c:extLst>
            <c:ext xmlns:c16="http://schemas.microsoft.com/office/drawing/2014/chart" uri="{C3380CC4-5D6E-409C-BE32-E72D297353CC}">
              <c16:uniqueId val="{00000202-6C8B-4205-8619-9088C52B2B64}"/>
            </c:ext>
          </c:extLst>
        </c:ser>
        <c:ser>
          <c:idx val="80"/>
          <c:order val="80"/>
          <c:tx>
            <c:strRef>
              <c:f>'18802 - DMApie'!$CD$1:$CD$2</c:f>
              <c:strCache>
                <c:ptCount val="1"/>
                <c:pt idx="0">
                  <c:v>Greenwood-Greenville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DMApie'!$CD$3:$CD$10</c:f>
              <c:numCache>
                <c:formatCode>0%</c:formatCode>
                <c:ptCount val="8"/>
                <c:pt idx="0">
                  <c:v>0.32781071999235578</c:v>
                </c:pt>
                <c:pt idx="1">
                  <c:v>0.63308153330820638</c:v>
                </c:pt>
                <c:pt idx="2">
                  <c:v>1.3377429304002081E-3</c:v>
                </c:pt>
                <c:pt idx="3">
                  <c:v>7.2089480138233433E-3</c:v>
                </c:pt>
                <c:pt idx="4">
                  <c:v>1.7518062183812248E-4</c:v>
                </c:pt>
                <c:pt idx="5">
                  <c:v>4.1937179167308113E-4</c:v>
                </c:pt>
                <c:pt idx="6">
                  <c:v>6.9753738513725133E-3</c:v>
                </c:pt>
                <c:pt idx="7">
                  <c:v>2.299112949033056E-2</c:v>
                </c:pt>
              </c:numCache>
            </c:numRef>
          </c:val>
          <c:extLst>
            <c:ext xmlns:c16="http://schemas.microsoft.com/office/drawing/2014/chart" uri="{C3380CC4-5D6E-409C-BE32-E72D297353CC}">
              <c16:uniqueId val="{00000203-6C8B-4205-8619-9088C52B2B64}"/>
            </c:ext>
          </c:extLst>
        </c:ser>
        <c:ser>
          <c:idx val="81"/>
          <c:order val="81"/>
          <c:tx>
            <c:strRef>
              <c:f>'18802 - DMApie'!$CE$1:$CE$2</c:f>
              <c:strCache>
                <c:ptCount val="1"/>
                <c:pt idx="0">
                  <c:v>Harlingen-Weslaco-Brownsville-McAllen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DMApie'!$CE$3:$CE$10</c:f>
              <c:numCache>
                <c:formatCode>0%</c:formatCode>
                <c:ptCount val="8"/>
                <c:pt idx="0">
                  <c:v>7.8077531036945327E-2</c:v>
                </c:pt>
                <c:pt idx="1">
                  <c:v>5.5774330599169444E-3</c:v>
                </c:pt>
                <c:pt idx="2">
                  <c:v>6.9237100054141381E-4</c:v>
                </c:pt>
                <c:pt idx="3">
                  <c:v>9.1125893949664475E-3</c:v>
                </c:pt>
                <c:pt idx="4">
                  <c:v>9.2170982252368506E-5</c:v>
                </c:pt>
                <c:pt idx="5">
                  <c:v>5.3488199937004404E-4</c:v>
                </c:pt>
                <c:pt idx="6">
                  <c:v>1.50884623702893E-3</c:v>
                </c:pt>
                <c:pt idx="7">
                  <c:v>0.90440417628897851</c:v>
                </c:pt>
              </c:numCache>
            </c:numRef>
          </c:val>
          <c:extLst>
            <c:ext xmlns:c16="http://schemas.microsoft.com/office/drawing/2014/chart" uri="{C3380CC4-5D6E-409C-BE32-E72D297353CC}">
              <c16:uniqueId val="{00000204-6C8B-4205-8619-9088C52B2B64}"/>
            </c:ext>
          </c:extLst>
        </c:ser>
        <c:ser>
          <c:idx val="82"/>
          <c:order val="82"/>
          <c:tx>
            <c:strRef>
              <c:f>'18802 - DMApie'!$CF$1:$CF$2</c:f>
              <c:strCache>
                <c:ptCount val="1"/>
                <c:pt idx="0">
                  <c:v>Harrisburg-Lancaster-Lebanon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DMApie'!$CF$3:$CF$10</c:f>
              <c:numCache>
                <c:formatCode>0%</c:formatCode>
                <c:ptCount val="8"/>
                <c:pt idx="0">
                  <c:v>0.82038616419382449</c:v>
                </c:pt>
                <c:pt idx="1">
                  <c:v>6.0393193258810762E-2</c:v>
                </c:pt>
                <c:pt idx="2">
                  <c:v>1.4403659852488357E-3</c:v>
                </c:pt>
                <c:pt idx="3">
                  <c:v>2.4512876911397252E-2</c:v>
                </c:pt>
                <c:pt idx="4">
                  <c:v>2.1965828082101847E-4</c:v>
                </c:pt>
                <c:pt idx="5">
                  <c:v>6.3923027789487407E-4</c:v>
                </c:pt>
                <c:pt idx="6">
                  <c:v>1.7026231641257057E-2</c:v>
                </c:pt>
                <c:pt idx="7">
                  <c:v>7.5382279450745701E-2</c:v>
                </c:pt>
              </c:numCache>
            </c:numRef>
          </c:val>
          <c:extLst>
            <c:ext xmlns:c16="http://schemas.microsoft.com/office/drawing/2014/chart" uri="{C3380CC4-5D6E-409C-BE32-E72D297353CC}">
              <c16:uniqueId val="{00000205-6C8B-4205-8619-9088C52B2B64}"/>
            </c:ext>
          </c:extLst>
        </c:ser>
        <c:ser>
          <c:idx val="83"/>
          <c:order val="83"/>
          <c:tx>
            <c:strRef>
              <c:f>'18802 - DMApie'!$CG$1:$CG$2</c:f>
              <c:strCache>
                <c:ptCount val="1"/>
                <c:pt idx="0">
                  <c:v>Harrisonburg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DMApie'!$CG$3:$CG$10</c:f>
              <c:numCache>
                <c:formatCode>0%</c:formatCode>
                <c:ptCount val="8"/>
                <c:pt idx="0">
                  <c:v>0.82765430216156455</c:v>
                </c:pt>
                <c:pt idx="1">
                  <c:v>5.7981014829781553E-2</c:v>
                </c:pt>
                <c:pt idx="2">
                  <c:v>1.6583431817315389E-3</c:v>
                </c:pt>
                <c:pt idx="3">
                  <c:v>1.6339445694026154E-2</c:v>
                </c:pt>
                <c:pt idx="4">
                  <c:v>3.0117037093515305E-4</c:v>
                </c:pt>
                <c:pt idx="5">
                  <c:v>8.1582859974838929E-4</c:v>
                </c:pt>
                <c:pt idx="6">
                  <c:v>1.8123594220578704E-2</c:v>
                </c:pt>
                <c:pt idx="7">
                  <c:v>7.7126300941633946E-2</c:v>
                </c:pt>
              </c:numCache>
            </c:numRef>
          </c:val>
          <c:extLst>
            <c:ext xmlns:c16="http://schemas.microsoft.com/office/drawing/2014/chart" uri="{C3380CC4-5D6E-409C-BE32-E72D297353CC}">
              <c16:uniqueId val="{00000206-6C8B-4205-8619-9088C52B2B64}"/>
            </c:ext>
          </c:extLst>
        </c:ser>
        <c:ser>
          <c:idx val="84"/>
          <c:order val="84"/>
          <c:tx>
            <c:strRef>
              <c:f>'18802 - DMApie'!$CH$1:$CH$2</c:f>
              <c:strCache>
                <c:ptCount val="1"/>
                <c:pt idx="0">
                  <c:v>Hartford-New Haven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DMApie'!$CH$3:$CH$10</c:f>
              <c:numCache>
                <c:formatCode>0%</c:formatCode>
                <c:ptCount val="8"/>
                <c:pt idx="0">
                  <c:v>0.68707002260756855</c:v>
                </c:pt>
                <c:pt idx="1">
                  <c:v>0.10605246903249953</c:v>
                </c:pt>
                <c:pt idx="2">
                  <c:v>2.109000124752397E-3</c:v>
                </c:pt>
                <c:pt idx="3">
                  <c:v>4.4670105978682553E-2</c:v>
                </c:pt>
                <c:pt idx="4">
                  <c:v>2.6700055682167404E-4</c:v>
                </c:pt>
                <c:pt idx="5">
                  <c:v>1.6697043368193007E-3</c:v>
                </c:pt>
                <c:pt idx="6">
                  <c:v>1.8773714365694916E-2</c:v>
                </c:pt>
                <c:pt idx="7">
                  <c:v>0.13938798299716113</c:v>
                </c:pt>
              </c:numCache>
            </c:numRef>
          </c:val>
          <c:extLst>
            <c:ext xmlns:c16="http://schemas.microsoft.com/office/drawing/2014/chart" uri="{C3380CC4-5D6E-409C-BE32-E72D297353CC}">
              <c16:uniqueId val="{00000207-6C8B-4205-8619-9088C52B2B64}"/>
            </c:ext>
          </c:extLst>
        </c:ser>
        <c:ser>
          <c:idx val="85"/>
          <c:order val="85"/>
          <c:tx>
            <c:strRef>
              <c:f>'18802 - DMApie'!$CI$1:$CI$2</c:f>
              <c:strCache>
                <c:ptCount val="1"/>
                <c:pt idx="0">
                  <c:v>Hattiesburg-Laurel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DMApie'!$CI$3:$CI$10</c:f>
              <c:numCache>
                <c:formatCode>0%</c:formatCode>
                <c:ptCount val="8"/>
                <c:pt idx="0">
                  <c:v>0.63027611868206546</c:v>
                </c:pt>
                <c:pt idx="1">
                  <c:v>0.31755147453172416</c:v>
                </c:pt>
                <c:pt idx="2">
                  <c:v>2.0553170084977529E-3</c:v>
                </c:pt>
                <c:pt idx="3">
                  <c:v>9.1706446100394082E-3</c:v>
                </c:pt>
                <c:pt idx="4">
                  <c:v>2.73153962231468E-4</c:v>
                </c:pt>
                <c:pt idx="5">
                  <c:v>1.6822286698401382E-3</c:v>
                </c:pt>
                <c:pt idx="6">
                  <c:v>1.0566394734124591E-2</c:v>
                </c:pt>
                <c:pt idx="7">
                  <c:v>2.8424667801477031E-2</c:v>
                </c:pt>
              </c:numCache>
            </c:numRef>
          </c:val>
          <c:extLst>
            <c:ext xmlns:c16="http://schemas.microsoft.com/office/drawing/2014/chart" uri="{C3380CC4-5D6E-409C-BE32-E72D297353CC}">
              <c16:uniqueId val="{00000208-6C8B-4205-8619-9088C52B2B64}"/>
            </c:ext>
          </c:extLst>
        </c:ser>
        <c:ser>
          <c:idx val="86"/>
          <c:order val="86"/>
          <c:tx>
            <c:strRef>
              <c:f>'18802 - DMApie'!$CJ$1:$CJ$2</c:f>
              <c:strCache>
                <c:ptCount val="1"/>
                <c:pt idx="0">
                  <c:v>Helena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DMApie'!$CJ$3:$CJ$10</c:f>
              <c:numCache>
                <c:formatCode>0%</c:formatCode>
                <c:ptCount val="8"/>
                <c:pt idx="0">
                  <c:v>0.9087483826937568</c:v>
                </c:pt>
                <c:pt idx="1">
                  <c:v>6.7393684330257489E-3</c:v>
                </c:pt>
                <c:pt idx="2">
                  <c:v>1.4431348015867373E-2</c:v>
                </c:pt>
                <c:pt idx="3">
                  <c:v>7.9052507357854785E-3</c:v>
                </c:pt>
                <c:pt idx="4">
                  <c:v>5.1185076706524672E-4</c:v>
                </c:pt>
                <c:pt idx="5">
                  <c:v>3.5545192157308803E-4</c:v>
                </c:pt>
                <c:pt idx="6">
                  <c:v>2.6914819501514226E-2</c:v>
                </c:pt>
                <c:pt idx="7">
                  <c:v>3.4393527931411996E-2</c:v>
                </c:pt>
              </c:numCache>
            </c:numRef>
          </c:val>
          <c:extLst>
            <c:ext xmlns:c16="http://schemas.microsoft.com/office/drawing/2014/chart" uri="{C3380CC4-5D6E-409C-BE32-E72D297353CC}">
              <c16:uniqueId val="{00000209-6C8B-4205-8619-9088C52B2B64}"/>
            </c:ext>
          </c:extLst>
        </c:ser>
        <c:ser>
          <c:idx val="87"/>
          <c:order val="87"/>
          <c:tx>
            <c:strRef>
              <c:f>'18802 - DMApie'!$CK$1:$CK$2</c:f>
              <c:strCache>
                <c:ptCount val="1"/>
                <c:pt idx="0">
                  <c:v>Honolulu</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DMApie'!$CK$3:$CK$10</c:f>
              <c:numCache>
                <c:formatCode>0%</c:formatCode>
                <c:ptCount val="8"/>
                <c:pt idx="0">
                  <c:v>0.22061512257249588</c:v>
                </c:pt>
                <c:pt idx="1">
                  <c:v>2.0590949707165997E-2</c:v>
                </c:pt>
                <c:pt idx="2">
                  <c:v>1.8150608129208856E-3</c:v>
                </c:pt>
                <c:pt idx="3">
                  <c:v>0.36631951358046944</c:v>
                </c:pt>
                <c:pt idx="4">
                  <c:v>7.1165334713841483E-2</c:v>
                </c:pt>
                <c:pt idx="5">
                  <c:v>1.1583413502012426E-3</c:v>
                </c:pt>
                <c:pt idx="6">
                  <c:v>0.21726585331262571</c:v>
                </c:pt>
                <c:pt idx="7">
                  <c:v>0.10106982395027934</c:v>
                </c:pt>
              </c:numCache>
            </c:numRef>
          </c:val>
          <c:extLst>
            <c:ext xmlns:c16="http://schemas.microsoft.com/office/drawing/2014/chart" uri="{C3380CC4-5D6E-409C-BE32-E72D297353CC}">
              <c16:uniqueId val="{0000020A-6C8B-4205-8619-9088C52B2B64}"/>
            </c:ext>
          </c:extLst>
        </c:ser>
        <c:ser>
          <c:idx val="88"/>
          <c:order val="88"/>
          <c:tx>
            <c:strRef>
              <c:f>'18802 - DMApie'!$CL$1:$CL$2</c:f>
              <c:strCache>
                <c:ptCount val="1"/>
                <c:pt idx="0">
                  <c:v>Houston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DMApie'!$CL$3:$CL$10</c:f>
              <c:numCache>
                <c:formatCode>0%</c:formatCode>
                <c:ptCount val="8"/>
                <c:pt idx="0">
                  <c:v>0.38204372231458639</c:v>
                </c:pt>
                <c:pt idx="1">
                  <c:v>0.16808264496135689</c:v>
                </c:pt>
                <c:pt idx="2">
                  <c:v>2.4649520169448763E-3</c:v>
                </c:pt>
                <c:pt idx="3">
                  <c:v>7.4045556520066461E-2</c:v>
                </c:pt>
                <c:pt idx="4">
                  <c:v>4.7326424819644635E-4</c:v>
                </c:pt>
                <c:pt idx="5">
                  <c:v>2.475986675581581E-3</c:v>
                </c:pt>
                <c:pt idx="6">
                  <c:v>1.3641835142744889E-2</c:v>
                </c:pt>
                <c:pt idx="7">
                  <c:v>0.35677203812052244</c:v>
                </c:pt>
              </c:numCache>
            </c:numRef>
          </c:val>
          <c:extLst>
            <c:ext xmlns:c16="http://schemas.microsoft.com/office/drawing/2014/chart" uri="{C3380CC4-5D6E-409C-BE32-E72D297353CC}">
              <c16:uniqueId val="{0000020B-6C8B-4205-8619-9088C52B2B64}"/>
            </c:ext>
          </c:extLst>
        </c:ser>
        <c:ser>
          <c:idx val="89"/>
          <c:order val="89"/>
          <c:tx>
            <c:strRef>
              <c:f>'18802 - DMApie'!$CM$1:$CM$2</c:f>
              <c:strCache>
                <c:ptCount val="1"/>
                <c:pt idx="0">
                  <c:v>Huntsville-Decatur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DMApie'!$CM$3:$CM$10</c:f>
              <c:numCache>
                <c:formatCode>0%</c:formatCode>
                <c:ptCount val="8"/>
                <c:pt idx="0">
                  <c:v>0.74477385884724967</c:v>
                </c:pt>
                <c:pt idx="1">
                  <c:v>0.14312949352816401</c:v>
                </c:pt>
                <c:pt idx="2">
                  <c:v>7.2695621027617594E-3</c:v>
                </c:pt>
                <c:pt idx="3">
                  <c:v>1.503403214205591E-2</c:v>
                </c:pt>
                <c:pt idx="4">
                  <c:v>5.6712212960618232E-4</c:v>
                </c:pt>
                <c:pt idx="5">
                  <c:v>1.2613412390222391E-3</c:v>
                </c:pt>
                <c:pt idx="6">
                  <c:v>2.1783652054686364E-2</c:v>
                </c:pt>
                <c:pt idx="7">
                  <c:v>6.6180937956453884E-2</c:v>
                </c:pt>
              </c:numCache>
            </c:numRef>
          </c:val>
          <c:extLst>
            <c:ext xmlns:c16="http://schemas.microsoft.com/office/drawing/2014/chart" uri="{C3380CC4-5D6E-409C-BE32-E72D297353CC}">
              <c16:uniqueId val="{0000020C-6C8B-4205-8619-9088C52B2B64}"/>
            </c:ext>
          </c:extLst>
        </c:ser>
        <c:ser>
          <c:idx val="90"/>
          <c:order val="90"/>
          <c:tx>
            <c:strRef>
              <c:f>'18802 - DMApie'!$CN$1:$CN$2</c:f>
              <c:strCache>
                <c:ptCount val="1"/>
                <c:pt idx="0">
                  <c:v>Idaho Falls-Pocatello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DMApie'!$CN$3:$CN$10</c:f>
              <c:numCache>
                <c:formatCode>0%</c:formatCode>
                <c:ptCount val="8"/>
                <c:pt idx="0">
                  <c:v>0.82573331171068898</c:v>
                </c:pt>
                <c:pt idx="1">
                  <c:v>7.7233382659990671E-3</c:v>
                </c:pt>
                <c:pt idx="2">
                  <c:v>1.1772516267661308E-2</c:v>
                </c:pt>
                <c:pt idx="3">
                  <c:v>1.0523301777786787E-2</c:v>
                </c:pt>
                <c:pt idx="4">
                  <c:v>1.1554600555431676E-3</c:v>
                </c:pt>
                <c:pt idx="5">
                  <c:v>2.7898278972654112E-3</c:v>
                </c:pt>
                <c:pt idx="6">
                  <c:v>1.8416411587034522E-2</c:v>
                </c:pt>
                <c:pt idx="7">
                  <c:v>0.12188583243802072</c:v>
                </c:pt>
              </c:numCache>
            </c:numRef>
          </c:val>
          <c:extLst>
            <c:ext xmlns:c16="http://schemas.microsoft.com/office/drawing/2014/chart" uri="{C3380CC4-5D6E-409C-BE32-E72D297353CC}">
              <c16:uniqueId val="{0000020D-6C8B-4205-8619-9088C52B2B64}"/>
            </c:ext>
          </c:extLst>
        </c:ser>
        <c:ser>
          <c:idx val="91"/>
          <c:order val="91"/>
          <c:tx>
            <c:strRef>
              <c:f>'18802 - DMApie'!$CO$1:$CO$2</c:f>
              <c:strCache>
                <c:ptCount val="1"/>
                <c:pt idx="0">
                  <c:v>Indianapolis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DMApie'!$CO$3:$CO$10</c:f>
              <c:numCache>
                <c:formatCode>0%</c:formatCode>
                <c:ptCount val="8"/>
                <c:pt idx="0">
                  <c:v>0.7730534038582878</c:v>
                </c:pt>
                <c:pt idx="1">
                  <c:v>0.11571742136422827</c:v>
                </c:pt>
                <c:pt idx="2">
                  <c:v>2.1194404542952652E-3</c:v>
                </c:pt>
                <c:pt idx="3">
                  <c:v>2.9425821262199787E-2</c:v>
                </c:pt>
                <c:pt idx="4">
                  <c:v>2.9232504128126299E-4</c:v>
                </c:pt>
                <c:pt idx="5">
                  <c:v>1.4049054222771147E-3</c:v>
                </c:pt>
                <c:pt idx="6">
                  <c:v>1.8439635382405457E-2</c:v>
                </c:pt>
                <c:pt idx="7">
                  <c:v>5.9547047215025038E-2</c:v>
                </c:pt>
              </c:numCache>
            </c:numRef>
          </c:val>
          <c:extLst>
            <c:ext xmlns:c16="http://schemas.microsoft.com/office/drawing/2014/chart" uri="{C3380CC4-5D6E-409C-BE32-E72D297353CC}">
              <c16:uniqueId val="{0000020E-6C8B-4205-8619-9088C52B2B64}"/>
            </c:ext>
          </c:extLst>
        </c:ser>
        <c:ser>
          <c:idx val="92"/>
          <c:order val="92"/>
          <c:tx>
            <c:strRef>
              <c:f>'18802 - DMApie'!$CP$1:$CP$2</c:f>
              <c:strCache>
                <c:ptCount val="1"/>
                <c:pt idx="0">
                  <c:v>Jackson (MS)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DMApie'!$CP$3:$CP$10</c:f>
              <c:numCache>
                <c:formatCode>0%</c:formatCode>
                <c:ptCount val="8"/>
                <c:pt idx="0">
                  <c:v>0.46411617825367207</c:v>
                </c:pt>
                <c:pt idx="1">
                  <c:v>0.4852335579313361</c:v>
                </c:pt>
                <c:pt idx="2">
                  <c:v>2.3696288873263612E-3</c:v>
                </c:pt>
                <c:pt idx="3">
                  <c:v>1.0355499698259872E-2</c:v>
                </c:pt>
                <c:pt idx="4">
                  <c:v>2.6021625631854898E-4</c:v>
                </c:pt>
                <c:pt idx="5">
                  <c:v>1.0386504188374423E-3</c:v>
                </c:pt>
                <c:pt idx="6">
                  <c:v>9.0267358362077083E-3</c:v>
                </c:pt>
                <c:pt idx="7">
                  <c:v>2.7599532718041844E-2</c:v>
                </c:pt>
              </c:numCache>
            </c:numRef>
          </c:val>
          <c:extLst>
            <c:ext xmlns:c16="http://schemas.microsoft.com/office/drawing/2014/chart" uri="{C3380CC4-5D6E-409C-BE32-E72D297353CC}">
              <c16:uniqueId val="{0000020F-6C8B-4205-8619-9088C52B2B64}"/>
            </c:ext>
          </c:extLst>
        </c:ser>
        <c:ser>
          <c:idx val="93"/>
          <c:order val="93"/>
          <c:tx>
            <c:strRef>
              <c:f>'18802 - DMApie'!$CQ$1:$CQ$2</c:f>
              <c:strCache>
                <c:ptCount val="1"/>
                <c:pt idx="0">
                  <c:v>Jackson (TN)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DMApie'!$CQ$3:$CQ$10</c:f>
              <c:numCache>
                <c:formatCode>0%</c:formatCode>
                <c:ptCount val="8"/>
                <c:pt idx="0">
                  <c:v>0.72931480609579913</c:v>
                </c:pt>
                <c:pt idx="1">
                  <c:v>0.21399281284834143</c:v>
                </c:pt>
                <c:pt idx="2">
                  <c:v>2.1448778465909318E-3</c:v>
                </c:pt>
                <c:pt idx="3">
                  <c:v>7.5613986374190641E-3</c:v>
                </c:pt>
                <c:pt idx="4">
                  <c:v>2.1328053634018647E-4</c:v>
                </c:pt>
                <c:pt idx="5">
                  <c:v>6.8813154177682807E-4</c:v>
                </c:pt>
                <c:pt idx="6">
                  <c:v>1.5549358347518501E-2</c:v>
                </c:pt>
                <c:pt idx="7">
                  <c:v>3.0535334146213868E-2</c:v>
                </c:pt>
              </c:numCache>
            </c:numRef>
          </c:val>
          <c:extLst>
            <c:ext xmlns:c16="http://schemas.microsoft.com/office/drawing/2014/chart" uri="{C3380CC4-5D6E-409C-BE32-E72D297353CC}">
              <c16:uniqueId val="{00000210-6C8B-4205-8619-9088C52B2B64}"/>
            </c:ext>
          </c:extLst>
        </c:ser>
        <c:ser>
          <c:idx val="94"/>
          <c:order val="94"/>
          <c:tx>
            <c:strRef>
              <c:f>'18802 - DMApie'!$CR$1:$CR$2</c:f>
              <c:strCache>
                <c:ptCount val="1"/>
                <c:pt idx="0">
                  <c:v>Jacksonville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DMApie'!$CR$3:$CR$10</c:f>
              <c:numCache>
                <c:formatCode>0%</c:formatCode>
                <c:ptCount val="8"/>
                <c:pt idx="0">
                  <c:v>0.649302339633964</c:v>
                </c:pt>
                <c:pt idx="1">
                  <c:v>0.21116141984537184</c:v>
                </c:pt>
                <c:pt idx="2">
                  <c:v>3.0911047652187685E-3</c:v>
                </c:pt>
                <c:pt idx="3">
                  <c:v>3.4325640125394463E-2</c:v>
                </c:pt>
                <c:pt idx="4">
                  <c:v>7.2146614422446812E-4</c:v>
                </c:pt>
                <c:pt idx="5">
                  <c:v>7.4438636830091341E-4</c:v>
                </c:pt>
                <c:pt idx="6">
                  <c:v>2.1384048149139814E-2</c:v>
                </c:pt>
                <c:pt idx="7">
                  <c:v>7.9269594968385718E-2</c:v>
                </c:pt>
              </c:numCache>
            </c:numRef>
          </c:val>
          <c:extLst>
            <c:ext xmlns:c16="http://schemas.microsoft.com/office/drawing/2014/chart" uri="{C3380CC4-5D6E-409C-BE32-E72D297353CC}">
              <c16:uniqueId val="{00000211-6C8B-4205-8619-9088C52B2B64}"/>
            </c:ext>
          </c:extLst>
        </c:ser>
        <c:ser>
          <c:idx val="95"/>
          <c:order val="95"/>
          <c:tx>
            <c:strRef>
              <c:f>'18802 - DMApie'!$CS$1:$CS$2</c:f>
              <c:strCache>
                <c:ptCount val="1"/>
                <c:pt idx="0">
                  <c:v>Johnstown-Altoona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DMApie'!$CS$3:$CS$10</c:f>
              <c:numCache>
                <c:formatCode>0%</c:formatCode>
                <c:ptCount val="8"/>
                <c:pt idx="0">
                  <c:v>0.91654776079079314</c:v>
                </c:pt>
                <c:pt idx="1">
                  <c:v>2.8707114123845842E-2</c:v>
                </c:pt>
                <c:pt idx="2">
                  <c:v>9.7342165177571383E-4</c:v>
                </c:pt>
                <c:pt idx="3">
                  <c:v>1.9414127782974487E-2</c:v>
                </c:pt>
                <c:pt idx="4">
                  <c:v>1.9414127782974488E-4</c:v>
                </c:pt>
                <c:pt idx="5">
                  <c:v>6.7202750017988618E-4</c:v>
                </c:pt>
                <c:pt idx="6">
                  <c:v>1.2209178402258013E-2</c:v>
                </c:pt>
                <c:pt idx="7">
                  <c:v>2.1282228470343223E-2</c:v>
                </c:pt>
              </c:numCache>
            </c:numRef>
          </c:val>
          <c:extLst>
            <c:ext xmlns:c16="http://schemas.microsoft.com/office/drawing/2014/chart" uri="{C3380CC4-5D6E-409C-BE32-E72D297353CC}">
              <c16:uniqueId val="{00000212-6C8B-4205-8619-9088C52B2B64}"/>
            </c:ext>
          </c:extLst>
        </c:ser>
        <c:ser>
          <c:idx val="96"/>
          <c:order val="96"/>
          <c:tx>
            <c:strRef>
              <c:f>'18802 - DMApie'!$CT$1:$CT$2</c:f>
              <c:strCache>
                <c:ptCount val="1"/>
                <c:pt idx="0">
                  <c:v>Jonesboro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DMApie'!$CT$3:$CT$10</c:f>
              <c:numCache>
                <c:formatCode>0%</c:formatCode>
                <c:ptCount val="8"/>
                <c:pt idx="0">
                  <c:v>0.86096974464823739</c:v>
                </c:pt>
                <c:pt idx="1">
                  <c:v>7.3799376320452872E-2</c:v>
                </c:pt>
                <c:pt idx="2">
                  <c:v>4.2660005433879022E-3</c:v>
                </c:pt>
                <c:pt idx="3">
                  <c:v>8.1224325935417944E-3</c:v>
                </c:pt>
                <c:pt idx="4">
                  <c:v>1.8248101183693496E-4</c:v>
                </c:pt>
                <c:pt idx="5">
                  <c:v>6.6504190980571851E-4</c:v>
                </c:pt>
                <c:pt idx="6">
                  <c:v>1.6411125664535019E-2</c:v>
                </c:pt>
                <c:pt idx="7">
                  <c:v>3.5583797308202318E-2</c:v>
                </c:pt>
              </c:numCache>
            </c:numRef>
          </c:val>
          <c:extLst>
            <c:ext xmlns:c16="http://schemas.microsoft.com/office/drawing/2014/chart" uri="{C3380CC4-5D6E-409C-BE32-E72D297353CC}">
              <c16:uniqueId val="{00000213-6C8B-4205-8619-9088C52B2B64}"/>
            </c:ext>
          </c:extLst>
        </c:ser>
        <c:ser>
          <c:idx val="97"/>
          <c:order val="97"/>
          <c:tx>
            <c:strRef>
              <c:f>'18802 - DMApie'!$CU$1:$CU$2</c:f>
              <c:strCache>
                <c:ptCount val="1"/>
                <c:pt idx="0">
                  <c:v>Joplin-Pittsburg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DMApie'!$CU$3:$CU$10</c:f>
              <c:numCache>
                <c:formatCode>0%</c:formatCode>
                <c:ptCount val="8"/>
                <c:pt idx="0">
                  <c:v>0.84252355714065741</c:v>
                </c:pt>
                <c:pt idx="1">
                  <c:v>1.9300215081537262E-2</c:v>
                </c:pt>
                <c:pt idx="2">
                  <c:v>2.1451030454154849E-2</c:v>
                </c:pt>
                <c:pt idx="3">
                  <c:v>1.1620860425493868E-2</c:v>
                </c:pt>
                <c:pt idx="4">
                  <c:v>2.8015239495527001E-3</c:v>
                </c:pt>
                <c:pt idx="5">
                  <c:v>1.085342168399406E-3</c:v>
                </c:pt>
                <c:pt idx="6">
                  <c:v>4.1329929117470285E-2</c:v>
                </c:pt>
                <c:pt idx="7">
                  <c:v>5.9887541662734266E-2</c:v>
                </c:pt>
              </c:numCache>
            </c:numRef>
          </c:val>
          <c:extLst>
            <c:ext xmlns:c16="http://schemas.microsoft.com/office/drawing/2014/chart" uri="{C3380CC4-5D6E-409C-BE32-E72D297353CC}">
              <c16:uniqueId val="{00000214-6C8B-4205-8619-9088C52B2B64}"/>
            </c:ext>
          </c:extLst>
        </c:ser>
        <c:ser>
          <c:idx val="98"/>
          <c:order val="98"/>
          <c:tx>
            <c:strRef>
              <c:f>'18802 - DMApie'!$CV$1:$CV$2</c:f>
              <c:strCache>
                <c:ptCount val="1"/>
                <c:pt idx="0">
                  <c:v>Juneau</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DMApie'!$CV$3:$CV$10</c:f>
              <c:numCache>
                <c:formatCode>0%</c:formatCode>
                <c:ptCount val="8"/>
                <c:pt idx="0">
                  <c:v>0.64665629860031104</c:v>
                </c:pt>
                <c:pt idx="1">
                  <c:v>1.4898911353032659E-2</c:v>
                </c:pt>
                <c:pt idx="2">
                  <c:v>7.455676516329704E-2</c:v>
                </c:pt>
                <c:pt idx="3">
                  <c:v>6.6562986003110419E-2</c:v>
                </c:pt>
                <c:pt idx="4">
                  <c:v>4.4479004665629856E-3</c:v>
                </c:pt>
                <c:pt idx="5">
                  <c:v>1.244167962674961E-3</c:v>
                </c:pt>
                <c:pt idx="6">
                  <c:v>0.12410575427682737</c:v>
                </c:pt>
                <c:pt idx="7">
                  <c:v>6.7527216174183516E-2</c:v>
                </c:pt>
              </c:numCache>
            </c:numRef>
          </c:val>
          <c:extLst>
            <c:ext xmlns:c16="http://schemas.microsoft.com/office/drawing/2014/chart" uri="{C3380CC4-5D6E-409C-BE32-E72D297353CC}">
              <c16:uniqueId val="{00000215-6C8B-4205-8619-9088C52B2B64}"/>
            </c:ext>
          </c:extLst>
        </c:ser>
        <c:ser>
          <c:idx val="99"/>
          <c:order val="99"/>
          <c:tx>
            <c:strRef>
              <c:f>'18802 - DMApie'!$CW$1:$CW$2</c:f>
              <c:strCache>
                <c:ptCount val="1"/>
                <c:pt idx="0">
                  <c:v>Kansas City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DMApie'!$CW$3:$CW$10</c:f>
              <c:numCache>
                <c:formatCode>0%</c:formatCode>
                <c:ptCount val="8"/>
                <c:pt idx="0">
                  <c:v>0.74622464648748454</c:v>
                </c:pt>
                <c:pt idx="1">
                  <c:v>0.11119825277047672</c:v>
                </c:pt>
                <c:pt idx="2">
                  <c:v>4.5258708670516601E-3</c:v>
                </c:pt>
                <c:pt idx="3">
                  <c:v>2.8192289454760131E-2</c:v>
                </c:pt>
                <c:pt idx="4">
                  <c:v>1.2745449007213131E-3</c:v>
                </c:pt>
                <c:pt idx="5">
                  <c:v>9.9270836277308319E-4</c:v>
                </c:pt>
                <c:pt idx="6">
                  <c:v>2.4237157203553496E-2</c:v>
                </c:pt>
                <c:pt idx="7">
                  <c:v>8.3354529953179018E-2</c:v>
                </c:pt>
              </c:numCache>
            </c:numRef>
          </c:val>
          <c:extLst>
            <c:ext xmlns:c16="http://schemas.microsoft.com/office/drawing/2014/chart" uri="{C3380CC4-5D6E-409C-BE32-E72D297353CC}">
              <c16:uniqueId val="{00000216-6C8B-4205-8619-9088C52B2B64}"/>
            </c:ext>
          </c:extLst>
        </c:ser>
        <c:ser>
          <c:idx val="100"/>
          <c:order val="100"/>
          <c:tx>
            <c:strRef>
              <c:f>'18802 - DMApie'!$CX$1:$CX$2</c:f>
              <c:strCache>
                <c:ptCount val="1"/>
                <c:pt idx="0">
                  <c:v>Knoxville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DMApie'!$CX$3:$CX$10</c:f>
              <c:numCache>
                <c:formatCode>0%</c:formatCode>
                <c:ptCount val="8"/>
                <c:pt idx="0">
                  <c:v>0.88067995057174098</c:v>
                </c:pt>
                <c:pt idx="1">
                  <c:v>4.5787895300905046E-2</c:v>
                </c:pt>
                <c:pt idx="2">
                  <c:v>2.6121804523280695E-3</c:v>
                </c:pt>
                <c:pt idx="3">
                  <c:v>1.3494088853318086E-2</c:v>
                </c:pt>
                <c:pt idx="4">
                  <c:v>3.9327827921161493E-4</c:v>
                </c:pt>
                <c:pt idx="5">
                  <c:v>6.2474649151512995E-4</c:v>
                </c:pt>
                <c:pt idx="6">
                  <c:v>1.6212207735101684E-2</c:v>
                </c:pt>
                <c:pt idx="7">
                  <c:v>4.019565231587937E-2</c:v>
                </c:pt>
              </c:numCache>
            </c:numRef>
          </c:val>
          <c:extLst>
            <c:ext xmlns:c16="http://schemas.microsoft.com/office/drawing/2014/chart" uri="{C3380CC4-5D6E-409C-BE32-E72D297353CC}">
              <c16:uniqueId val="{00000217-6C8B-4205-8619-9088C52B2B64}"/>
            </c:ext>
          </c:extLst>
        </c:ser>
        <c:ser>
          <c:idx val="101"/>
          <c:order val="101"/>
          <c:tx>
            <c:strRef>
              <c:f>'18802 - DMApie'!$CY$1:$CY$2</c:f>
              <c:strCache>
                <c:ptCount val="1"/>
                <c:pt idx="0">
                  <c:v>La Cross-Eau Claire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DMApie'!$CY$3:$CY$10</c:f>
              <c:numCache>
                <c:formatCode>0%</c:formatCode>
                <c:ptCount val="8"/>
                <c:pt idx="0">
                  <c:v>0.91120508141493539</c:v>
                </c:pt>
                <c:pt idx="1">
                  <c:v>1.3912478944413251E-2</c:v>
                </c:pt>
                <c:pt idx="2">
                  <c:v>4.8813868613138689E-3</c:v>
                </c:pt>
                <c:pt idx="3">
                  <c:v>2.4635036496350366E-2</c:v>
                </c:pt>
                <c:pt idx="4">
                  <c:v>2.4915777653003929E-4</c:v>
                </c:pt>
                <c:pt idx="5">
                  <c:v>4.7725996631106118E-4</c:v>
                </c:pt>
                <c:pt idx="6">
                  <c:v>1.4588012352610893E-2</c:v>
                </c:pt>
                <c:pt idx="7">
                  <c:v>3.0051586187535093E-2</c:v>
                </c:pt>
              </c:numCache>
            </c:numRef>
          </c:val>
          <c:extLst>
            <c:ext xmlns:c16="http://schemas.microsoft.com/office/drawing/2014/chart" uri="{C3380CC4-5D6E-409C-BE32-E72D297353CC}">
              <c16:uniqueId val="{00000218-6C8B-4205-8619-9088C52B2B64}"/>
            </c:ext>
          </c:extLst>
        </c:ser>
        <c:ser>
          <c:idx val="102"/>
          <c:order val="102"/>
          <c:tx>
            <c:strRef>
              <c:f>'18802 - DMApie'!$CZ$1:$CZ$2</c:f>
              <c:strCache>
                <c:ptCount val="1"/>
                <c:pt idx="0">
                  <c:v>Lafayette (IN)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DMApie'!$CZ$3:$CZ$10</c:f>
              <c:numCache>
                <c:formatCode>0%</c:formatCode>
                <c:ptCount val="8"/>
                <c:pt idx="0">
                  <c:v>0.76802477405325642</c:v>
                </c:pt>
                <c:pt idx="1">
                  <c:v>5.0256768694605429E-2</c:v>
                </c:pt>
                <c:pt idx="2">
                  <c:v>2.0483249361718651E-3</c:v>
                </c:pt>
                <c:pt idx="3">
                  <c:v>7.8637232916872954E-2</c:v>
                </c:pt>
                <c:pt idx="4">
                  <c:v>2.9608488413858716E-4</c:v>
                </c:pt>
                <c:pt idx="5">
                  <c:v>6.9410063002980265E-4</c:v>
                </c:pt>
                <c:pt idx="6">
                  <c:v>1.7818485404471368E-2</c:v>
                </c:pt>
                <c:pt idx="7">
                  <c:v>8.2224228480453548E-2</c:v>
                </c:pt>
              </c:numCache>
            </c:numRef>
          </c:val>
          <c:extLst>
            <c:ext xmlns:c16="http://schemas.microsoft.com/office/drawing/2014/chart" uri="{C3380CC4-5D6E-409C-BE32-E72D297353CC}">
              <c16:uniqueId val="{00000219-6C8B-4205-8619-9088C52B2B64}"/>
            </c:ext>
          </c:extLst>
        </c:ser>
        <c:ser>
          <c:idx val="103"/>
          <c:order val="103"/>
          <c:tx>
            <c:strRef>
              <c:f>'18802 - DMApie'!$DA$1:$DA$2</c:f>
              <c:strCache>
                <c:ptCount val="1"/>
                <c:pt idx="0">
                  <c:v>Lafayette (LA)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DMApie'!$DA$3:$DA$10</c:f>
              <c:numCache>
                <c:formatCode>0%</c:formatCode>
                <c:ptCount val="8"/>
                <c:pt idx="0">
                  <c:v>0.66269118479436018</c:v>
                </c:pt>
                <c:pt idx="1">
                  <c:v>0.2665983951041887</c:v>
                </c:pt>
                <c:pt idx="2">
                  <c:v>3.0999813384207987E-3</c:v>
                </c:pt>
                <c:pt idx="3">
                  <c:v>1.5476772503011301E-2</c:v>
                </c:pt>
                <c:pt idx="4">
                  <c:v>1.6193932364884768E-4</c:v>
                </c:pt>
                <c:pt idx="5">
                  <c:v>9.1919844661631639E-4</c:v>
                </c:pt>
                <c:pt idx="6">
                  <c:v>1.4420311201111674E-2</c:v>
                </c:pt>
                <c:pt idx="7">
                  <c:v>3.6632217288642195E-2</c:v>
                </c:pt>
              </c:numCache>
            </c:numRef>
          </c:val>
          <c:extLst>
            <c:ext xmlns:c16="http://schemas.microsoft.com/office/drawing/2014/chart" uri="{C3380CC4-5D6E-409C-BE32-E72D297353CC}">
              <c16:uniqueId val="{0000021A-6C8B-4205-8619-9088C52B2B64}"/>
            </c:ext>
          </c:extLst>
        </c:ser>
        <c:ser>
          <c:idx val="104"/>
          <c:order val="104"/>
          <c:tx>
            <c:strRef>
              <c:f>'18802 - DMApie'!$DB$1:$DB$2</c:f>
              <c:strCache>
                <c:ptCount val="1"/>
                <c:pt idx="0">
                  <c:v>Lake Charles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DMApie'!$DB$3:$DB$10</c:f>
              <c:numCache>
                <c:formatCode>0%</c:formatCode>
                <c:ptCount val="8"/>
                <c:pt idx="0">
                  <c:v>0.70125579042746367</c:v>
                </c:pt>
                <c:pt idx="1">
                  <c:v>0.22576571921384828</c:v>
                </c:pt>
                <c:pt idx="2">
                  <c:v>5.5566270145956977E-3</c:v>
                </c:pt>
                <c:pt idx="3">
                  <c:v>1.2270429792545313E-2</c:v>
                </c:pt>
                <c:pt idx="4">
                  <c:v>3.4205824451342216E-4</c:v>
                </c:pt>
                <c:pt idx="5">
                  <c:v>1.5028729253621633E-3</c:v>
                </c:pt>
                <c:pt idx="6">
                  <c:v>1.8838675870701982E-2</c:v>
                </c:pt>
                <c:pt idx="7">
                  <c:v>3.4467826510969517E-2</c:v>
                </c:pt>
              </c:numCache>
            </c:numRef>
          </c:val>
          <c:extLst>
            <c:ext xmlns:c16="http://schemas.microsoft.com/office/drawing/2014/chart" uri="{C3380CC4-5D6E-409C-BE32-E72D297353CC}">
              <c16:uniqueId val="{0000021B-6C8B-4205-8619-9088C52B2B64}"/>
            </c:ext>
          </c:extLst>
        </c:ser>
        <c:ser>
          <c:idx val="105"/>
          <c:order val="105"/>
          <c:tx>
            <c:strRef>
              <c:f>'18802 - DMApie'!$DC$1:$DC$2</c:f>
              <c:strCache>
                <c:ptCount val="1"/>
                <c:pt idx="0">
                  <c:v>Lansing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DMApie'!$DC$3:$DC$10</c:f>
              <c:numCache>
                <c:formatCode>0%</c:formatCode>
                <c:ptCount val="8"/>
                <c:pt idx="0">
                  <c:v>0.79053007568327205</c:v>
                </c:pt>
                <c:pt idx="1">
                  <c:v>8.3532666774018827E-2</c:v>
                </c:pt>
                <c:pt idx="2">
                  <c:v>3.7226800954458287E-3</c:v>
                </c:pt>
                <c:pt idx="3">
                  <c:v>3.7693782846100921E-2</c:v>
                </c:pt>
                <c:pt idx="4">
                  <c:v>2.1519228235569675E-4</c:v>
                </c:pt>
                <c:pt idx="5">
                  <c:v>8.5491355711378838E-4</c:v>
                </c:pt>
                <c:pt idx="6">
                  <c:v>2.6448156226669205E-2</c:v>
                </c:pt>
                <c:pt idx="7">
                  <c:v>5.7002532535023645E-2</c:v>
                </c:pt>
              </c:numCache>
            </c:numRef>
          </c:val>
          <c:extLst>
            <c:ext xmlns:c16="http://schemas.microsoft.com/office/drawing/2014/chart" uri="{C3380CC4-5D6E-409C-BE32-E72D297353CC}">
              <c16:uniqueId val="{0000021C-6C8B-4205-8619-9088C52B2B64}"/>
            </c:ext>
          </c:extLst>
        </c:ser>
        <c:ser>
          <c:idx val="106"/>
          <c:order val="106"/>
          <c:tx>
            <c:strRef>
              <c:f>'18802 - DMApie'!$DD$1:$DD$2</c:f>
              <c:strCache>
                <c:ptCount val="1"/>
                <c:pt idx="0">
                  <c:v>Laredo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DMApie'!$DD$3:$DD$10</c:f>
              <c:numCache>
                <c:formatCode>0%</c:formatCode>
                <c:ptCount val="8"/>
                <c:pt idx="0">
                  <c:v>4.1592892971701843E-2</c:v>
                </c:pt>
                <c:pt idx="1">
                  <c:v>3.9296310684952228E-3</c:v>
                </c:pt>
                <c:pt idx="2">
                  <c:v>4.2974967940673914E-4</c:v>
                </c:pt>
                <c:pt idx="3">
                  <c:v>6.7625409551444471E-3</c:v>
                </c:pt>
                <c:pt idx="4">
                  <c:v>3.7817971787793045E-5</c:v>
                </c:pt>
                <c:pt idx="5">
                  <c:v>9.2825930751855659E-4</c:v>
                </c:pt>
                <c:pt idx="6">
                  <c:v>1.1207871638927757E-3</c:v>
                </c:pt>
                <c:pt idx="7">
                  <c:v>0.94519832088205258</c:v>
                </c:pt>
              </c:numCache>
            </c:numRef>
          </c:val>
          <c:extLst>
            <c:ext xmlns:c16="http://schemas.microsoft.com/office/drawing/2014/chart" uri="{C3380CC4-5D6E-409C-BE32-E72D297353CC}">
              <c16:uniqueId val="{0000021D-6C8B-4205-8619-9088C52B2B64}"/>
            </c:ext>
          </c:extLst>
        </c:ser>
        <c:ser>
          <c:idx val="107"/>
          <c:order val="107"/>
          <c:tx>
            <c:strRef>
              <c:f>'18802 - DMApie'!$DE$1:$DE$2</c:f>
              <c:strCache>
                <c:ptCount val="1"/>
                <c:pt idx="0">
                  <c:v>Las Vegas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DMApie'!$DE$3:$DE$10</c:f>
              <c:numCache>
                <c:formatCode>0%</c:formatCode>
                <c:ptCount val="8"/>
                <c:pt idx="0">
                  <c:v>0.44440683344792936</c:v>
                </c:pt>
                <c:pt idx="1">
                  <c:v>0.11245790800585322</c:v>
                </c:pt>
                <c:pt idx="2">
                  <c:v>4.2378484159306075E-3</c:v>
                </c:pt>
                <c:pt idx="3">
                  <c:v>9.8277974647837663E-2</c:v>
                </c:pt>
                <c:pt idx="4">
                  <c:v>5.9792669381710474E-3</c:v>
                </c:pt>
                <c:pt idx="5">
                  <c:v>9.5202834928862325E-4</c:v>
                </c:pt>
                <c:pt idx="6">
                  <c:v>3.397859699229562E-2</c:v>
                </c:pt>
                <c:pt idx="7">
                  <c:v>0.29970954320269388</c:v>
                </c:pt>
              </c:numCache>
            </c:numRef>
          </c:val>
          <c:extLst>
            <c:ext xmlns:c16="http://schemas.microsoft.com/office/drawing/2014/chart" uri="{C3380CC4-5D6E-409C-BE32-E72D297353CC}">
              <c16:uniqueId val="{0000021E-6C8B-4205-8619-9088C52B2B64}"/>
            </c:ext>
          </c:extLst>
        </c:ser>
        <c:ser>
          <c:idx val="108"/>
          <c:order val="108"/>
          <c:tx>
            <c:strRef>
              <c:f>'18802 - DMApie'!$DF$1:$DF$2</c:f>
              <c:strCache>
                <c:ptCount val="1"/>
                <c:pt idx="0">
                  <c:v>Lexinton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DMApie'!$DF$3:$DF$10</c:f>
              <c:numCache>
                <c:formatCode>0%</c:formatCode>
                <c:ptCount val="8"/>
                <c:pt idx="0">
                  <c:v>0.86592074214575399</c:v>
                </c:pt>
                <c:pt idx="1">
                  <c:v>6.1759158608140595E-2</c:v>
                </c:pt>
                <c:pt idx="2">
                  <c:v>1.8982956589759592E-3</c:v>
                </c:pt>
                <c:pt idx="3">
                  <c:v>1.6112978001923503E-2</c:v>
                </c:pt>
                <c:pt idx="4">
                  <c:v>2.2229538702696344E-4</c:v>
                </c:pt>
                <c:pt idx="5">
                  <c:v>1.2978689435010683E-3</c:v>
                </c:pt>
                <c:pt idx="6">
                  <c:v>1.5978531307364242E-2</c:v>
                </c:pt>
                <c:pt idx="7">
                  <c:v>3.6810129947313704E-2</c:v>
                </c:pt>
              </c:numCache>
            </c:numRef>
          </c:val>
          <c:extLst>
            <c:ext xmlns:c16="http://schemas.microsoft.com/office/drawing/2014/chart" uri="{C3380CC4-5D6E-409C-BE32-E72D297353CC}">
              <c16:uniqueId val="{0000021F-6C8B-4205-8619-9088C52B2B64}"/>
            </c:ext>
          </c:extLst>
        </c:ser>
        <c:ser>
          <c:idx val="109"/>
          <c:order val="109"/>
          <c:tx>
            <c:strRef>
              <c:f>'18802 - DMApie'!$DG$1:$DG$2</c:f>
              <c:strCache>
                <c:ptCount val="1"/>
                <c:pt idx="0">
                  <c:v>Lima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DMApie'!$DG$3:$DG$10</c:f>
              <c:numCache>
                <c:formatCode>0%</c:formatCode>
                <c:ptCount val="8"/>
                <c:pt idx="0">
                  <c:v>0.83327608760788385</c:v>
                </c:pt>
                <c:pt idx="1">
                  <c:v>9.6165510790210254E-2</c:v>
                </c:pt>
                <c:pt idx="2">
                  <c:v>1.4835168850530192E-3</c:v>
                </c:pt>
                <c:pt idx="3">
                  <c:v>8.1264570255121064E-3</c:v>
                </c:pt>
                <c:pt idx="4">
                  <c:v>1.0961947426500143E-4</c:v>
                </c:pt>
                <c:pt idx="5">
                  <c:v>1.622368219122021E-3</c:v>
                </c:pt>
                <c:pt idx="6">
                  <c:v>2.066692488142827E-2</c:v>
                </c:pt>
                <c:pt idx="7">
                  <c:v>3.8549515116525504E-2</c:v>
                </c:pt>
              </c:numCache>
            </c:numRef>
          </c:val>
          <c:extLst>
            <c:ext xmlns:c16="http://schemas.microsoft.com/office/drawing/2014/chart" uri="{C3380CC4-5D6E-409C-BE32-E72D297353CC}">
              <c16:uniqueId val="{00000220-6C8B-4205-8619-9088C52B2B64}"/>
            </c:ext>
          </c:extLst>
        </c:ser>
        <c:ser>
          <c:idx val="110"/>
          <c:order val="110"/>
          <c:tx>
            <c:strRef>
              <c:f>'18802 - DMApie'!$DH$1:$DH$2</c:f>
              <c:strCache>
                <c:ptCount val="1"/>
                <c:pt idx="0">
                  <c:v>Lincoln-Hastings-Kearney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DMApie'!$DH$3:$DH$10</c:f>
              <c:numCache>
                <c:formatCode>0%</c:formatCode>
                <c:ptCount val="8"/>
                <c:pt idx="0">
                  <c:v>0.83532163868918896</c:v>
                </c:pt>
                <c:pt idx="1">
                  <c:v>2.5036053914261162E-2</c:v>
                </c:pt>
                <c:pt idx="2">
                  <c:v>4.2360819749315687E-3</c:v>
                </c:pt>
                <c:pt idx="3">
                  <c:v>2.5672815281193549E-2</c:v>
                </c:pt>
                <c:pt idx="4">
                  <c:v>3.6424908701640876E-4</c:v>
                </c:pt>
                <c:pt idx="5">
                  <c:v>6.9072419463852327E-4</c:v>
                </c:pt>
                <c:pt idx="6">
                  <c:v>1.6884968789249527E-2</c:v>
                </c:pt>
                <c:pt idx="7">
                  <c:v>9.1793468069520309E-2</c:v>
                </c:pt>
              </c:numCache>
            </c:numRef>
          </c:val>
          <c:extLst>
            <c:ext xmlns:c16="http://schemas.microsoft.com/office/drawing/2014/chart" uri="{C3380CC4-5D6E-409C-BE32-E72D297353CC}">
              <c16:uniqueId val="{00000221-6C8B-4205-8619-9088C52B2B64}"/>
            </c:ext>
          </c:extLst>
        </c:ser>
        <c:ser>
          <c:idx val="111"/>
          <c:order val="111"/>
          <c:tx>
            <c:strRef>
              <c:f>'18802 - DMApie'!$DI$1:$DI$2</c:f>
              <c:strCache>
                <c:ptCount val="1"/>
                <c:pt idx="0">
                  <c:v>Little Rock-Pine Bluff</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DMApie'!$DI$3:$DI$10</c:f>
              <c:numCache>
                <c:formatCode>0%</c:formatCode>
                <c:ptCount val="8"/>
                <c:pt idx="0">
                  <c:v>0.71253085186058585</c:v>
                </c:pt>
                <c:pt idx="1">
                  <c:v>0.19860403326918036</c:v>
                </c:pt>
                <c:pt idx="2">
                  <c:v>4.3657673494819933E-3</c:v>
                </c:pt>
                <c:pt idx="3">
                  <c:v>1.3403659554516075E-2</c:v>
                </c:pt>
                <c:pt idx="4">
                  <c:v>3.0082509061059195E-4</c:v>
                </c:pt>
                <c:pt idx="5">
                  <c:v>7.3996056770881237E-4</c:v>
                </c:pt>
                <c:pt idx="6">
                  <c:v>1.7782566390714395E-2</c:v>
                </c:pt>
                <c:pt idx="7">
                  <c:v>5.2272335917201873E-2</c:v>
                </c:pt>
              </c:numCache>
            </c:numRef>
          </c:val>
          <c:extLst>
            <c:ext xmlns:c16="http://schemas.microsoft.com/office/drawing/2014/chart" uri="{C3380CC4-5D6E-409C-BE32-E72D297353CC}">
              <c16:uniqueId val="{00000222-6C8B-4205-8619-9088C52B2B64}"/>
            </c:ext>
          </c:extLst>
        </c:ser>
        <c:ser>
          <c:idx val="112"/>
          <c:order val="112"/>
          <c:tx>
            <c:strRef>
              <c:f>'18802 - DMApie'!$DJ$1:$DJ$2</c:f>
              <c:strCache>
                <c:ptCount val="1"/>
                <c:pt idx="0">
                  <c:v>Los Angeles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DMApie'!$DJ$3:$DJ$10</c:f>
              <c:numCache>
                <c:formatCode>0%</c:formatCode>
                <c:ptCount val="8"/>
                <c:pt idx="0">
                  <c:v>0.3131597841474677</c:v>
                </c:pt>
                <c:pt idx="1">
                  <c:v>6.988959935314551E-2</c:v>
                </c:pt>
                <c:pt idx="2">
                  <c:v>2.5384171265003469E-3</c:v>
                </c:pt>
                <c:pt idx="3">
                  <c:v>0.13556977685953767</c:v>
                </c:pt>
                <c:pt idx="4">
                  <c:v>2.3099087453808181E-3</c:v>
                </c:pt>
                <c:pt idx="5">
                  <c:v>2.316507093900719E-3</c:v>
                </c:pt>
                <c:pt idx="6">
                  <c:v>2.2115663100223237E-2</c:v>
                </c:pt>
                <c:pt idx="7">
                  <c:v>0.45210034357384404</c:v>
                </c:pt>
              </c:numCache>
            </c:numRef>
          </c:val>
          <c:extLst>
            <c:ext xmlns:c16="http://schemas.microsoft.com/office/drawing/2014/chart" uri="{C3380CC4-5D6E-409C-BE32-E72D297353CC}">
              <c16:uniqueId val="{00000223-6C8B-4205-8619-9088C52B2B64}"/>
            </c:ext>
          </c:extLst>
        </c:ser>
        <c:ser>
          <c:idx val="113"/>
          <c:order val="113"/>
          <c:tx>
            <c:strRef>
              <c:f>'18802 - DMApie'!$DK$1:$DK$2</c:f>
              <c:strCache>
                <c:ptCount val="1"/>
                <c:pt idx="0">
                  <c:v>Louisville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DMApie'!$DK$3:$DK$10</c:f>
              <c:numCache>
                <c:formatCode>0%</c:formatCode>
                <c:ptCount val="8"/>
                <c:pt idx="0">
                  <c:v>0.79320607443330815</c:v>
                </c:pt>
                <c:pt idx="1">
                  <c:v>0.12055078684237702</c:v>
                </c:pt>
                <c:pt idx="2">
                  <c:v>2.2103930797823805E-3</c:v>
                </c:pt>
                <c:pt idx="3">
                  <c:v>1.8893020247922925E-2</c:v>
                </c:pt>
                <c:pt idx="4">
                  <c:v>5.5697165426224395E-4</c:v>
                </c:pt>
                <c:pt idx="5">
                  <c:v>8.8652732405874893E-4</c:v>
                </c:pt>
                <c:pt idx="6">
                  <c:v>1.9175738382457255E-2</c:v>
                </c:pt>
                <c:pt idx="7">
                  <c:v>4.4520488035831279E-2</c:v>
                </c:pt>
              </c:numCache>
            </c:numRef>
          </c:val>
          <c:extLst>
            <c:ext xmlns:c16="http://schemas.microsoft.com/office/drawing/2014/chart" uri="{C3380CC4-5D6E-409C-BE32-E72D297353CC}">
              <c16:uniqueId val="{00000224-6C8B-4205-8619-9088C52B2B64}"/>
            </c:ext>
          </c:extLst>
        </c:ser>
        <c:ser>
          <c:idx val="114"/>
          <c:order val="114"/>
          <c:tx>
            <c:strRef>
              <c:f>'18802 - DMApie'!$DL$1:$DL$2</c:f>
              <c:strCache>
                <c:ptCount val="1"/>
                <c:pt idx="0">
                  <c:v>Lubbock</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DMApie'!$DL$3:$DL$10</c:f>
              <c:numCache>
                <c:formatCode>0%</c:formatCode>
                <c:ptCount val="8"/>
                <c:pt idx="0">
                  <c:v>0.49794857100406464</c:v>
                </c:pt>
                <c:pt idx="1">
                  <c:v>6.1455845988941597E-2</c:v>
                </c:pt>
                <c:pt idx="2">
                  <c:v>3.5425090473006674E-3</c:v>
                </c:pt>
                <c:pt idx="3">
                  <c:v>1.7279548324790135E-2</c:v>
                </c:pt>
                <c:pt idx="4">
                  <c:v>4.3511944559415032E-4</c:v>
                </c:pt>
                <c:pt idx="5">
                  <c:v>1.252294989758774E-3</c:v>
                </c:pt>
                <c:pt idx="6">
                  <c:v>1.0103261273308075E-2</c:v>
                </c:pt>
                <c:pt idx="7">
                  <c:v>0.40798284992624195</c:v>
                </c:pt>
              </c:numCache>
            </c:numRef>
          </c:val>
          <c:extLst>
            <c:ext xmlns:c16="http://schemas.microsoft.com/office/drawing/2014/chart" uri="{C3380CC4-5D6E-409C-BE32-E72D297353CC}">
              <c16:uniqueId val="{00000225-6C8B-4205-8619-9088C52B2B64}"/>
            </c:ext>
          </c:extLst>
        </c:ser>
        <c:ser>
          <c:idx val="115"/>
          <c:order val="115"/>
          <c:tx>
            <c:strRef>
              <c:f>'18802 - DMApie'!$DM$1:$DM$2</c:f>
              <c:strCache>
                <c:ptCount val="1"/>
                <c:pt idx="0">
                  <c:v>Macon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DMApie'!$DM$3:$DM$10</c:f>
              <c:numCache>
                <c:formatCode>0%</c:formatCode>
                <c:ptCount val="8"/>
                <c:pt idx="0">
                  <c:v>0.527050134587007</c:v>
                </c:pt>
                <c:pt idx="1">
                  <c:v>0.39551524948649308</c:v>
                </c:pt>
                <c:pt idx="2">
                  <c:v>2.0036038173769253E-3</c:v>
                </c:pt>
                <c:pt idx="3">
                  <c:v>1.7301289514077875E-2</c:v>
                </c:pt>
                <c:pt idx="4">
                  <c:v>3.7224615704042061E-4</c:v>
                </c:pt>
                <c:pt idx="5">
                  <c:v>1.0648316364741911E-3</c:v>
                </c:pt>
                <c:pt idx="6">
                  <c:v>1.4523532334250354E-2</c:v>
                </c:pt>
                <c:pt idx="7">
                  <c:v>4.2169112467280154E-2</c:v>
                </c:pt>
              </c:numCache>
            </c:numRef>
          </c:val>
          <c:extLst>
            <c:ext xmlns:c16="http://schemas.microsoft.com/office/drawing/2014/chart" uri="{C3380CC4-5D6E-409C-BE32-E72D297353CC}">
              <c16:uniqueId val="{00000226-6C8B-4205-8619-9088C52B2B64}"/>
            </c:ext>
          </c:extLst>
        </c:ser>
        <c:ser>
          <c:idx val="116"/>
          <c:order val="116"/>
          <c:tx>
            <c:strRef>
              <c:f>'18802 - DMApie'!$DN$1:$DN$2</c:f>
              <c:strCache>
                <c:ptCount val="1"/>
                <c:pt idx="0">
                  <c:v>Madison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DMApie'!$DN$3:$DN$10</c:f>
              <c:numCache>
                <c:formatCode>0%</c:formatCode>
                <c:ptCount val="8"/>
                <c:pt idx="0">
                  <c:v>0.83960787470595077</c:v>
                </c:pt>
                <c:pt idx="1">
                  <c:v>4.069830422904188E-2</c:v>
                </c:pt>
                <c:pt idx="2">
                  <c:v>3.2150378301128296E-3</c:v>
                </c:pt>
                <c:pt idx="3">
                  <c:v>3.8007014447296733E-2</c:v>
                </c:pt>
                <c:pt idx="4">
                  <c:v>2.6137710952694716E-4</c:v>
                </c:pt>
                <c:pt idx="5">
                  <c:v>7.1655093524307573E-4</c:v>
                </c:pt>
                <c:pt idx="6">
                  <c:v>1.8447459722582486E-2</c:v>
                </c:pt>
                <c:pt idx="7">
                  <c:v>5.9046381020245294E-2</c:v>
                </c:pt>
              </c:numCache>
            </c:numRef>
          </c:val>
          <c:extLst>
            <c:ext xmlns:c16="http://schemas.microsoft.com/office/drawing/2014/chart" uri="{C3380CC4-5D6E-409C-BE32-E72D297353CC}">
              <c16:uniqueId val="{00000227-6C8B-4205-8619-9088C52B2B64}"/>
            </c:ext>
          </c:extLst>
        </c:ser>
        <c:ser>
          <c:idx val="117"/>
          <c:order val="117"/>
          <c:tx>
            <c:strRef>
              <c:f>'18802 - DMApie'!$DO$1:$DO$2</c:f>
              <c:strCache>
                <c:ptCount val="1"/>
                <c:pt idx="0">
                  <c:v>Mankato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DMApie'!$DO$3:$DO$10</c:f>
              <c:numCache>
                <c:formatCode>0%</c:formatCode>
                <c:ptCount val="8"/>
                <c:pt idx="0">
                  <c:v>0.88212051615242815</c:v>
                </c:pt>
                <c:pt idx="1">
                  <c:v>2.7197727478770663E-2</c:v>
                </c:pt>
                <c:pt idx="2">
                  <c:v>2.0927140310054095E-3</c:v>
                </c:pt>
                <c:pt idx="3">
                  <c:v>1.8041159227584539E-2</c:v>
                </c:pt>
                <c:pt idx="4">
                  <c:v>2.8708712338702369E-4</c:v>
                </c:pt>
                <c:pt idx="5">
                  <c:v>4.3063068508053548E-4</c:v>
                </c:pt>
                <c:pt idx="6">
                  <c:v>1.3477984950590795E-2</c:v>
                </c:pt>
                <c:pt idx="7">
                  <c:v>5.6352180351152879E-2</c:v>
                </c:pt>
              </c:numCache>
            </c:numRef>
          </c:val>
          <c:extLst>
            <c:ext xmlns:c16="http://schemas.microsoft.com/office/drawing/2014/chart" uri="{C3380CC4-5D6E-409C-BE32-E72D297353CC}">
              <c16:uniqueId val="{00000228-6C8B-4205-8619-9088C52B2B64}"/>
            </c:ext>
          </c:extLst>
        </c:ser>
        <c:ser>
          <c:idx val="118"/>
          <c:order val="118"/>
          <c:tx>
            <c:strRef>
              <c:f>'18802 - DMApie'!$DP$1:$DP$2</c:f>
              <c:strCache>
                <c:ptCount val="1"/>
                <c:pt idx="0">
                  <c:v>Marquette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DMApie'!$DP$3:$DP$10</c:f>
              <c:numCache>
                <c:formatCode>0%</c:formatCode>
                <c:ptCount val="8"/>
                <c:pt idx="0">
                  <c:v>0.91074596426858623</c:v>
                </c:pt>
                <c:pt idx="1">
                  <c:v>1.6110332496775605E-2</c:v>
                </c:pt>
                <c:pt idx="2">
                  <c:v>1.5514343317704137E-2</c:v>
                </c:pt>
                <c:pt idx="3">
                  <c:v>1.0914051841746248E-2</c:v>
                </c:pt>
                <c:pt idx="4">
                  <c:v>1.9090278392132942E-4</c:v>
                </c:pt>
                <c:pt idx="5">
                  <c:v>3.8180556784265883E-4</c:v>
                </c:pt>
                <c:pt idx="6">
                  <c:v>2.8914787515889166E-2</c:v>
                </c:pt>
                <c:pt idx="7">
                  <c:v>1.7227812207534606E-2</c:v>
                </c:pt>
              </c:numCache>
            </c:numRef>
          </c:val>
          <c:extLst>
            <c:ext xmlns:c16="http://schemas.microsoft.com/office/drawing/2014/chart" uri="{C3380CC4-5D6E-409C-BE32-E72D297353CC}">
              <c16:uniqueId val="{00000229-6C8B-4205-8619-9088C52B2B64}"/>
            </c:ext>
          </c:extLst>
        </c:ser>
        <c:ser>
          <c:idx val="119"/>
          <c:order val="119"/>
          <c:tx>
            <c:strRef>
              <c:f>'18802 - DMApie'!$DQ$1:$DQ$2</c:f>
              <c:strCache>
                <c:ptCount val="1"/>
                <c:pt idx="0">
                  <c:v>Medford-Klamath Falls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DMApie'!$DQ$3:$DQ$10</c:f>
              <c:numCache>
                <c:formatCode>0%</c:formatCode>
                <c:ptCount val="8"/>
                <c:pt idx="0">
                  <c:v>0.81312580526930001</c:v>
                </c:pt>
                <c:pt idx="1">
                  <c:v>9.3563017311744066E-3</c:v>
                </c:pt>
                <c:pt idx="2">
                  <c:v>1.4004096895398751E-2</c:v>
                </c:pt>
                <c:pt idx="3">
                  <c:v>1.3387988586256288E-2</c:v>
                </c:pt>
                <c:pt idx="4">
                  <c:v>1.8393306455420967E-3</c:v>
                </c:pt>
                <c:pt idx="5">
                  <c:v>5.3965691311748561E-4</c:v>
                </c:pt>
                <c:pt idx="6">
                  <c:v>3.4403128211239704E-2</c:v>
                </c:pt>
                <c:pt idx="7">
                  <c:v>0.11334369174797122</c:v>
                </c:pt>
              </c:numCache>
            </c:numRef>
          </c:val>
          <c:extLst>
            <c:ext xmlns:c16="http://schemas.microsoft.com/office/drawing/2014/chart" uri="{C3380CC4-5D6E-409C-BE32-E72D297353CC}">
              <c16:uniqueId val="{0000022A-6C8B-4205-8619-9088C52B2B64}"/>
            </c:ext>
          </c:extLst>
        </c:ser>
        <c:ser>
          <c:idx val="120"/>
          <c:order val="120"/>
          <c:tx>
            <c:strRef>
              <c:f>'18802 - DMApie'!$DR$1:$DR$2</c:f>
              <c:strCache>
                <c:ptCount val="1"/>
                <c:pt idx="0">
                  <c:v>Memphis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DMApie'!$DR$3:$DR$10</c:f>
              <c:numCache>
                <c:formatCode>0%</c:formatCode>
                <c:ptCount val="8"/>
                <c:pt idx="0">
                  <c:v>0.48633872895141861</c:v>
                </c:pt>
                <c:pt idx="1">
                  <c:v>0.43173692951105214</c:v>
                </c:pt>
                <c:pt idx="2">
                  <c:v>2.0804077314241286E-3</c:v>
                </c:pt>
                <c:pt idx="3">
                  <c:v>1.8099602054217716E-2</c:v>
                </c:pt>
                <c:pt idx="4">
                  <c:v>2.6902296447965424E-4</c:v>
                </c:pt>
                <c:pt idx="5">
                  <c:v>1.0010284238377359E-3</c:v>
                </c:pt>
                <c:pt idx="6">
                  <c:v>1.268572035966891E-2</c:v>
                </c:pt>
                <c:pt idx="7">
                  <c:v>4.7788560003901109E-2</c:v>
                </c:pt>
              </c:numCache>
            </c:numRef>
          </c:val>
          <c:extLst>
            <c:ext xmlns:c16="http://schemas.microsoft.com/office/drawing/2014/chart" uri="{C3380CC4-5D6E-409C-BE32-E72D297353CC}">
              <c16:uniqueId val="{0000022B-6C8B-4205-8619-9088C52B2B64}"/>
            </c:ext>
          </c:extLst>
        </c:ser>
        <c:ser>
          <c:idx val="121"/>
          <c:order val="121"/>
          <c:tx>
            <c:strRef>
              <c:f>'18802 - DMApie'!$DS$1:$DS$2</c:f>
              <c:strCache>
                <c:ptCount val="1"/>
                <c:pt idx="0">
                  <c:v>Meridian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DMApie'!$DS$3:$DS$10</c:f>
              <c:numCache>
                <c:formatCode>0%</c:formatCode>
                <c:ptCount val="8"/>
                <c:pt idx="0">
                  <c:v>0.52838176309828777</c:v>
                </c:pt>
                <c:pt idx="1">
                  <c:v>0.39727051252061096</c:v>
                </c:pt>
                <c:pt idx="2">
                  <c:v>1.9929138305823553E-2</c:v>
                </c:pt>
                <c:pt idx="3">
                  <c:v>7.6281872072390755E-3</c:v>
                </c:pt>
                <c:pt idx="4">
                  <c:v>1.3693081000279566E-4</c:v>
                </c:pt>
                <c:pt idx="5">
                  <c:v>1.6317588191999818E-3</c:v>
                </c:pt>
                <c:pt idx="6">
                  <c:v>2.5526185164687826E-2</c:v>
                </c:pt>
                <c:pt idx="7">
                  <c:v>1.9495524074148035E-2</c:v>
                </c:pt>
              </c:numCache>
            </c:numRef>
          </c:val>
          <c:extLst>
            <c:ext xmlns:c16="http://schemas.microsoft.com/office/drawing/2014/chart" uri="{C3380CC4-5D6E-409C-BE32-E72D297353CC}">
              <c16:uniqueId val="{0000022C-6C8B-4205-8619-9088C52B2B64}"/>
            </c:ext>
          </c:extLst>
        </c:ser>
        <c:ser>
          <c:idx val="122"/>
          <c:order val="122"/>
          <c:tx>
            <c:strRef>
              <c:f>'18802 - DMApie'!$DT$1:$DT$2</c:f>
              <c:strCache>
                <c:ptCount val="1"/>
                <c:pt idx="0">
                  <c:v>Miami-Fort Lauderdale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DMApie'!$DT$3:$DT$10</c:f>
              <c:numCache>
                <c:formatCode>0%</c:formatCode>
                <c:ptCount val="8"/>
                <c:pt idx="0">
                  <c:v>0.24790219476480793</c:v>
                </c:pt>
                <c:pt idx="1">
                  <c:v>0.20610980697650683</c:v>
                </c:pt>
                <c:pt idx="2">
                  <c:v>1.1597656306954636E-3</c:v>
                </c:pt>
                <c:pt idx="3">
                  <c:v>2.5579414160055155E-2</c:v>
                </c:pt>
                <c:pt idx="4">
                  <c:v>2.7098690472966919E-4</c:v>
                </c:pt>
                <c:pt idx="5">
                  <c:v>2.3355696869590938E-3</c:v>
                </c:pt>
                <c:pt idx="6">
                  <c:v>1.1292301347436039E-2</c:v>
                </c:pt>
                <c:pt idx="7">
                  <c:v>0.50534996052880976</c:v>
                </c:pt>
              </c:numCache>
            </c:numRef>
          </c:val>
          <c:extLst>
            <c:ext xmlns:c16="http://schemas.microsoft.com/office/drawing/2014/chart" uri="{C3380CC4-5D6E-409C-BE32-E72D297353CC}">
              <c16:uniqueId val="{0000022D-6C8B-4205-8619-9088C52B2B64}"/>
            </c:ext>
          </c:extLst>
        </c:ser>
        <c:ser>
          <c:idx val="123"/>
          <c:order val="123"/>
          <c:tx>
            <c:strRef>
              <c:f>'18802 - DMApie'!$DU$1:$DU$2</c:f>
              <c:strCache>
                <c:ptCount val="1"/>
                <c:pt idx="0">
                  <c:v>Milwaukee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DMApie'!$DU$3:$DU$10</c:f>
              <c:numCache>
                <c:formatCode>0%</c:formatCode>
                <c:ptCount val="8"/>
                <c:pt idx="0">
                  <c:v>0.7113907723772549</c:v>
                </c:pt>
                <c:pt idx="1">
                  <c:v>0.13043645828248129</c:v>
                </c:pt>
                <c:pt idx="2">
                  <c:v>3.6694835487747122E-3</c:v>
                </c:pt>
                <c:pt idx="3">
                  <c:v>3.2183456191873433E-2</c:v>
                </c:pt>
                <c:pt idx="4">
                  <c:v>2.8134562860835402E-4</c:v>
                </c:pt>
                <c:pt idx="5">
                  <c:v>5.549831578027806E-4</c:v>
                </c:pt>
                <c:pt idx="6">
                  <c:v>1.7353501147222131E-2</c:v>
                </c:pt>
                <c:pt idx="7">
                  <c:v>0.10412999966598235</c:v>
                </c:pt>
              </c:numCache>
            </c:numRef>
          </c:val>
          <c:extLst>
            <c:ext xmlns:c16="http://schemas.microsoft.com/office/drawing/2014/chart" uri="{C3380CC4-5D6E-409C-BE32-E72D297353CC}">
              <c16:uniqueId val="{0000022E-6C8B-4205-8619-9088C52B2B64}"/>
            </c:ext>
          </c:extLst>
        </c:ser>
        <c:ser>
          <c:idx val="124"/>
          <c:order val="124"/>
          <c:tx>
            <c:strRef>
              <c:f>'18802 - DMApie'!$DV$1:$DV$2</c:f>
              <c:strCache>
                <c:ptCount val="1"/>
                <c:pt idx="0">
                  <c:v>Minneapolis-St Paul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DMApie'!$DV$3:$DV$10</c:f>
              <c:numCache>
                <c:formatCode>0%</c:formatCode>
                <c:ptCount val="8"/>
                <c:pt idx="0">
                  <c:v>0.78984529837519268</c:v>
                </c:pt>
                <c:pt idx="1">
                  <c:v>6.8112701942816031E-2</c:v>
                </c:pt>
                <c:pt idx="2">
                  <c:v>6.7468337895492001E-3</c:v>
                </c:pt>
                <c:pt idx="3">
                  <c:v>5.5203719616503229E-2</c:v>
                </c:pt>
                <c:pt idx="4">
                  <c:v>3.3720605585350899E-4</c:v>
                </c:pt>
                <c:pt idx="5">
                  <c:v>1.104057698960963E-3</c:v>
                </c:pt>
                <c:pt idx="6">
                  <c:v>2.3966252685024086E-2</c:v>
                </c:pt>
                <c:pt idx="7">
                  <c:v>5.4683929836100327E-2</c:v>
                </c:pt>
              </c:numCache>
            </c:numRef>
          </c:val>
          <c:extLst>
            <c:ext xmlns:c16="http://schemas.microsoft.com/office/drawing/2014/chart" uri="{C3380CC4-5D6E-409C-BE32-E72D297353CC}">
              <c16:uniqueId val="{0000022F-6C8B-4205-8619-9088C52B2B64}"/>
            </c:ext>
          </c:extLst>
        </c:ser>
        <c:ser>
          <c:idx val="125"/>
          <c:order val="125"/>
          <c:tx>
            <c:strRef>
              <c:f>'18802 - DMApie'!$DW$1:$DW$2</c:f>
              <c:strCache>
                <c:ptCount val="1"/>
                <c:pt idx="0">
                  <c:v>Minot-Bismark</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DMApie'!$DW$3:$DW$10</c:f>
              <c:numCache>
                <c:formatCode>0%</c:formatCode>
                <c:ptCount val="8"/>
                <c:pt idx="0">
                  <c:v>0.81241621388611251</c:v>
                </c:pt>
                <c:pt idx="1">
                  <c:v>2.1015807449444111E-2</c:v>
                </c:pt>
                <c:pt idx="2">
                  <c:v>5.2441225373395926E-2</c:v>
                </c:pt>
                <c:pt idx="3">
                  <c:v>8.7729686456374384E-3</c:v>
                </c:pt>
                <c:pt idx="4">
                  <c:v>4.3343770576448462E-4</c:v>
                </c:pt>
                <c:pt idx="5">
                  <c:v>2.0748165587414673E-3</c:v>
                </c:pt>
                <c:pt idx="6">
                  <c:v>5.9354912057147456E-2</c:v>
                </c:pt>
                <c:pt idx="7">
                  <c:v>4.3490618323756648E-2</c:v>
                </c:pt>
              </c:numCache>
            </c:numRef>
          </c:val>
          <c:extLst>
            <c:ext xmlns:c16="http://schemas.microsoft.com/office/drawing/2014/chart" uri="{C3380CC4-5D6E-409C-BE32-E72D297353CC}">
              <c16:uniqueId val="{00000230-6C8B-4205-8619-9088C52B2B64}"/>
            </c:ext>
          </c:extLst>
        </c:ser>
        <c:ser>
          <c:idx val="126"/>
          <c:order val="126"/>
          <c:tx>
            <c:strRef>
              <c:f>'18802 - DMApie'!$DX$1:$DX$2</c:f>
              <c:strCache>
                <c:ptCount val="1"/>
                <c:pt idx="0">
                  <c:v>Missoula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DMApie'!$DX$3:$DX$10</c:f>
              <c:numCache>
                <c:formatCode>0%</c:formatCode>
                <c:ptCount val="8"/>
                <c:pt idx="0">
                  <c:v>0.88415697395903192</c:v>
                </c:pt>
                <c:pt idx="1">
                  <c:v>5.6814915592005672E-3</c:v>
                </c:pt>
                <c:pt idx="2">
                  <c:v>2.3853322347200133E-2</c:v>
                </c:pt>
                <c:pt idx="3">
                  <c:v>1.0615670569298867E-2</c:v>
                </c:pt>
                <c:pt idx="4">
                  <c:v>6.00404953979599E-4</c:v>
                </c:pt>
                <c:pt idx="5">
                  <c:v>6.5469689130754152E-4</c:v>
                </c:pt>
                <c:pt idx="6">
                  <c:v>4.0926539815151923E-2</c:v>
                </c:pt>
                <c:pt idx="7">
                  <c:v>3.351089990482943E-2</c:v>
                </c:pt>
              </c:numCache>
            </c:numRef>
          </c:val>
          <c:extLst>
            <c:ext xmlns:c16="http://schemas.microsoft.com/office/drawing/2014/chart" uri="{C3380CC4-5D6E-409C-BE32-E72D297353CC}">
              <c16:uniqueId val="{00000231-6C8B-4205-8619-9088C52B2B64}"/>
            </c:ext>
          </c:extLst>
        </c:ser>
        <c:ser>
          <c:idx val="127"/>
          <c:order val="127"/>
          <c:tx>
            <c:strRef>
              <c:f>'18802 - DMApie'!$DY$1:$DY$2</c:f>
              <c:strCache>
                <c:ptCount val="1"/>
                <c:pt idx="0">
                  <c:v>Mobile-Pensacola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DMApie'!$DY$3:$DY$10</c:f>
              <c:numCache>
                <c:formatCode>0%</c:formatCode>
                <c:ptCount val="8"/>
                <c:pt idx="0">
                  <c:v>0.67952338229882869</c:v>
                </c:pt>
                <c:pt idx="1">
                  <c:v>0.21677946784305133</c:v>
                </c:pt>
                <c:pt idx="2">
                  <c:v>6.9368933577540646E-3</c:v>
                </c:pt>
                <c:pt idx="3">
                  <c:v>2.24658323376235E-2</c:v>
                </c:pt>
                <c:pt idx="4">
                  <c:v>8.3446685767757747E-4</c:v>
                </c:pt>
                <c:pt idx="5">
                  <c:v>1.0280962441411607E-3</c:v>
                </c:pt>
                <c:pt idx="6">
                  <c:v>2.4151992866720966E-2</c:v>
                </c:pt>
                <c:pt idx="7">
                  <c:v>4.8279868194202692E-2</c:v>
                </c:pt>
              </c:numCache>
            </c:numRef>
          </c:val>
          <c:extLst>
            <c:ext xmlns:c16="http://schemas.microsoft.com/office/drawing/2014/chart" uri="{C3380CC4-5D6E-409C-BE32-E72D297353CC}">
              <c16:uniqueId val="{00000232-6C8B-4205-8619-9088C52B2B64}"/>
            </c:ext>
          </c:extLst>
        </c:ser>
        <c:ser>
          <c:idx val="128"/>
          <c:order val="128"/>
          <c:tx>
            <c:strRef>
              <c:f>'18802 - DMApie'!$DZ$1:$DZ$2</c:f>
              <c:strCache>
                <c:ptCount val="1"/>
                <c:pt idx="0">
                  <c:v>Monroe-El Dorado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DMApie'!$DZ$3:$DZ$10</c:f>
              <c:numCache>
                <c:formatCode>0%</c:formatCode>
                <c:ptCount val="8"/>
                <c:pt idx="0">
                  <c:v>0.59750246605242718</c:v>
                </c:pt>
                <c:pt idx="1">
                  <c:v>0.35234747203391609</c:v>
                </c:pt>
                <c:pt idx="2">
                  <c:v>2.8606208155812539E-3</c:v>
                </c:pt>
                <c:pt idx="3">
                  <c:v>7.7612441496841354E-3</c:v>
                </c:pt>
                <c:pt idx="4">
                  <c:v>2.4135832266459589E-4</c:v>
                </c:pt>
                <c:pt idx="5">
                  <c:v>5.4987722207064458E-4</c:v>
                </c:pt>
                <c:pt idx="6">
                  <c:v>1.1499149998950617E-2</c:v>
                </c:pt>
                <c:pt idx="7">
                  <c:v>2.7237811404705436E-2</c:v>
                </c:pt>
              </c:numCache>
            </c:numRef>
          </c:val>
          <c:extLst>
            <c:ext xmlns:c16="http://schemas.microsoft.com/office/drawing/2014/chart" uri="{C3380CC4-5D6E-409C-BE32-E72D297353CC}">
              <c16:uniqueId val="{00000233-6C8B-4205-8619-9088C52B2B64}"/>
            </c:ext>
          </c:extLst>
        </c:ser>
        <c:ser>
          <c:idx val="129"/>
          <c:order val="129"/>
          <c:tx>
            <c:strRef>
              <c:f>'18802 - DMApie'!$EA$1:$EA$2</c:f>
              <c:strCache>
                <c:ptCount val="1"/>
                <c:pt idx="0">
                  <c:v>Monterey-Salinas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DMApie'!$EA$3:$EA$10</c:f>
              <c:numCache>
                <c:formatCode>0%</c:formatCode>
                <c:ptCount val="8"/>
                <c:pt idx="0">
                  <c:v>0.39780108055970126</c:v>
                </c:pt>
                <c:pt idx="1">
                  <c:v>2.3239202549547377E-2</c:v>
                </c:pt>
                <c:pt idx="2">
                  <c:v>3.3133688306102101E-3</c:v>
                </c:pt>
                <c:pt idx="3">
                  <c:v>5.5002965347792934E-2</c:v>
                </c:pt>
                <c:pt idx="4">
                  <c:v>2.8376097341614582E-3</c:v>
                </c:pt>
                <c:pt idx="5">
                  <c:v>1.5250360077946285E-3</c:v>
                </c:pt>
                <c:pt idx="6">
                  <c:v>2.4983218086666363E-2</c:v>
                </c:pt>
                <c:pt idx="7">
                  <c:v>0.4912975188837258</c:v>
                </c:pt>
              </c:numCache>
            </c:numRef>
          </c:val>
          <c:extLst>
            <c:ext xmlns:c16="http://schemas.microsoft.com/office/drawing/2014/chart" uri="{C3380CC4-5D6E-409C-BE32-E72D297353CC}">
              <c16:uniqueId val="{00000234-6C8B-4205-8619-9088C52B2B64}"/>
            </c:ext>
          </c:extLst>
        </c:ser>
        <c:ser>
          <c:idx val="130"/>
          <c:order val="130"/>
          <c:tx>
            <c:strRef>
              <c:f>'18802 - DMApie'!$EB$1:$EB$2</c:f>
              <c:strCache>
                <c:ptCount val="1"/>
                <c:pt idx="0">
                  <c:v>Montgomery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DMApie'!$EB$3:$EB$10</c:f>
              <c:numCache>
                <c:formatCode>0%</c:formatCode>
                <c:ptCount val="8"/>
                <c:pt idx="0">
                  <c:v>0.49256425240263596</c:v>
                </c:pt>
                <c:pt idx="1">
                  <c:v>0.44611895577401545</c:v>
                </c:pt>
                <c:pt idx="2">
                  <c:v>2.7097945962745989E-3</c:v>
                </c:pt>
                <c:pt idx="3">
                  <c:v>1.6831806578293477E-2</c:v>
                </c:pt>
                <c:pt idx="4">
                  <c:v>3.1403832238785674E-4</c:v>
                </c:pt>
                <c:pt idx="5">
                  <c:v>1.4196474677018061E-3</c:v>
                </c:pt>
                <c:pt idx="6">
                  <c:v>1.2686176971925945E-2</c:v>
                </c:pt>
                <c:pt idx="7">
                  <c:v>2.7355327886764903E-2</c:v>
                </c:pt>
              </c:numCache>
            </c:numRef>
          </c:val>
          <c:extLst>
            <c:ext xmlns:c16="http://schemas.microsoft.com/office/drawing/2014/chart" uri="{C3380CC4-5D6E-409C-BE32-E72D297353CC}">
              <c16:uniqueId val="{00000235-6C8B-4205-8619-9088C52B2B64}"/>
            </c:ext>
          </c:extLst>
        </c:ser>
        <c:ser>
          <c:idx val="131"/>
          <c:order val="131"/>
          <c:tx>
            <c:strRef>
              <c:f>'18802 - DMApie'!$EC$1:$EC$2</c:f>
              <c:strCache>
                <c:ptCount val="1"/>
                <c:pt idx="0">
                  <c:v>Nashville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DMApie'!$EC$3:$EC$10</c:f>
              <c:numCache>
                <c:formatCode>0%</c:formatCode>
                <c:ptCount val="8"/>
                <c:pt idx="0">
                  <c:v>0.75657890002292605</c:v>
                </c:pt>
                <c:pt idx="1">
                  <c:v>0.13004719885924954</c:v>
                </c:pt>
                <c:pt idx="2">
                  <c:v>2.7946467521955368E-3</c:v>
                </c:pt>
                <c:pt idx="3">
                  <c:v>2.3302659043843571E-2</c:v>
                </c:pt>
                <c:pt idx="4">
                  <c:v>6.8675316877987193E-4</c:v>
                </c:pt>
                <c:pt idx="5">
                  <c:v>1.1055218176067201E-3</c:v>
                </c:pt>
                <c:pt idx="6">
                  <c:v>1.9507011290647032E-2</c:v>
                </c:pt>
                <c:pt idx="7">
                  <c:v>6.59773090447517E-2</c:v>
                </c:pt>
              </c:numCache>
            </c:numRef>
          </c:val>
          <c:extLst>
            <c:ext xmlns:c16="http://schemas.microsoft.com/office/drawing/2014/chart" uri="{C3380CC4-5D6E-409C-BE32-E72D297353CC}">
              <c16:uniqueId val="{00000236-6C8B-4205-8619-9088C52B2B64}"/>
            </c:ext>
          </c:extLst>
        </c:ser>
        <c:ser>
          <c:idx val="132"/>
          <c:order val="132"/>
          <c:tx>
            <c:strRef>
              <c:f>'18802 - DMApie'!$ED$1:$ED$2</c:f>
              <c:strCache>
                <c:ptCount val="1"/>
                <c:pt idx="0">
                  <c:v>New Orleans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DMApie'!$ED$3:$ED$10</c:f>
              <c:numCache>
                <c:formatCode>0%</c:formatCode>
                <c:ptCount val="8"/>
                <c:pt idx="0">
                  <c:v>0.5710657571887392</c:v>
                </c:pt>
                <c:pt idx="1">
                  <c:v>0.30660518748843613</c:v>
                </c:pt>
                <c:pt idx="2">
                  <c:v>6.3368768779915007E-3</c:v>
                </c:pt>
                <c:pt idx="3">
                  <c:v>2.4132208352102703E-2</c:v>
                </c:pt>
                <c:pt idx="4">
                  <c:v>2.8456333868154943E-4</c:v>
                </c:pt>
                <c:pt idx="5">
                  <c:v>2.0487435628792185E-3</c:v>
                </c:pt>
                <c:pt idx="6">
                  <c:v>1.5950731175938315E-2</c:v>
                </c:pt>
                <c:pt idx="7">
                  <c:v>7.3575932015231452E-2</c:v>
                </c:pt>
              </c:numCache>
            </c:numRef>
          </c:val>
          <c:extLst>
            <c:ext xmlns:c16="http://schemas.microsoft.com/office/drawing/2014/chart" uri="{C3380CC4-5D6E-409C-BE32-E72D297353CC}">
              <c16:uniqueId val="{00000237-6C8B-4205-8619-9088C52B2B64}"/>
            </c:ext>
          </c:extLst>
        </c:ser>
        <c:ser>
          <c:idx val="133"/>
          <c:order val="133"/>
          <c:tx>
            <c:strRef>
              <c:f>'18802 - DMApie'!$EE$1:$EE$2</c:f>
              <c:strCache>
                <c:ptCount val="1"/>
                <c:pt idx="0">
                  <c:v>New York</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DMApie'!$EE$3:$EE$10</c:f>
              <c:numCache>
                <c:formatCode>0%</c:formatCode>
                <c:ptCount val="8"/>
                <c:pt idx="0">
                  <c:v>0.47359498235261105</c:v>
                </c:pt>
                <c:pt idx="1">
                  <c:v>0.1674396362524232</c:v>
                </c:pt>
                <c:pt idx="2">
                  <c:v>1.4732898367309788E-3</c:v>
                </c:pt>
                <c:pt idx="3">
                  <c:v>0.11111232346798644</c:v>
                </c:pt>
                <c:pt idx="4">
                  <c:v>2.3949419488998944E-4</c:v>
                </c:pt>
                <c:pt idx="5">
                  <c:v>4.8278199255947429E-3</c:v>
                </c:pt>
                <c:pt idx="6">
                  <c:v>1.5405526238771292E-2</c:v>
                </c:pt>
                <c:pt idx="7">
                  <c:v>0.2259069277309923</c:v>
                </c:pt>
              </c:numCache>
            </c:numRef>
          </c:val>
          <c:extLst>
            <c:ext xmlns:c16="http://schemas.microsoft.com/office/drawing/2014/chart" uri="{C3380CC4-5D6E-409C-BE32-E72D297353CC}">
              <c16:uniqueId val="{00000238-6C8B-4205-8619-9088C52B2B64}"/>
            </c:ext>
          </c:extLst>
        </c:ser>
        <c:ser>
          <c:idx val="134"/>
          <c:order val="134"/>
          <c:tx>
            <c:strRef>
              <c:f>'18802 - DMApie'!$EF$1:$EF$2</c:f>
              <c:strCache>
                <c:ptCount val="1"/>
                <c:pt idx="0">
                  <c:v>Non-DMA Areas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DMApie'!$EF$3:$EF$10</c:f>
              <c:numCache>
                <c:formatCode>0%</c:formatCode>
                <c:ptCount val="8"/>
                <c:pt idx="0">
                  <c:v>0.40779211621183276</c:v>
                </c:pt>
                <c:pt idx="1">
                  <c:v>1.4935477046752698E-2</c:v>
                </c:pt>
                <c:pt idx="2">
                  <c:v>0.21112756505182992</c:v>
                </c:pt>
                <c:pt idx="3">
                  <c:v>7.395811296805585E-2</c:v>
                </c:pt>
                <c:pt idx="4">
                  <c:v>2.5668147521331359E-3</c:v>
                </c:pt>
                <c:pt idx="5">
                  <c:v>4.73873492701502E-3</c:v>
                </c:pt>
                <c:pt idx="6">
                  <c:v>0.23444750017629223</c:v>
                </c:pt>
                <c:pt idx="7">
                  <c:v>5.0433678866088426E-2</c:v>
                </c:pt>
              </c:numCache>
            </c:numRef>
          </c:val>
          <c:extLst>
            <c:ext xmlns:c16="http://schemas.microsoft.com/office/drawing/2014/chart" uri="{C3380CC4-5D6E-409C-BE32-E72D297353CC}">
              <c16:uniqueId val="{00000239-6C8B-4205-8619-9088C52B2B64}"/>
            </c:ext>
          </c:extLst>
        </c:ser>
        <c:ser>
          <c:idx val="135"/>
          <c:order val="135"/>
          <c:tx>
            <c:strRef>
              <c:f>'18802 - DMApie'!$EG$1:$EG$2</c:f>
              <c:strCache>
                <c:ptCount val="1"/>
                <c:pt idx="0">
                  <c:v>Norfolk-Newport News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DMApie'!$EG$3:$EG$10</c:f>
              <c:numCache>
                <c:formatCode>0%</c:formatCode>
                <c:ptCount val="8"/>
                <c:pt idx="0">
                  <c:v>0.5600527301164786</c:v>
                </c:pt>
                <c:pt idx="1">
                  <c:v>0.3064758097296289</c:v>
                </c:pt>
                <c:pt idx="2">
                  <c:v>3.4296876029489129E-3</c:v>
                </c:pt>
                <c:pt idx="3">
                  <c:v>3.6897904074166807E-2</c:v>
                </c:pt>
                <c:pt idx="4">
                  <c:v>9.9337781908968078E-4</c:v>
                </c:pt>
                <c:pt idx="5">
                  <c:v>9.4979083315003144E-4</c:v>
                </c:pt>
                <c:pt idx="6">
                  <c:v>2.9387258206263756E-2</c:v>
                </c:pt>
                <c:pt idx="7">
                  <c:v>6.1813441618273283E-2</c:v>
                </c:pt>
              </c:numCache>
            </c:numRef>
          </c:val>
          <c:extLst>
            <c:ext xmlns:c16="http://schemas.microsoft.com/office/drawing/2014/chart" uri="{C3380CC4-5D6E-409C-BE32-E72D297353CC}">
              <c16:uniqueId val="{0000023A-6C8B-4205-8619-9088C52B2B64}"/>
            </c:ext>
          </c:extLst>
        </c:ser>
        <c:ser>
          <c:idx val="136"/>
          <c:order val="136"/>
          <c:tx>
            <c:strRef>
              <c:f>'18802 - DMApie'!$EH$1:$EH$2</c:f>
              <c:strCache>
                <c:ptCount val="1"/>
                <c:pt idx="0">
                  <c:v>North Platte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DMApie'!$EH$3:$EH$10</c:f>
              <c:numCache>
                <c:formatCode>0%</c:formatCode>
                <c:ptCount val="8"/>
                <c:pt idx="0">
                  <c:v>0.87780102405990201</c:v>
                </c:pt>
                <c:pt idx="1">
                  <c:v>1.0625997907834609E-2</c:v>
                </c:pt>
                <c:pt idx="2">
                  <c:v>4.8450145901007546E-3</c:v>
                </c:pt>
                <c:pt idx="3">
                  <c:v>9.6625006882122989E-3</c:v>
                </c:pt>
                <c:pt idx="4">
                  <c:v>1.3764245994604416E-4</c:v>
                </c:pt>
                <c:pt idx="5">
                  <c:v>4.404558718273413E-4</c:v>
                </c:pt>
                <c:pt idx="6">
                  <c:v>1.131421020756483E-2</c:v>
                </c:pt>
                <c:pt idx="7">
                  <c:v>8.5173154214612121E-2</c:v>
                </c:pt>
              </c:numCache>
            </c:numRef>
          </c:val>
          <c:extLst>
            <c:ext xmlns:c16="http://schemas.microsoft.com/office/drawing/2014/chart" uri="{C3380CC4-5D6E-409C-BE32-E72D297353CC}">
              <c16:uniqueId val="{0000023B-6C8B-4205-8619-9088C52B2B64}"/>
            </c:ext>
          </c:extLst>
        </c:ser>
        <c:ser>
          <c:idx val="137"/>
          <c:order val="137"/>
          <c:tx>
            <c:strRef>
              <c:f>'18802 - DMApie'!$EI$1:$EI$2</c:f>
              <c:strCache>
                <c:ptCount val="1"/>
                <c:pt idx="0">
                  <c:v>Odessa-Midland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DMApie'!$EI$3:$EI$10</c:f>
              <c:numCache>
                <c:formatCode>0%</c:formatCode>
                <c:ptCount val="8"/>
                <c:pt idx="0">
                  <c:v>0.39874650988198973</c:v>
                </c:pt>
                <c:pt idx="1">
                  <c:v>4.672751351761719E-2</c:v>
                </c:pt>
                <c:pt idx="2">
                  <c:v>4.4327661979434666E-3</c:v>
                </c:pt>
                <c:pt idx="3">
                  <c:v>1.2990409029177809E-2</c:v>
                </c:pt>
                <c:pt idx="4">
                  <c:v>4.0911353111371671E-4</c:v>
                </c:pt>
                <c:pt idx="5">
                  <c:v>1.1640756143029465E-3</c:v>
                </c:pt>
                <c:pt idx="6">
                  <c:v>9.1143746467705344E-3</c:v>
                </c:pt>
                <c:pt idx="7">
                  <c:v>0.52641523758108466</c:v>
                </c:pt>
              </c:numCache>
            </c:numRef>
          </c:val>
          <c:extLst>
            <c:ext xmlns:c16="http://schemas.microsoft.com/office/drawing/2014/chart" uri="{C3380CC4-5D6E-409C-BE32-E72D297353CC}">
              <c16:uniqueId val="{0000023C-6C8B-4205-8619-9088C52B2B64}"/>
            </c:ext>
          </c:extLst>
        </c:ser>
        <c:ser>
          <c:idx val="138"/>
          <c:order val="138"/>
          <c:tx>
            <c:strRef>
              <c:f>'18802 - DMApie'!$EJ$1:$EJ$2</c:f>
              <c:strCache>
                <c:ptCount val="1"/>
                <c:pt idx="0">
                  <c:v>Oklahoma City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DMApie'!$EJ$3:$EJ$10</c:f>
              <c:numCache>
                <c:formatCode>0%</c:formatCode>
                <c:ptCount val="8"/>
                <c:pt idx="0">
                  <c:v>0.67093723988679876</c:v>
                </c:pt>
                <c:pt idx="1">
                  <c:v>8.4704767514822449E-2</c:v>
                </c:pt>
                <c:pt idx="2">
                  <c:v>3.735795418165986E-2</c:v>
                </c:pt>
                <c:pt idx="3">
                  <c:v>2.8436055371297588E-2</c:v>
                </c:pt>
                <c:pt idx="4">
                  <c:v>1.0413491951697378E-3</c:v>
                </c:pt>
                <c:pt idx="5">
                  <c:v>1.0439103097668106E-3</c:v>
                </c:pt>
                <c:pt idx="6">
                  <c:v>5.8039466775940893E-2</c:v>
                </c:pt>
                <c:pt idx="7">
                  <c:v>0.11843925676454393</c:v>
                </c:pt>
              </c:numCache>
            </c:numRef>
          </c:val>
          <c:extLst>
            <c:ext xmlns:c16="http://schemas.microsoft.com/office/drawing/2014/chart" uri="{C3380CC4-5D6E-409C-BE32-E72D297353CC}">
              <c16:uniqueId val="{0000023D-6C8B-4205-8619-9088C52B2B64}"/>
            </c:ext>
          </c:extLst>
        </c:ser>
        <c:ser>
          <c:idx val="139"/>
          <c:order val="139"/>
          <c:tx>
            <c:strRef>
              <c:f>'18802 - DMApie'!$EK$1:$EK$2</c:f>
              <c:strCache>
                <c:ptCount val="1"/>
                <c:pt idx="0">
                  <c:v>Omaha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DMApie'!$EK$3:$EK$10</c:f>
              <c:numCache>
                <c:formatCode>0%</c:formatCode>
                <c:ptCount val="8"/>
                <c:pt idx="0">
                  <c:v>0.77557124648751974</c:v>
                </c:pt>
                <c:pt idx="1">
                  <c:v>6.6661525571029862E-2</c:v>
                </c:pt>
                <c:pt idx="2">
                  <c:v>3.9840602929211441E-3</c:v>
                </c:pt>
                <c:pt idx="3">
                  <c:v>2.5911122009463661E-2</c:v>
                </c:pt>
                <c:pt idx="4">
                  <c:v>5.9873546376870614E-4</c:v>
                </c:pt>
                <c:pt idx="5">
                  <c:v>1.0354397672989925E-3</c:v>
                </c:pt>
                <c:pt idx="6">
                  <c:v>1.9786864038527023E-2</c:v>
                </c:pt>
                <c:pt idx="7">
                  <c:v>0.1064510063694709</c:v>
                </c:pt>
              </c:numCache>
            </c:numRef>
          </c:val>
          <c:extLst>
            <c:ext xmlns:c16="http://schemas.microsoft.com/office/drawing/2014/chart" uri="{C3380CC4-5D6E-409C-BE32-E72D297353CC}">
              <c16:uniqueId val="{0000023E-6C8B-4205-8619-9088C52B2B64}"/>
            </c:ext>
          </c:extLst>
        </c:ser>
        <c:ser>
          <c:idx val="140"/>
          <c:order val="140"/>
          <c:tx>
            <c:strRef>
              <c:f>'18802 - DMApie'!$EL$1:$EL$2</c:f>
              <c:strCache>
                <c:ptCount val="1"/>
                <c:pt idx="0">
                  <c:v>Orlando-Daytona Beach-Melbourne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DMApie'!$EL$3:$EL$10</c:f>
              <c:numCache>
                <c:formatCode>0%</c:formatCode>
                <c:ptCount val="8"/>
                <c:pt idx="0">
                  <c:v>0.58706527108999906</c:v>
                </c:pt>
                <c:pt idx="1">
                  <c:v>0.13857450214626163</c:v>
                </c:pt>
                <c:pt idx="2">
                  <c:v>2.438695458645944E-3</c:v>
                </c:pt>
                <c:pt idx="3">
                  <c:v>3.5262790980972819E-2</c:v>
                </c:pt>
                <c:pt idx="4">
                  <c:v>6.1002324796501691E-4</c:v>
                </c:pt>
                <c:pt idx="5">
                  <c:v>1.8258771442526795E-3</c:v>
                </c:pt>
                <c:pt idx="6">
                  <c:v>1.7901002939711117E-2</c:v>
                </c:pt>
                <c:pt idx="7">
                  <c:v>0.21632183699219176</c:v>
                </c:pt>
              </c:numCache>
            </c:numRef>
          </c:val>
          <c:extLst>
            <c:ext xmlns:c16="http://schemas.microsoft.com/office/drawing/2014/chart" uri="{C3380CC4-5D6E-409C-BE32-E72D297353CC}">
              <c16:uniqueId val="{0000023F-6C8B-4205-8619-9088C52B2B64}"/>
            </c:ext>
          </c:extLst>
        </c:ser>
        <c:ser>
          <c:idx val="141"/>
          <c:order val="141"/>
          <c:tx>
            <c:strRef>
              <c:f>'18802 - DMApie'!$EM$1:$EM$2</c:f>
              <c:strCache>
                <c:ptCount val="1"/>
                <c:pt idx="0">
                  <c:v>Ottumwa-Kirksville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DMApie'!$EM$3:$EM$10</c:f>
              <c:numCache>
                <c:formatCode>0%</c:formatCode>
                <c:ptCount val="8"/>
                <c:pt idx="0">
                  <c:v>0.8754321537776002</c:v>
                </c:pt>
                <c:pt idx="1">
                  <c:v>2.2141638880779337E-2</c:v>
                </c:pt>
                <c:pt idx="2">
                  <c:v>2.4661575575052625E-3</c:v>
                </c:pt>
                <c:pt idx="3">
                  <c:v>2.8933175581198813E-2</c:v>
                </c:pt>
                <c:pt idx="4">
                  <c:v>5.3779136768027536E-4</c:v>
                </c:pt>
                <c:pt idx="5">
                  <c:v>6.6071510886433831E-4</c:v>
                </c:pt>
                <c:pt idx="6">
                  <c:v>1.4481953258247415E-2</c:v>
                </c:pt>
                <c:pt idx="7">
                  <c:v>5.5346414468124334E-2</c:v>
                </c:pt>
              </c:numCache>
            </c:numRef>
          </c:val>
          <c:extLst>
            <c:ext xmlns:c16="http://schemas.microsoft.com/office/drawing/2014/chart" uri="{C3380CC4-5D6E-409C-BE32-E72D297353CC}">
              <c16:uniqueId val="{00000240-6C8B-4205-8619-9088C52B2B64}"/>
            </c:ext>
          </c:extLst>
        </c:ser>
        <c:ser>
          <c:idx val="142"/>
          <c:order val="142"/>
          <c:tx>
            <c:strRef>
              <c:f>'18802 - DMApie'!$EN$1:$EN$2</c:f>
              <c:strCache>
                <c:ptCount val="1"/>
                <c:pt idx="0">
                  <c:v>Paducah-Cape Girardeau</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DMApie'!$EN$3:$EN$10</c:f>
              <c:numCache>
                <c:formatCode>0%</c:formatCode>
                <c:ptCount val="8"/>
                <c:pt idx="0">
                  <c:v>0.86565046924842548</c:v>
                </c:pt>
                <c:pt idx="1">
                  <c:v>7.4214541766154898E-2</c:v>
                </c:pt>
                <c:pt idx="2">
                  <c:v>2.6008689863436002E-3</c:v>
                </c:pt>
                <c:pt idx="3">
                  <c:v>1.0563077110462907E-2</c:v>
                </c:pt>
                <c:pt idx="4">
                  <c:v>2.2995167864725414E-4</c:v>
                </c:pt>
                <c:pt idx="5">
                  <c:v>6.9825509726221006E-4</c:v>
                </c:pt>
                <c:pt idx="6">
                  <c:v>1.7397577002312117E-2</c:v>
                </c:pt>
                <c:pt idx="7">
                  <c:v>2.8645259110391504E-2</c:v>
                </c:pt>
              </c:numCache>
            </c:numRef>
          </c:val>
          <c:extLst>
            <c:ext xmlns:c16="http://schemas.microsoft.com/office/drawing/2014/chart" uri="{C3380CC4-5D6E-409C-BE32-E72D297353CC}">
              <c16:uniqueId val="{00000241-6C8B-4205-8619-9088C52B2B64}"/>
            </c:ext>
          </c:extLst>
        </c:ser>
        <c:ser>
          <c:idx val="143"/>
          <c:order val="143"/>
          <c:tx>
            <c:strRef>
              <c:f>'18802 - DMApie'!$EO$1:$EO$2</c:f>
              <c:strCache>
                <c:ptCount val="1"/>
                <c:pt idx="0">
                  <c:v>Palm Springs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DMApie'!$EO$3:$EO$10</c:f>
              <c:numCache>
                <c:formatCode>0%</c:formatCode>
                <c:ptCount val="8"/>
                <c:pt idx="0">
                  <c:v>0.38569062318497643</c:v>
                </c:pt>
                <c:pt idx="1">
                  <c:v>2.5278034719383915E-2</c:v>
                </c:pt>
                <c:pt idx="2">
                  <c:v>3.7322262137801966E-3</c:v>
                </c:pt>
                <c:pt idx="3">
                  <c:v>3.0483791167423151E-2</c:v>
                </c:pt>
                <c:pt idx="4">
                  <c:v>8.5400219416180867E-4</c:v>
                </c:pt>
                <c:pt idx="5">
                  <c:v>1.1207434336481168E-3</c:v>
                </c:pt>
                <c:pt idx="6">
                  <c:v>1.2696022543937015E-2</c:v>
                </c:pt>
                <c:pt idx="7">
                  <c:v>0.54014455654268934</c:v>
                </c:pt>
              </c:numCache>
            </c:numRef>
          </c:val>
          <c:extLst>
            <c:ext xmlns:c16="http://schemas.microsoft.com/office/drawing/2014/chart" uri="{C3380CC4-5D6E-409C-BE32-E72D297353CC}">
              <c16:uniqueId val="{00000242-6C8B-4205-8619-9088C52B2B64}"/>
            </c:ext>
          </c:extLst>
        </c:ser>
        <c:ser>
          <c:idx val="144"/>
          <c:order val="144"/>
          <c:tx>
            <c:strRef>
              <c:f>'18802 - DMApie'!$EP$1:$EP$2</c:f>
              <c:strCache>
                <c:ptCount val="1"/>
                <c:pt idx="0">
                  <c:v>Panama City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DMApie'!$EP$3:$EP$10</c:f>
              <c:numCache>
                <c:formatCode>0%</c:formatCode>
                <c:ptCount val="8"/>
                <c:pt idx="0">
                  <c:v>0.76745324685157612</c:v>
                </c:pt>
                <c:pt idx="1">
                  <c:v>0.12638618983923477</c:v>
                </c:pt>
                <c:pt idx="2">
                  <c:v>6.3195618706306947E-3</c:v>
                </c:pt>
                <c:pt idx="3">
                  <c:v>1.5708048355752971E-2</c:v>
                </c:pt>
                <c:pt idx="4">
                  <c:v>6.6627968604093585E-4</c:v>
                </c:pt>
                <c:pt idx="5">
                  <c:v>6.587083259722888E-4</c:v>
                </c:pt>
                <c:pt idx="6">
                  <c:v>2.5447341190722561E-2</c:v>
                </c:pt>
                <c:pt idx="7">
                  <c:v>5.7360623880069656E-2</c:v>
                </c:pt>
              </c:numCache>
            </c:numRef>
          </c:val>
          <c:extLst>
            <c:ext xmlns:c16="http://schemas.microsoft.com/office/drawing/2014/chart" uri="{C3380CC4-5D6E-409C-BE32-E72D297353CC}">
              <c16:uniqueId val="{00000243-6C8B-4205-8619-9088C52B2B64}"/>
            </c:ext>
          </c:extLst>
        </c:ser>
        <c:ser>
          <c:idx val="145"/>
          <c:order val="145"/>
          <c:tx>
            <c:strRef>
              <c:f>'18802 - DMApie'!$EQ$1:$EQ$2</c:f>
              <c:strCache>
                <c:ptCount val="1"/>
                <c:pt idx="0">
                  <c:v>Parkersburg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DMApie'!$EQ$3:$EQ$10</c:f>
              <c:numCache>
                <c:formatCode>0%</c:formatCode>
                <c:ptCount val="8"/>
                <c:pt idx="0">
                  <c:v>0.94656076547372348</c:v>
                </c:pt>
                <c:pt idx="1">
                  <c:v>1.3666317956782185E-2</c:v>
                </c:pt>
                <c:pt idx="2">
                  <c:v>2.1389020302911171E-3</c:v>
                </c:pt>
                <c:pt idx="3">
                  <c:v>7.043051233700034E-3</c:v>
                </c:pt>
                <c:pt idx="4">
                  <c:v>2.3987686321021875E-4</c:v>
                </c:pt>
                <c:pt idx="5">
                  <c:v>6.2634514282668228E-4</c:v>
                </c:pt>
                <c:pt idx="6">
                  <c:v>1.5851862710475291E-2</c:v>
                </c:pt>
                <c:pt idx="7">
                  <c:v>1.3872878588990984E-2</c:v>
                </c:pt>
              </c:numCache>
            </c:numRef>
          </c:val>
          <c:extLst>
            <c:ext xmlns:c16="http://schemas.microsoft.com/office/drawing/2014/chart" uri="{C3380CC4-5D6E-409C-BE32-E72D297353CC}">
              <c16:uniqueId val="{00000244-6C8B-4205-8619-9088C52B2B64}"/>
            </c:ext>
          </c:extLst>
        </c:ser>
        <c:ser>
          <c:idx val="146"/>
          <c:order val="146"/>
          <c:tx>
            <c:strRef>
              <c:f>'18802 - DMApie'!$ER$1:$ER$2</c:f>
              <c:strCache>
                <c:ptCount val="1"/>
                <c:pt idx="0">
                  <c:v>Peoria-Bloomington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DMApie'!$ER$3:$ER$10</c:f>
              <c:numCache>
                <c:formatCode>0%</c:formatCode>
                <c:ptCount val="8"/>
                <c:pt idx="0">
                  <c:v>0.82400706034188254</c:v>
                </c:pt>
                <c:pt idx="1">
                  <c:v>8.312034213556363E-2</c:v>
                </c:pt>
                <c:pt idx="2">
                  <c:v>1.8900332772386218E-3</c:v>
                </c:pt>
                <c:pt idx="3">
                  <c:v>3.1043994280870017E-2</c:v>
                </c:pt>
                <c:pt idx="4">
                  <c:v>2.3882428858831121E-4</c:v>
                </c:pt>
                <c:pt idx="5">
                  <c:v>6.9907506990750704E-4</c:v>
                </c:pt>
                <c:pt idx="6">
                  <c:v>1.8962015866789823E-2</c:v>
                </c:pt>
                <c:pt idx="7">
                  <c:v>4.0038654739159595E-2</c:v>
                </c:pt>
              </c:numCache>
            </c:numRef>
          </c:val>
          <c:extLst>
            <c:ext xmlns:c16="http://schemas.microsoft.com/office/drawing/2014/chart" uri="{C3380CC4-5D6E-409C-BE32-E72D297353CC}">
              <c16:uniqueId val="{00000245-6C8B-4205-8619-9088C52B2B64}"/>
            </c:ext>
          </c:extLst>
        </c:ser>
        <c:ser>
          <c:idx val="147"/>
          <c:order val="147"/>
          <c:tx>
            <c:strRef>
              <c:f>'18802 - DMApie'!$ES$1:$ES$2</c:f>
              <c:strCache>
                <c:ptCount val="1"/>
                <c:pt idx="0">
                  <c:v>Philadelphia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DMApie'!$ES$3:$ES$10</c:f>
              <c:numCache>
                <c:formatCode>0%</c:formatCode>
                <c:ptCount val="8"/>
                <c:pt idx="0">
                  <c:v>0.6207869929363945</c:v>
                </c:pt>
                <c:pt idx="1">
                  <c:v>0.18989296197045172</c:v>
                </c:pt>
                <c:pt idx="2">
                  <c:v>1.6941182698964228E-3</c:v>
                </c:pt>
                <c:pt idx="3">
                  <c:v>5.7873673237870064E-2</c:v>
                </c:pt>
                <c:pt idx="4">
                  <c:v>2.5821087924419582E-4</c:v>
                </c:pt>
                <c:pt idx="5">
                  <c:v>1.2823534126299311E-3</c:v>
                </c:pt>
                <c:pt idx="6">
                  <c:v>1.8426722460804828E-2</c:v>
                </c:pt>
                <c:pt idx="7">
                  <c:v>0.1097849668327084</c:v>
                </c:pt>
              </c:numCache>
            </c:numRef>
          </c:val>
          <c:extLst>
            <c:ext xmlns:c16="http://schemas.microsoft.com/office/drawing/2014/chart" uri="{C3380CC4-5D6E-409C-BE32-E72D297353CC}">
              <c16:uniqueId val="{00000246-6C8B-4205-8619-9088C52B2B64}"/>
            </c:ext>
          </c:extLst>
        </c:ser>
        <c:ser>
          <c:idx val="148"/>
          <c:order val="148"/>
          <c:tx>
            <c:strRef>
              <c:f>'18802 - DMApie'!$ET$1:$ET$2</c:f>
              <c:strCache>
                <c:ptCount val="1"/>
                <c:pt idx="0">
                  <c:v>Phoenix</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DMApie'!$ET$3:$ET$10</c:f>
              <c:numCache>
                <c:formatCode>0%</c:formatCode>
                <c:ptCount val="8"/>
                <c:pt idx="0">
                  <c:v>0.57254520697361899</c:v>
                </c:pt>
                <c:pt idx="1">
                  <c:v>4.9896807263057716E-2</c:v>
                </c:pt>
                <c:pt idx="2">
                  <c:v>2.3241891617327825E-2</c:v>
                </c:pt>
                <c:pt idx="3">
                  <c:v>3.5743896657553391E-2</c:v>
                </c:pt>
                <c:pt idx="4">
                  <c:v>1.6400337916112682E-3</c:v>
                </c:pt>
                <c:pt idx="5">
                  <c:v>5.6003892451424557E-3</c:v>
                </c:pt>
                <c:pt idx="6">
                  <c:v>2.8345209112328591E-2</c:v>
                </c:pt>
                <c:pt idx="7">
                  <c:v>0.28298656533935973</c:v>
                </c:pt>
              </c:numCache>
            </c:numRef>
          </c:val>
          <c:extLst>
            <c:ext xmlns:c16="http://schemas.microsoft.com/office/drawing/2014/chart" uri="{C3380CC4-5D6E-409C-BE32-E72D297353CC}">
              <c16:uniqueId val="{00000247-6C8B-4205-8619-9088C52B2B64}"/>
            </c:ext>
          </c:extLst>
        </c:ser>
        <c:ser>
          <c:idx val="149"/>
          <c:order val="149"/>
          <c:tx>
            <c:strRef>
              <c:f>'18802 - DMApie'!$EU$1:$EU$2</c:f>
              <c:strCache>
                <c:ptCount val="1"/>
                <c:pt idx="0">
                  <c:v>Pittsburgh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DMApie'!$EU$3:$EU$10</c:f>
              <c:numCache>
                <c:formatCode>0%</c:formatCode>
                <c:ptCount val="8"/>
                <c:pt idx="0">
                  <c:v>0.86284325196491152</c:v>
                </c:pt>
                <c:pt idx="1">
                  <c:v>7.6130431666774287E-2</c:v>
                </c:pt>
                <c:pt idx="2">
                  <c:v>1.092346761026884E-3</c:v>
                </c:pt>
                <c:pt idx="3">
                  <c:v>2.3016977317928608E-2</c:v>
                </c:pt>
                <c:pt idx="4">
                  <c:v>1.9441572752281014E-4</c:v>
                </c:pt>
                <c:pt idx="5">
                  <c:v>9.5859725504860035E-4</c:v>
                </c:pt>
                <c:pt idx="6">
                  <c:v>1.6765518313039122E-2</c:v>
                </c:pt>
                <c:pt idx="7">
                  <c:v>1.8998460993748186E-2</c:v>
                </c:pt>
              </c:numCache>
            </c:numRef>
          </c:val>
          <c:extLst>
            <c:ext xmlns:c16="http://schemas.microsoft.com/office/drawing/2014/chart" uri="{C3380CC4-5D6E-409C-BE32-E72D297353CC}">
              <c16:uniqueId val="{00000248-6C8B-4205-8619-9088C52B2B64}"/>
            </c:ext>
          </c:extLst>
        </c:ser>
        <c:ser>
          <c:idx val="150"/>
          <c:order val="150"/>
          <c:tx>
            <c:strRef>
              <c:f>'18802 - DMApie'!$EV$1:$EV$2</c:f>
              <c:strCache>
                <c:ptCount val="1"/>
                <c:pt idx="0">
                  <c:v>Portland (OR)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DMApie'!$EV$3:$EV$10</c:f>
              <c:numCache>
                <c:formatCode>0%</c:formatCode>
                <c:ptCount val="8"/>
                <c:pt idx="0">
                  <c:v>0.74212402482574857</c:v>
                </c:pt>
                <c:pt idx="1">
                  <c:v>2.5282576497505108E-2</c:v>
                </c:pt>
                <c:pt idx="2">
                  <c:v>8.4062165953742753E-3</c:v>
                </c:pt>
                <c:pt idx="3">
                  <c:v>5.372178978445314E-2</c:v>
                </c:pt>
                <c:pt idx="4">
                  <c:v>3.9097459920287188E-3</c:v>
                </c:pt>
                <c:pt idx="5">
                  <c:v>1.3439204529864283E-3</c:v>
                </c:pt>
                <c:pt idx="6">
                  <c:v>3.3891081727527424E-2</c:v>
                </c:pt>
                <c:pt idx="7">
                  <c:v>0.13132064412437627</c:v>
                </c:pt>
              </c:numCache>
            </c:numRef>
          </c:val>
          <c:extLst>
            <c:ext xmlns:c16="http://schemas.microsoft.com/office/drawing/2014/chart" uri="{C3380CC4-5D6E-409C-BE32-E72D297353CC}">
              <c16:uniqueId val="{00000249-6C8B-4205-8619-9088C52B2B64}"/>
            </c:ext>
          </c:extLst>
        </c:ser>
        <c:ser>
          <c:idx val="151"/>
          <c:order val="151"/>
          <c:tx>
            <c:strRef>
              <c:f>'18802 - DMApie'!$EW$1:$EW$2</c:f>
              <c:strCache>
                <c:ptCount val="1"/>
                <c:pt idx="0">
                  <c:v>Portland-Auburn (ME)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DMApie'!$EW$3:$EW$10</c:f>
              <c:numCache>
                <c:formatCode>0%</c:formatCode>
                <c:ptCount val="8"/>
                <c:pt idx="0">
                  <c:v>0.92649963439753336</c:v>
                </c:pt>
                <c:pt idx="1">
                  <c:v>1.8271266204849573E-2</c:v>
                </c:pt>
                <c:pt idx="2">
                  <c:v>3.0478353676838912E-3</c:v>
                </c:pt>
                <c:pt idx="3">
                  <c:v>1.4470575152219547E-2</c:v>
                </c:pt>
                <c:pt idx="4">
                  <c:v>2.1749164231777202E-4</c:v>
                </c:pt>
                <c:pt idx="5">
                  <c:v>6.0425279811362901E-4</c:v>
                </c:pt>
                <c:pt idx="6">
                  <c:v>1.717101436724202E-2</c:v>
                </c:pt>
                <c:pt idx="7">
                  <c:v>1.9717930070040184E-2</c:v>
                </c:pt>
              </c:numCache>
            </c:numRef>
          </c:val>
          <c:extLst>
            <c:ext xmlns:c16="http://schemas.microsoft.com/office/drawing/2014/chart" uri="{C3380CC4-5D6E-409C-BE32-E72D297353CC}">
              <c16:uniqueId val="{0000024A-6C8B-4205-8619-9088C52B2B64}"/>
            </c:ext>
          </c:extLst>
        </c:ser>
        <c:ser>
          <c:idx val="152"/>
          <c:order val="152"/>
          <c:tx>
            <c:strRef>
              <c:f>'18802 - DMApie'!$EX$1:$EX$2</c:f>
              <c:strCache>
                <c:ptCount val="1"/>
                <c:pt idx="0">
                  <c:v>Presque Isle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DMApie'!$EX$3:$EX$10</c:f>
              <c:numCache>
                <c:formatCode>0%</c:formatCode>
                <c:ptCount val="8"/>
                <c:pt idx="0">
                  <c:v>0.93697503932567594</c:v>
                </c:pt>
                <c:pt idx="1">
                  <c:v>1.0491793547621168E-2</c:v>
                </c:pt>
                <c:pt idx="2">
                  <c:v>1.1664143887454367E-2</c:v>
                </c:pt>
                <c:pt idx="3">
                  <c:v>5.8914314546048138E-3</c:v>
                </c:pt>
                <c:pt idx="4">
                  <c:v>1.4839877719407591E-4</c:v>
                </c:pt>
                <c:pt idx="5">
                  <c:v>2.9679755438815182E-4</c:v>
                </c:pt>
                <c:pt idx="6">
                  <c:v>2.0686789540854185E-2</c:v>
                </c:pt>
                <c:pt idx="7">
                  <c:v>1.3845605912207284E-2</c:v>
                </c:pt>
              </c:numCache>
            </c:numRef>
          </c:val>
          <c:extLst>
            <c:ext xmlns:c16="http://schemas.microsoft.com/office/drawing/2014/chart" uri="{C3380CC4-5D6E-409C-BE32-E72D297353CC}">
              <c16:uniqueId val="{0000024B-6C8B-4205-8619-9088C52B2B64}"/>
            </c:ext>
          </c:extLst>
        </c:ser>
        <c:ser>
          <c:idx val="153"/>
          <c:order val="153"/>
          <c:tx>
            <c:strRef>
              <c:f>'18802 - DMApie'!$EY$1:$EY$2</c:f>
              <c:strCache>
                <c:ptCount val="1"/>
                <c:pt idx="0">
                  <c:v>Providence-New Bedford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DMApie'!$EY$3:$EY$10</c:f>
              <c:numCache>
                <c:formatCode>0%</c:formatCode>
                <c:ptCount val="8"/>
                <c:pt idx="0">
                  <c:v>0.75974283446752822</c:v>
                </c:pt>
                <c:pt idx="1">
                  <c:v>6.0536657133513985E-2</c:v>
                </c:pt>
                <c:pt idx="2">
                  <c:v>2.5962276514378225E-3</c:v>
                </c:pt>
                <c:pt idx="3">
                  <c:v>3.2193471083149405E-2</c:v>
                </c:pt>
                <c:pt idx="4">
                  <c:v>2.3703608098691399E-4</c:v>
                </c:pt>
                <c:pt idx="5">
                  <c:v>6.1288098741040563E-3</c:v>
                </c:pt>
                <c:pt idx="6">
                  <c:v>1.9908548749696723E-2</c:v>
                </c:pt>
                <c:pt idx="7">
                  <c:v>0.11865641495958286</c:v>
                </c:pt>
              </c:numCache>
            </c:numRef>
          </c:val>
          <c:extLst>
            <c:ext xmlns:c16="http://schemas.microsoft.com/office/drawing/2014/chart" uri="{C3380CC4-5D6E-409C-BE32-E72D297353CC}">
              <c16:uniqueId val="{0000024C-6C8B-4205-8619-9088C52B2B64}"/>
            </c:ext>
          </c:extLst>
        </c:ser>
        <c:ser>
          <c:idx val="154"/>
          <c:order val="154"/>
          <c:tx>
            <c:strRef>
              <c:f>'18802 - DMApie'!$EZ$1:$EZ$2</c:f>
              <c:strCache>
                <c:ptCount val="1"/>
                <c:pt idx="0">
                  <c:v>Quincy-Hannibal-Keokuk</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DMApie'!$EZ$3:$EZ$10</c:f>
              <c:numCache>
                <c:formatCode>0%</c:formatCode>
                <c:ptCount val="8"/>
                <c:pt idx="0">
                  <c:v>0.91221415537523776</c:v>
                </c:pt>
                <c:pt idx="1">
                  <c:v>3.8113910781535115E-2</c:v>
                </c:pt>
                <c:pt idx="2">
                  <c:v>1.7082734790542376E-3</c:v>
                </c:pt>
                <c:pt idx="3">
                  <c:v>8.1608883022091083E-3</c:v>
                </c:pt>
                <c:pt idx="4">
                  <c:v>3.0671273828473814E-4</c:v>
                </c:pt>
                <c:pt idx="5">
                  <c:v>6.2507279574484606E-4</c:v>
                </c:pt>
                <c:pt idx="6">
                  <c:v>1.6154831696237916E-2</c:v>
                </c:pt>
                <c:pt idx="7">
                  <c:v>2.2716154831696238E-2</c:v>
                </c:pt>
              </c:numCache>
            </c:numRef>
          </c:val>
          <c:extLst>
            <c:ext xmlns:c16="http://schemas.microsoft.com/office/drawing/2014/chart" uri="{C3380CC4-5D6E-409C-BE32-E72D297353CC}">
              <c16:uniqueId val="{0000024D-6C8B-4205-8619-9088C52B2B64}"/>
            </c:ext>
          </c:extLst>
        </c:ser>
        <c:ser>
          <c:idx val="155"/>
          <c:order val="155"/>
          <c:tx>
            <c:strRef>
              <c:f>'18802 - DMApie'!$FA$1:$FA$2</c:f>
              <c:strCache>
                <c:ptCount val="1"/>
                <c:pt idx="0">
                  <c:v>Raleigh-Durham</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DMApie'!$FA$3:$FA$10</c:f>
              <c:numCache>
                <c:formatCode>0%</c:formatCode>
                <c:ptCount val="8"/>
                <c:pt idx="0">
                  <c:v>0.55742381575823441</c:v>
                </c:pt>
                <c:pt idx="1">
                  <c:v>0.26964794134453668</c:v>
                </c:pt>
                <c:pt idx="2">
                  <c:v>5.7980596487576651E-3</c:v>
                </c:pt>
                <c:pt idx="3">
                  <c:v>4.0157381691105401E-2</c:v>
                </c:pt>
                <c:pt idx="4">
                  <c:v>6.4152855160363445E-4</c:v>
                </c:pt>
                <c:pt idx="5">
                  <c:v>3.5441414640560182E-3</c:v>
                </c:pt>
                <c:pt idx="6">
                  <c:v>2.0961376803150127E-2</c:v>
                </c:pt>
                <c:pt idx="7">
                  <c:v>0.10182575473855608</c:v>
                </c:pt>
              </c:numCache>
            </c:numRef>
          </c:val>
          <c:extLst>
            <c:ext xmlns:c16="http://schemas.microsoft.com/office/drawing/2014/chart" uri="{C3380CC4-5D6E-409C-BE32-E72D297353CC}">
              <c16:uniqueId val="{0000024E-6C8B-4205-8619-9088C52B2B64}"/>
            </c:ext>
          </c:extLst>
        </c:ser>
        <c:ser>
          <c:idx val="156"/>
          <c:order val="156"/>
          <c:tx>
            <c:strRef>
              <c:f>'18802 - DMApie'!$FB$1:$FB$2</c:f>
              <c:strCache>
                <c:ptCount val="1"/>
                <c:pt idx="0">
                  <c:v>Rapid City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DMApie'!$FB$3:$FB$10</c:f>
              <c:numCache>
                <c:formatCode>0%</c:formatCode>
                <c:ptCount val="8"/>
                <c:pt idx="0">
                  <c:v>0.79242175246038493</c:v>
                </c:pt>
                <c:pt idx="1">
                  <c:v>1.2143763593416014E-2</c:v>
                </c:pt>
                <c:pt idx="2">
                  <c:v>6.5023789647853311E-2</c:v>
                </c:pt>
                <c:pt idx="3">
                  <c:v>9.9014348657784704E-3</c:v>
                </c:pt>
                <c:pt idx="4">
                  <c:v>4.042929926291398E-4</c:v>
                </c:pt>
                <c:pt idx="5">
                  <c:v>3.960573946311388E-3</c:v>
                </c:pt>
                <c:pt idx="6">
                  <c:v>6.990150973485118E-2</c:v>
                </c:pt>
                <c:pt idx="7">
                  <c:v>4.624288275877559E-2</c:v>
                </c:pt>
              </c:numCache>
            </c:numRef>
          </c:val>
          <c:extLst>
            <c:ext xmlns:c16="http://schemas.microsoft.com/office/drawing/2014/chart" uri="{C3380CC4-5D6E-409C-BE32-E72D297353CC}">
              <c16:uniqueId val="{0000024F-6C8B-4205-8619-9088C52B2B64}"/>
            </c:ext>
          </c:extLst>
        </c:ser>
        <c:ser>
          <c:idx val="157"/>
          <c:order val="157"/>
          <c:tx>
            <c:strRef>
              <c:f>'18802 - DMApie'!$FC$1:$FC$2</c:f>
              <c:strCache>
                <c:ptCount val="1"/>
                <c:pt idx="0">
                  <c:v>Reno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DMApie'!$FC$3:$FC$10</c:f>
              <c:numCache>
                <c:formatCode>0%</c:formatCode>
                <c:ptCount val="8"/>
                <c:pt idx="0">
                  <c:v>0.66310613834035081</c:v>
                </c:pt>
                <c:pt idx="1">
                  <c:v>2.3792768602351758E-2</c:v>
                </c:pt>
                <c:pt idx="2">
                  <c:v>1.3593434055529565E-2</c:v>
                </c:pt>
                <c:pt idx="3">
                  <c:v>4.4068254161703291E-2</c:v>
                </c:pt>
                <c:pt idx="4">
                  <c:v>3.7898593742014364E-3</c:v>
                </c:pt>
                <c:pt idx="5">
                  <c:v>2.1006723986324006E-3</c:v>
                </c:pt>
                <c:pt idx="6">
                  <c:v>2.7891897275416105E-2</c:v>
                </c:pt>
                <c:pt idx="7">
                  <c:v>0.22165697579181459</c:v>
                </c:pt>
              </c:numCache>
            </c:numRef>
          </c:val>
          <c:extLst>
            <c:ext xmlns:c16="http://schemas.microsoft.com/office/drawing/2014/chart" uri="{C3380CC4-5D6E-409C-BE32-E72D297353CC}">
              <c16:uniqueId val="{00000250-6C8B-4205-8619-9088C52B2B64}"/>
            </c:ext>
          </c:extLst>
        </c:ser>
        <c:ser>
          <c:idx val="158"/>
          <c:order val="158"/>
          <c:tx>
            <c:strRef>
              <c:f>'18802 - DMApie'!$FD$1:$FD$2</c:f>
              <c:strCache>
                <c:ptCount val="1"/>
                <c:pt idx="0">
                  <c:v>Richmond-Petersburg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DMApie'!$FD$3:$FD$10</c:f>
              <c:numCache>
                <c:formatCode>0%</c:formatCode>
                <c:ptCount val="8"/>
                <c:pt idx="0">
                  <c:v>0.58028795204939299</c:v>
                </c:pt>
                <c:pt idx="1">
                  <c:v>0.30287184123840349</c:v>
                </c:pt>
                <c:pt idx="2">
                  <c:v>3.1124356528469004E-3</c:v>
                </c:pt>
                <c:pt idx="3">
                  <c:v>3.6612687064995215E-2</c:v>
                </c:pt>
                <c:pt idx="4">
                  <c:v>4.1668308246652346E-4</c:v>
                </c:pt>
                <c:pt idx="5">
                  <c:v>1.3862725628213184E-3</c:v>
                </c:pt>
                <c:pt idx="6">
                  <c:v>2.0230497862829797E-2</c:v>
                </c:pt>
                <c:pt idx="7">
                  <c:v>5.5081630486243781E-2</c:v>
                </c:pt>
              </c:numCache>
            </c:numRef>
          </c:val>
          <c:extLst>
            <c:ext xmlns:c16="http://schemas.microsoft.com/office/drawing/2014/chart" uri="{C3380CC4-5D6E-409C-BE32-E72D297353CC}">
              <c16:uniqueId val="{00000251-6C8B-4205-8619-9088C52B2B64}"/>
            </c:ext>
          </c:extLst>
        </c:ser>
        <c:ser>
          <c:idx val="159"/>
          <c:order val="159"/>
          <c:tx>
            <c:strRef>
              <c:f>'18802 - DMApie'!$FE$1:$FE$2</c:f>
              <c:strCache>
                <c:ptCount val="1"/>
                <c:pt idx="0">
                  <c:v>Roanoke-Lynchburg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DMApie'!$FE$3:$FE$10</c:f>
              <c:numCache>
                <c:formatCode>0%</c:formatCode>
                <c:ptCount val="8"/>
                <c:pt idx="0">
                  <c:v>0.77634242522066832</c:v>
                </c:pt>
                <c:pt idx="1">
                  <c:v>0.1497824974183273</c:v>
                </c:pt>
                <c:pt idx="2">
                  <c:v>2.1999953627985869E-3</c:v>
                </c:pt>
                <c:pt idx="3">
                  <c:v>1.9973853318185141E-2</c:v>
                </c:pt>
                <c:pt idx="4">
                  <c:v>2.2918476215615598E-4</c:v>
                </c:pt>
                <c:pt idx="5">
                  <c:v>8.2310325085654457E-4</c:v>
                </c:pt>
                <c:pt idx="6">
                  <c:v>1.7134459222055958E-2</c:v>
                </c:pt>
                <c:pt idx="7">
                  <c:v>3.3514481444951963E-2</c:v>
                </c:pt>
              </c:numCache>
            </c:numRef>
          </c:val>
          <c:extLst>
            <c:ext xmlns:c16="http://schemas.microsoft.com/office/drawing/2014/chart" uri="{C3380CC4-5D6E-409C-BE32-E72D297353CC}">
              <c16:uniqueId val="{00000252-6C8B-4205-8619-9088C52B2B64}"/>
            </c:ext>
          </c:extLst>
        </c:ser>
        <c:ser>
          <c:idx val="160"/>
          <c:order val="160"/>
          <c:tx>
            <c:strRef>
              <c:f>'18802 - DMApie'!$FF$1:$FF$2</c:f>
              <c:strCache>
                <c:ptCount val="1"/>
                <c:pt idx="0">
                  <c:v>Rochester (NY)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DMApie'!$FF$3:$FF$10</c:f>
              <c:numCache>
                <c:formatCode>0%</c:formatCode>
                <c:ptCount val="8"/>
                <c:pt idx="0">
                  <c:v>0.7576052116962313</c:v>
                </c:pt>
                <c:pt idx="1">
                  <c:v>0.11856396786274941</c:v>
                </c:pt>
                <c:pt idx="2">
                  <c:v>2.1329692243011924E-3</c:v>
                </c:pt>
                <c:pt idx="3">
                  <c:v>3.1252049077577594E-2</c:v>
                </c:pt>
                <c:pt idx="4">
                  <c:v>2.1985397067842308E-4</c:v>
                </c:pt>
                <c:pt idx="5">
                  <c:v>8.4566636967095185E-4</c:v>
                </c:pt>
                <c:pt idx="6">
                  <c:v>1.9315328450260932E-2</c:v>
                </c:pt>
                <c:pt idx="7">
                  <c:v>7.0064953348530259E-2</c:v>
                </c:pt>
              </c:numCache>
            </c:numRef>
          </c:val>
          <c:extLst>
            <c:ext xmlns:c16="http://schemas.microsoft.com/office/drawing/2014/chart" uri="{C3380CC4-5D6E-409C-BE32-E72D297353CC}">
              <c16:uniqueId val="{00000253-6C8B-4205-8619-9088C52B2B64}"/>
            </c:ext>
          </c:extLst>
        </c:ser>
        <c:ser>
          <c:idx val="161"/>
          <c:order val="161"/>
          <c:tx>
            <c:strRef>
              <c:f>'18802 - DMApie'!$FG$1:$FG$2</c:f>
              <c:strCache>
                <c:ptCount val="1"/>
                <c:pt idx="0">
                  <c:v>Rochester-Mason City-Austin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DMApie'!$FG$3:$FG$10</c:f>
              <c:numCache>
                <c:formatCode>0%</c:formatCode>
                <c:ptCount val="8"/>
                <c:pt idx="0">
                  <c:v>0.85610538537013681</c:v>
                </c:pt>
                <c:pt idx="1">
                  <c:v>3.4460233208239779E-2</c:v>
                </c:pt>
                <c:pt idx="2">
                  <c:v>1.700531845963022E-3</c:v>
                </c:pt>
                <c:pt idx="3">
                  <c:v>3.5150495746025703E-2</c:v>
                </c:pt>
                <c:pt idx="4">
                  <c:v>3.3587487470809302E-4</c:v>
                </c:pt>
                <c:pt idx="5">
                  <c:v>8.7539042148329746E-4</c:v>
                </c:pt>
                <c:pt idx="6">
                  <c:v>1.5635372120269653E-2</c:v>
                </c:pt>
                <c:pt idx="7">
                  <c:v>5.5736716413173702E-2</c:v>
                </c:pt>
              </c:numCache>
            </c:numRef>
          </c:val>
          <c:extLst>
            <c:ext xmlns:c16="http://schemas.microsoft.com/office/drawing/2014/chart" uri="{C3380CC4-5D6E-409C-BE32-E72D297353CC}">
              <c16:uniqueId val="{00000254-6C8B-4205-8619-9088C52B2B64}"/>
            </c:ext>
          </c:extLst>
        </c:ser>
        <c:ser>
          <c:idx val="162"/>
          <c:order val="162"/>
          <c:tx>
            <c:strRef>
              <c:f>'18802 - DMApie'!$FH$1:$FH$2</c:f>
              <c:strCache>
                <c:ptCount val="1"/>
                <c:pt idx="0">
                  <c:v>Rockford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DMApie'!$FH$3:$FH$10</c:f>
              <c:numCache>
                <c:formatCode>0%</c:formatCode>
                <c:ptCount val="8"/>
                <c:pt idx="0">
                  <c:v>0.74129478875750188</c:v>
                </c:pt>
                <c:pt idx="1">
                  <c:v>9.5392307496413503E-2</c:v>
                </c:pt>
                <c:pt idx="2">
                  <c:v>1.8250808553262651E-3</c:v>
                </c:pt>
                <c:pt idx="3">
                  <c:v>2.1279169460879602E-2</c:v>
                </c:pt>
                <c:pt idx="4">
                  <c:v>2.1646307818985934E-4</c:v>
                </c:pt>
                <c:pt idx="5">
                  <c:v>4.9659176761203026E-4</c:v>
                </c:pt>
                <c:pt idx="6">
                  <c:v>1.9980390991740447E-2</c:v>
                </c:pt>
                <c:pt idx="7">
                  <c:v>0.11951520759233636</c:v>
                </c:pt>
              </c:numCache>
            </c:numRef>
          </c:val>
          <c:extLst>
            <c:ext xmlns:c16="http://schemas.microsoft.com/office/drawing/2014/chart" uri="{C3380CC4-5D6E-409C-BE32-E72D297353CC}">
              <c16:uniqueId val="{00000255-6C8B-4205-8619-9088C52B2B64}"/>
            </c:ext>
          </c:extLst>
        </c:ser>
        <c:ser>
          <c:idx val="163"/>
          <c:order val="163"/>
          <c:tx>
            <c:strRef>
              <c:f>'18802 - DMApie'!$FI$1:$FI$2</c:f>
              <c:strCache>
                <c:ptCount val="1"/>
                <c:pt idx="0">
                  <c:v>Sacramento-Stockton-Modesto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DMApie'!$FI$3:$FI$10</c:f>
              <c:numCache>
                <c:formatCode>0%</c:formatCode>
                <c:ptCount val="8"/>
                <c:pt idx="0">
                  <c:v>0.48980495444551553</c:v>
                </c:pt>
                <c:pt idx="1">
                  <c:v>6.6528799114740356E-2</c:v>
                </c:pt>
                <c:pt idx="2">
                  <c:v>5.6699583292219181E-3</c:v>
                </c:pt>
                <c:pt idx="3">
                  <c:v>0.11799521166717383</c:v>
                </c:pt>
                <c:pt idx="4">
                  <c:v>5.3794566307185194E-3</c:v>
                </c:pt>
                <c:pt idx="5">
                  <c:v>1.3970762602610008E-3</c:v>
                </c:pt>
                <c:pt idx="6">
                  <c:v>3.7972919169454951E-2</c:v>
                </c:pt>
                <c:pt idx="7">
                  <c:v>0.2752516243829139</c:v>
                </c:pt>
              </c:numCache>
            </c:numRef>
          </c:val>
          <c:extLst>
            <c:ext xmlns:c16="http://schemas.microsoft.com/office/drawing/2014/chart" uri="{C3380CC4-5D6E-409C-BE32-E72D297353CC}">
              <c16:uniqueId val="{00000256-6C8B-4205-8619-9088C52B2B64}"/>
            </c:ext>
          </c:extLst>
        </c:ser>
        <c:ser>
          <c:idx val="164"/>
          <c:order val="164"/>
          <c:tx>
            <c:strRef>
              <c:f>'18802 - DMApie'!$FJ$1:$FJ$2</c:f>
              <c:strCache>
                <c:ptCount val="1"/>
                <c:pt idx="0">
                  <c:v>Salisbury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DMApie'!$FJ$3:$FJ$10</c:f>
              <c:numCache>
                <c:formatCode>0%</c:formatCode>
                <c:ptCount val="8"/>
                <c:pt idx="0">
                  <c:v>0.69960470659906915</c:v>
                </c:pt>
                <c:pt idx="1">
                  <c:v>0.18590789409921335</c:v>
                </c:pt>
                <c:pt idx="2">
                  <c:v>3.2675741723183853E-3</c:v>
                </c:pt>
                <c:pt idx="3">
                  <c:v>1.8354721021624602E-2</c:v>
                </c:pt>
                <c:pt idx="4">
                  <c:v>2.5152936778439551E-4</c:v>
                </c:pt>
                <c:pt idx="5">
                  <c:v>1.5184066422213966E-3</c:v>
                </c:pt>
                <c:pt idx="6">
                  <c:v>1.9725440695605622E-2</c:v>
                </c:pt>
                <c:pt idx="7">
                  <c:v>7.1369727402163158E-2</c:v>
                </c:pt>
              </c:numCache>
            </c:numRef>
          </c:val>
          <c:extLst>
            <c:ext xmlns:c16="http://schemas.microsoft.com/office/drawing/2014/chart" uri="{C3380CC4-5D6E-409C-BE32-E72D297353CC}">
              <c16:uniqueId val="{00000257-6C8B-4205-8619-9088C52B2B64}"/>
            </c:ext>
          </c:extLst>
        </c:ser>
        <c:ser>
          <c:idx val="165"/>
          <c:order val="165"/>
          <c:tx>
            <c:strRef>
              <c:f>'18802 - DMApie'!$FK$1:$FK$2</c:f>
              <c:strCache>
                <c:ptCount val="1"/>
                <c:pt idx="0">
                  <c:v>Salt Lake City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DMApie'!$FK$3:$FK$10</c:f>
              <c:numCache>
                <c:formatCode>0%</c:formatCode>
                <c:ptCount val="8"/>
                <c:pt idx="0">
                  <c:v>0.78412366199884609</c:v>
                </c:pt>
                <c:pt idx="1">
                  <c:v>1.3477352342245123E-2</c:v>
                </c:pt>
                <c:pt idx="2">
                  <c:v>7.5691361733552735E-3</c:v>
                </c:pt>
                <c:pt idx="3">
                  <c:v>2.4912589924901609E-2</c:v>
                </c:pt>
                <c:pt idx="4">
                  <c:v>7.1531498334390696E-3</c:v>
                </c:pt>
                <c:pt idx="5">
                  <c:v>1.9689011637633847E-3</c:v>
                </c:pt>
                <c:pt idx="6">
                  <c:v>2.142707819968373E-2</c:v>
                </c:pt>
                <c:pt idx="7">
                  <c:v>0.13936813036376569</c:v>
                </c:pt>
              </c:numCache>
            </c:numRef>
          </c:val>
          <c:extLst>
            <c:ext xmlns:c16="http://schemas.microsoft.com/office/drawing/2014/chart" uri="{C3380CC4-5D6E-409C-BE32-E72D297353CC}">
              <c16:uniqueId val="{00000258-6C8B-4205-8619-9088C52B2B64}"/>
            </c:ext>
          </c:extLst>
        </c:ser>
        <c:ser>
          <c:idx val="166"/>
          <c:order val="166"/>
          <c:tx>
            <c:strRef>
              <c:f>'18802 - DMApie'!$FL$1:$FL$2</c:f>
              <c:strCache>
                <c:ptCount val="1"/>
                <c:pt idx="0">
                  <c:v>San Angelo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DMApie'!$FL$3:$FL$10</c:f>
              <c:numCache>
                <c:formatCode>0%</c:formatCode>
                <c:ptCount val="8"/>
                <c:pt idx="0">
                  <c:v>0.53830209919872851</c:v>
                </c:pt>
                <c:pt idx="1">
                  <c:v>3.4977816038672935E-2</c:v>
                </c:pt>
                <c:pt idx="2">
                  <c:v>3.6222766704191774E-3</c:v>
                </c:pt>
                <c:pt idx="3">
                  <c:v>1.0780742997152506E-2</c:v>
                </c:pt>
                <c:pt idx="4">
                  <c:v>5.9598702072710414E-4</c:v>
                </c:pt>
                <c:pt idx="5">
                  <c:v>1.7084961260843653E-3</c:v>
                </c:pt>
                <c:pt idx="6">
                  <c:v>1.2952784583802397E-2</c:v>
                </c:pt>
                <c:pt idx="7">
                  <c:v>0.39705979736441294</c:v>
                </c:pt>
              </c:numCache>
            </c:numRef>
          </c:val>
          <c:extLst>
            <c:ext xmlns:c16="http://schemas.microsoft.com/office/drawing/2014/chart" uri="{C3380CC4-5D6E-409C-BE32-E72D297353CC}">
              <c16:uniqueId val="{00000259-6C8B-4205-8619-9088C52B2B64}"/>
            </c:ext>
          </c:extLst>
        </c:ser>
        <c:ser>
          <c:idx val="167"/>
          <c:order val="167"/>
          <c:tx>
            <c:strRef>
              <c:f>'18802 - DMApie'!$FM$1:$FM$2</c:f>
              <c:strCache>
                <c:ptCount val="1"/>
                <c:pt idx="0">
                  <c:v>San Antonio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DMApie'!$FM$3:$FM$10</c:f>
              <c:numCache>
                <c:formatCode>0%</c:formatCode>
                <c:ptCount val="8"/>
                <c:pt idx="0">
                  <c:v>0.3422568999501901</c:v>
                </c:pt>
                <c:pt idx="1">
                  <c:v>6.3222758163646142E-2</c:v>
                </c:pt>
                <c:pt idx="2">
                  <c:v>2.4645973556754212E-3</c:v>
                </c:pt>
                <c:pt idx="3">
                  <c:v>2.3315935340772181E-2</c:v>
                </c:pt>
                <c:pt idx="4">
                  <c:v>8.7947845756720434E-4</c:v>
                </c:pt>
                <c:pt idx="5">
                  <c:v>1.7759859453737091E-3</c:v>
                </c:pt>
                <c:pt idx="6">
                  <c:v>1.220449310962864E-2</c:v>
                </c:pt>
                <c:pt idx="7">
                  <c:v>0.5538798516771466</c:v>
                </c:pt>
              </c:numCache>
            </c:numRef>
          </c:val>
          <c:extLst>
            <c:ext xmlns:c16="http://schemas.microsoft.com/office/drawing/2014/chart" uri="{C3380CC4-5D6E-409C-BE32-E72D297353CC}">
              <c16:uniqueId val="{0000025A-6C8B-4205-8619-9088C52B2B64}"/>
            </c:ext>
          </c:extLst>
        </c:ser>
        <c:ser>
          <c:idx val="168"/>
          <c:order val="168"/>
          <c:tx>
            <c:strRef>
              <c:f>'18802 - DMApie'!$FN$1:$FN$2</c:f>
              <c:strCache>
                <c:ptCount val="1"/>
                <c:pt idx="0">
                  <c:v>San Diego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DMApie'!$FN$3:$FN$10</c:f>
              <c:numCache>
                <c:formatCode>0%</c:formatCode>
                <c:ptCount val="8"/>
                <c:pt idx="0">
                  <c:v>0.45720772852332897</c:v>
                </c:pt>
                <c:pt idx="1">
                  <c:v>5.1728704682500098E-2</c:v>
                </c:pt>
                <c:pt idx="2">
                  <c:v>3.9184887525025589E-3</c:v>
                </c:pt>
                <c:pt idx="3">
                  <c:v>0.11953195281945064</c:v>
                </c:pt>
                <c:pt idx="4">
                  <c:v>4.0386951137158147E-3</c:v>
                </c:pt>
                <c:pt idx="5">
                  <c:v>1.7992177936435592E-3</c:v>
                </c:pt>
                <c:pt idx="6">
                  <c:v>3.194059001935233E-2</c:v>
                </c:pt>
                <c:pt idx="7">
                  <c:v>0.32983462229550603</c:v>
                </c:pt>
              </c:numCache>
            </c:numRef>
          </c:val>
          <c:extLst>
            <c:ext xmlns:c16="http://schemas.microsoft.com/office/drawing/2014/chart" uri="{C3380CC4-5D6E-409C-BE32-E72D297353CC}">
              <c16:uniqueId val="{0000025B-6C8B-4205-8619-9088C52B2B64}"/>
            </c:ext>
          </c:extLst>
        </c:ser>
        <c:ser>
          <c:idx val="169"/>
          <c:order val="169"/>
          <c:tx>
            <c:strRef>
              <c:f>'18802 - DMApie'!$FO$1:$FO$2</c:f>
              <c:strCache>
                <c:ptCount val="1"/>
                <c:pt idx="0">
                  <c:v>San Francisco-Oakland-San Jose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DMApie'!$FO$3:$FO$10</c:f>
              <c:numCache>
                <c:formatCode>0%</c:formatCode>
                <c:ptCount val="8"/>
                <c:pt idx="0">
                  <c:v>0.40027239471154491</c:v>
                </c:pt>
                <c:pt idx="1">
                  <c:v>6.0193999898756408E-2</c:v>
                </c:pt>
                <c:pt idx="2">
                  <c:v>3.0378282755132223E-3</c:v>
                </c:pt>
                <c:pt idx="3">
                  <c:v>0.26392941994319169</c:v>
                </c:pt>
                <c:pt idx="4">
                  <c:v>4.7794002345259642E-3</c:v>
                </c:pt>
                <c:pt idx="5">
                  <c:v>3.9848072148942074E-3</c:v>
                </c:pt>
                <c:pt idx="6">
                  <c:v>3.3894870892948958E-2</c:v>
                </c:pt>
                <c:pt idx="7">
                  <c:v>0.22990727882862466</c:v>
                </c:pt>
              </c:numCache>
            </c:numRef>
          </c:val>
          <c:extLst>
            <c:ext xmlns:c16="http://schemas.microsoft.com/office/drawing/2014/chart" uri="{C3380CC4-5D6E-409C-BE32-E72D297353CC}">
              <c16:uniqueId val="{0000025C-6C8B-4205-8619-9088C52B2B64}"/>
            </c:ext>
          </c:extLst>
        </c:ser>
        <c:ser>
          <c:idx val="170"/>
          <c:order val="170"/>
          <c:tx>
            <c:strRef>
              <c:f>'18802 - DMApie'!$FP$1:$FP$2</c:f>
              <c:strCache>
                <c:ptCount val="1"/>
                <c:pt idx="0">
                  <c:v>Santa Barbara-Santa Maria-San Luis Obispo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DMApie'!$FP$3:$FP$10</c:f>
              <c:numCache>
                <c:formatCode>0%</c:formatCode>
                <c:ptCount val="8"/>
                <c:pt idx="0">
                  <c:v>0.54002999448772249</c:v>
                </c:pt>
                <c:pt idx="1">
                  <c:v>2.0623615916598278E-2</c:v>
                </c:pt>
                <c:pt idx="2">
                  <c:v>4.2421168245432442E-3</c:v>
                </c:pt>
                <c:pt idx="3">
                  <c:v>4.8837954161494612E-2</c:v>
                </c:pt>
                <c:pt idx="4">
                  <c:v>1.3883791292251058E-3</c:v>
                </c:pt>
                <c:pt idx="5">
                  <c:v>1.4254942148578561E-3</c:v>
                </c:pt>
                <c:pt idx="6">
                  <c:v>2.3029223318720985E-2</c:v>
                </c:pt>
                <c:pt idx="7">
                  <c:v>0.36042322194683746</c:v>
                </c:pt>
              </c:numCache>
            </c:numRef>
          </c:val>
          <c:extLst>
            <c:ext xmlns:c16="http://schemas.microsoft.com/office/drawing/2014/chart" uri="{C3380CC4-5D6E-409C-BE32-E72D297353CC}">
              <c16:uniqueId val="{0000025D-6C8B-4205-8619-9088C52B2B64}"/>
            </c:ext>
          </c:extLst>
        </c:ser>
        <c:ser>
          <c:idx val="171"/>
          <c:order val="171"/>
          <c:tx>
            <c:strRef>
              <c:f>'18802 - DMApie'!$FQ$1:$FQ$2</c:f>
              <c:strCache>
                <c:ptCount val="1"/>
                <c:pt idx="0">
                  <c:v>Savannah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DMApie'!$FQ$3:$FQ$10</c:f>
              <c:numCache>
                <c:formatCode>0%</c:formatCode>
                <c:ptCount val="8"/>
                <c:pt idx="0">
                  <c:v>0.58602031734339999</c:v>
                </c:pt>
                <c:pt idx="1">
                  <c:v>0.29404802095162097</c:v>
                </c:pt>
                <c:pt idx="2">
                  <c:v>2.2864684037688363E-3</c:v>
                </c:pt>
                <c:pt idx="3">
                  <c:v>1.8225250386193208E-2</c:v>
                </c:pt>
                <c:pt idx="4">
                  <c:v>9.309558154047612E-4</c:v>
                </c:pt>
                <c:pt idx="5">
                  <c:v>2.3836560987836194E-3</c:v>
                </c:pt>
                <c:pt idx="6">
                  <c:v>1.7598133996255715E-2</c:v>
                </c:pt>
                <c:pt idx="7">
                  <c:v>7.850719700457294E-2</c:v>
                </c:pt>
              </c:numCache>
            </c:numRef>
          </c:val>
          <c:extLst>
            <c:ext xmlns:c16="http://schemas.microsoft.com/office/drawing/2014/chart" uri="{C3380CC4-5D6E-409C-BE32-E72D297353CC}">
              <c16:uniqueId val="{0000025E-6C8B-4205-8619-9088C52B2B64}"/>
            </c:ext>
          </c:extLst>
        </c:ser>
        <c:ser>
          <c:idx val="172"/>
          <c:order val="172"/>
          <c:tx>
            <c:strRef>
              <c:f>'18802 - DMApie'!$FR$1:$FR$2</c:f>
              <c:strCache>
                <c:ptCount val="1"/>
                <c:pt idx="0">
                  <c:v>Seattle-Tacoma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DMApie'!$FR$3:$FR$10</c:f>
              <c:numCache>
                <c:formatCode>0%</c:formatCode>
                <c:ptCount val="8"/>
                <c:pt idx="0">
                  <c:v>0.6756912698226093</c:v>
                </c:pt>
                <c:pt idx="1">
                  <c:v>4.9463080710876434E-2</c:v>
                </c:pt>
                <c:pt idx="2">
                  <c:v>9.3537748189649154E-3</c:v>
                </c:pt>
                <c:pt idx="3">
                  <c:v>0.1093137293320689</c:v>
                </c:pt>
                <c:pt idx="4">
                  <c:v>5.9836839832607628E-3</c:v>
                </c:pt>
                <c:pt idx="5">
                  <c:v>1.6719830502718279E-3</c:v>
                </c:pt>
                <c:pt idx="6">
                  <c:v>4.6655977917881002E-2</c:v>
                </c:pt>
                <c:pt idx="7">
                  <c:v>0.10186650036406684</c:v>
                </c:pt>
              </c:numCache>
            </c:numRef>
          </c:val>
          <c:extLst>
            <c:ext xmlns:c16="http://schemas.microsoft.com/office/drawing/2014/chart" uri="{C3380CC4-5D6E-409C-BE32-E72D297353CC}">
              <c16:uniqueId val="{0000025F-6C8B-4205-8619-9088C52B2B64}"/>
            </c:ext>
          </c:extLst>
        </c:ser>
        <c:ser>
          <c:idx val="173"/>
          <c:order val="173"/>
          <c:tx>
            <c:strRef>
              <c:f>'18802 - DMApie'!$FS$1:$FS$2</c:f>
              <c:strCache>
                <c:ptCount val="1"/>
                <c:pt idx="0">
                  <c:v>Sherman-Ada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DMApie'!$FS$3:$FS$10</c:f>
              <c:numCache>
                <c:formatCode>0%</c:formatCode>
                <c:ptCount val="8"/>
                <c:pt idx="0">
                  <c:v>0.71243211259271777</c:v>
                </c:pt>
                <c:pt idx="1">
                  <c:v>4.8238927446890088E-2</c:v>
                </c:pt>
                <c:pt idx="2">
                  <c:v>5.6082017346572192E-2</c:v>
                </c:pt>
                <c:pt idx="3">
                  <c:v>1.108538341479319E-2</c:v>
                </c:pt>
                <c:pt idx="4">
                  <c:v>2.2037935437905853E-4</c:v>
                </c:pt>
                <c:pt idx="5">
                  <c:v>1.0083110186658295E-3</c:v>
                </c:pt>
                <c:pt idx="6">
                  <c:v>7.5614269714140814E-2</c:v>
                </c:pt>
                <c:pt idx="7">
                  <c:v>9.5318599111841013E-2</c:v>
                </c:pt>
              </c:numCache>
            </c:numRef>
          </c:val>
          <c:extLst>
            <c:ext xmlns:c16="http://schemas.microsoft.com/office/drawing/2014/chart" uri="{C3380CC4-5D6E-409C-BE32-E72D297353CC}">
              <c16:uniqueId val="{00000260-6C8B-4205-8619-9088C52B2B64}"/>
            </c:ext>
          </c:extLst>
        </c:ser>
        <c:ser>
          <c:idx val="174"/>
          <c:order val="174"/>
          <c:tx>
            <c:strRef>
              <c:f>'18802 - DMApie'!$FT$1:$FT$2</c:f>
              <c:strCache>
                <c:ptCount val="1"/>
                <c:pt idx="0">
                  <c:v>Shreveport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DMApie'!$FT$3:$FT$10</c:f>
              <c:numCache>
                <c:formatCode>0%</c:formatCode>
                <c:ptCount val="8"/>
                <c:pt idx="0">
                  <c:v>0.58433375737363513</c:v>
                </c:pt>
                <c:pt idx="1">
                  <c:v>0.30110070384141219</c:v>
                </c:pt>
                <c:pt idx="2">
                  <c:v>9.0030796131573641E-3</c:v>
                </c:pt>
                <c:pt idx="3">
                  <c:v>1.091371680329278E-2</c:v>
                </c:pt>
                <c:pt idx="4">
                  <c:v>4.3026174256005737E-4</c:v>
                </c:pt>
                <c:pt idx="5">
                  <c:v>1.1748699637028051E-3</c:v>
                </c:pt>
                <c:pt idx="6">
                  <c:v>2.0077898986723772E-2</c:v>
                </c:pt>
                <c:pt idx="7">
                  <c:v>7.2965711675515854E-2</c:v>
                </c:pt>
              </c:numCache>
            </c:numRef>
          </c:val>
          <c:extLst>
            <c:ext xmlns:c16="http://schemas.microsoft.com/office/drawing/2014/chart" uri="{C3380CC4-5D6E-409C-BE32-E72D297353CC}">
              <c16:uniqueId val="{00000261-6C8B-4205-8619-9088C52B2B64}"/>
            </c:ext>
          </c:extLst>
        </c:ser>
        <c:ser>
          <c:idx val="175"/>
          <c:order val="175"/>
          <c:tx>
            <c:strRef>
              <c:f>'18802 - DMApie'!$FU$1:$FU$2</c:f>
              <c:strCache>
                <c:ptCount val="1"/>
                <c:pt idx="0">
                  <c:v>Sioux City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DMApie'!$FU$3:$FU$10</c:f>
              <c:numCache>
                <c:formatCode>0%</c:formatCode>
                <c:ptCount val="8"/>
                <c:pt idx="0">
                  <c:v>0.81363795859487698</c:v>
                </c:pt>
                <c:pt idx="1">
                  <c:v>1.8709306405707823E-2</c:v>
                </c:pt>
                <c:pt idx="2">
                  <c:v>1.3448380053803267E-2</c:v>
                </c:pt>
                <c:pt idx="3">
                  <c:v>1.8665445046590512E-2</c:v>
                </c:pt>
                <c:pt idx="4">
                  <c:v>7.5295333151389923E-4</c:v>
                </c:pt>
                <c:pt idx="5">
                  <c:v>9.1134157277086825E-4</c:v>
                </c:pt>
                <c:pt idx="6">
                  <c:v>2.0188408904830597E-2</c:v>
                </c:pt>
                <c:pt idx="7">
                  <c:v>0.11368620608990604</c:v>
                </c:pt>
              </c:numCache>
            </c:numRef>
          </c:val>
          <c:extLst>
            <c:ext xmlns:c16="http://schemas.microsoft.com/office/drawing/2014/chart" uri="{C3380CC4-5D6E-409C-BE32-E72D297353CC}">
              <c16:uniqueId val="{00000262-6C8B-4205-8619-9088C52B2B64}"/>
            </c:ext>
          </c:extLst>
        </c:ser>
        <c:ser>
          <c:idx val="176"/>
          <c:order val="176"/>
          <c:tx>
            <c:strRef>
              <c:f>'18802 - DMApie'!$FV$1:$FV$2</c:f>
              <c:strCache>
                <c:ptCount val="1"/>
                <c:pt idx="0">
                  <c:v>Sioux Falls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DMApie'!$FV$3:$FV$10</c:f>
              <c:numCache>
                <c:formatCode>0%</c:formatCode>
                <c:ptCount val="8"/>
                <c:pt idx="0">
                  <c:v>0.83569547773483832</c:v>
                </c:pt>
                <c:pt idx="1">
                  <c:v>2.3757639728289551E-2</c:v>
                </c:pt>
                <c:pt idx="2">
                  <c:v>3.4030485140480203E-2</c:v>
                </c:pt>
                <c:pt idx="3">
                  <c:v>1.8810614185918499E-2</c:v>
                </c:pt>
                <c:pt idx="4">
                  <c:v>2.5536696232486084E-4</c:v>
                </c:pt>
                <c:pt idx="5">
                  <c:v>2.0315860558288929E-3</c:v>
                </c:pt>
                <c:pt idx="6">
                  <c:v>3.9549248937389696E-2</c:v>
                </c:pt>
                <c:pt idx="7">
                  <c:v>4.586958125493E-2</c:v>
                </c:pt>
              </c:numCache>
            </c:numRef>
          </c:val>
          <c:extLst>
            <c:ext xmlns:c16="http://schemas.microsoft.com/office/drawing/2014/chart" uri="{C3380CC4-5D6E-409C-BE32-E72D297353CC}">
              <c16:uniqueId val="{00000263-6C8B-4205-8619-9088C52B2B64}"/>
            </c:ext>
          </c:extLst>
        </c:ser>
        <c:ser>
          <c:idx val="177"/>
          <c:order val="177"/>
          <c:tx>
            <c:strRef>
              <c:f>'18802 - DMApie'!$FW$1:$FW$2</c:f>
              <c:strCache>
                <c:ptCount val="1"/>
                <c:pt idx="0">
                  <c:v>South Bend-Elkhart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DMApie'!$FW$3:$FW$10</c:f>
              <c:numCache>
                <c:formatCode>0%</c:formatCode>
                <c:ptCount val="8"/>
                <c:pt idx="0">
                  <c:v>0.78476261253042712</c:v>
                </c:pt>
                <c:pt idx="1">
                  <c:v>8.4496277540194994E-2</c:v>
                </c:pt>
                <c:pt idx="2">
                  <c:v>3.2029174472781321E-3</c:v>
                </c:pt>
                <c:pt idx="3">
                  <c:v>1.6702118664809515E-2</c:v>
                </c:pt>
                <c:pt idx="4">
                  <c:v>4.2275395274945821E-4</c:v>
                </c:pt>
                <c:pt idx="5">
                  <c:v>7.375943965076074E-4</c:v>
                </c:pt>
                <c:pt idx="6">
                  <c:v>2.0470191396289555E-2</c:v>
                </c:pt>
                <c:pt idx="7">
                  <c:v>8.9205534071743572E-2</c:v>
                </c:pt>
              </c:numCache>
            </c:numRef>
          </c:val>
          <c:extLst>
            <c:ext xmlns:c16="http://schemas.microsoft.com/office/drawing/2014/chart" uri="{C3380CC4-5D6E-409C-BE32-E72D297353CC}">
              <c16:uniqueId val="{00000264-6C8B-4205-8619-9088C52B2B64}"/>
            </c:ext>
          </c:extLst>
        </c:ser>
        <c:ser>
          <c:idx val="178"/>
          <c:order val="178"/>
          <c:tx>
            <c:strRef>
              <c:f>'18802 - DMApie'!$FX$1:$FX$2</c:f>
              <c:strCache>
                <c:ptCount val="1"/>
                <c:pt idx="0">
                  <c:v>Spokane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DMApie'!$FX$3:$FX$10</c:f>
              <c:numCache>
                <c:formatCode>0%</c:formatCode>
                <c:ptCount val="8"/>
                <c:pt idx="0">
                  <c:v>0.82045280675044119</c:v>
                </c:pt>
                <c:pt idx="1">
                  <c:v>1.4005347634088516E-2</c:v>
                </c:pt>
                <c:pt idx="2">
                  <c:v>1.466938340617528E-2</c:v>
                </c:pt>
                <c:pt idx="3">
                  <c:v>1.9497739837685754E-2</c:v>
                </c:pt>
                <c:pt idx="4">
                  <c:v>1.8742809435199283E-3</c:v>
                </c:pt>
                <c:pt idx="5">
                  <c:v>1.400450601714037E-3</c:v>
                </c:pt>
                <c:pt idx="6">
                  <c:v>3.4015632193194853E-2</c:v>
                </c:pt>
                <c:pt idx="7">
                  <c:v>9.4084358633180418E-2</c:v>
                </c:pt>
              </c:numCache>
            </c:numRef>
          </c:val>
          <c:extLst>
            <c:ext xmlns:c16="http://schemas.microsoft.com/office/drawing/2014/chart" uri="{C3380CC4-5D6E-409C-BE32-E72D297353CC}">
              <c16:uniqueId val="{00000265-6C8B-4205-8619-9088C52B2B64}"/>
            </c:ext>
          </c:extLst>
        </c:ser>
        <c:ser>
          <c:idx val="179"/>
          <c:order val="179"/>
          <c:tx>
            <c:strRef>
              <c:f>'18802 - DMApie'!$FY$1:$FY$2</c:f>
              <c:strCache>
                <c:ptCount val="1"/>
                <c:pt idx="0">
                  <c:v>Springfield (MO)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DMApie'!$FY$3:$FY$10</c:f>
              <c:numCache>
                <c:formatCode>0%</c:formatCode>
                <c:ptCount val="8"/>
                <c:pt idx="0">
                  <c:v>0.89691261642368236</c:v>
                </c:pt>
                <c:pt idx="1">
                  <c:v>2.0657600900524702E-2</c:v>
                </c:pt>
                <c:pt idx="2">
                  <c:v>5.9886708182791994E-3</c:v>
                </c:pt>
                <c:pt idx="3">
                  <c:v>1.1970987127580384E-2</c:v>
                </c:pt>
                <c:pt idx="4">
                  <c:v>7.4801648541186294E-4</c:v>
                </c:pt>
                <c:pt idx="5">
                  <c:v>4.0214963960856227E-4</c:v>
                </c:pt>
                <c:pt idx="6">
                  <c:v>2.1897637938234172E-2</c:v>
                </c:pt>
                <c:pt idx="7">
                  <c:v>4.1422320666678773E-2</c:v>
                </c:pt>
              </c:numCache>
            </c:numRef>
          </c:val>
          <c:extLst>
            <c:ext xmlns:c16="http://schemas.microsoft.com/office/drawing/2014/chart" uri="{C3380CC4-5D6E-409C-BE32-E72D297353CC}">
              <c16:uniqueId val="{00000266-6C8B-4205-8619-9088C52B2B64}"/>
            </c:ext>
          </c:extLst>
        </c:ser>
        <c:ser>
          <c:idx val="180"/>
          <c:order val="180"/>
          <c:tx>
            <c:strRef>
              <c:f>'18802 - DMApie'!$FZ$1:$FZ$2</c:f>
              <c:strCache>
                <c:ptCount val="1"/>
                <c:pt idx="0">
                  <c:v>Springfield-Holyoke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DMApie'!$FZ$3:$FZ$10</c:f>
              <c:numCache>
                <c:formatCode>0%</c:formatCode>
                <c:ptCount val="8"/>
                <c:pt idx="0">
                  <c:v>0.70198631967158065</c:v>
                </c:pt>
                <c:pt idx="1">
                  <c:v>6.8946054581281072E-2</c:v>
                </c:pt>
                <c:pt idx="2">
                  <c:v>1.6818201952740425E-3</c:v>
                </c:pt>
                <c:pt idx="3">
                  <c:v>3.3343478552863022E-2</c:v>
                </c:pt>
                <c:pt idx="4">
                  <c:v>2.5720274864004047E-4</c:v>
                </c:pt>
                <c:pt idx="5">
                  <c:v>7.9161290414768014E-4</c:v>
                </c:pt>
                <c:pt idx="6">
                  <c:v>1.7901311305346817E-2</c:v>
                </c:pt>
                <c:pt idx="7">
                  <c:v>0.17509220004086665</c:v>
                </c:pt>
              </c:numCache>
            </c:numRef>
          </c:val>
          <c:extLst>
            <c:ext xmlns:c16="http://schemas.microsoft.com/office/drawing/2014/chart" uri="{C3380CC4-5D6E-409C-BE32-E72D297353CC}">
              <c16:uniqueId val="{00000267-6C8B-4205-8619-9088C52B2B64}"/>
            </c:ext>
          </c:extLst>
        </c:ser>
        <c:ser>
          <c:idx val="181"/>
          <c:order val="181"/>
          <c:tx>
            <c:strRef>
              <c:f>'18802 - DMApie'!$GA$1:$GA$2</c:f>
              <c:strCache>
                <c:ptCount val="1"/>
                <c:pt idx="0">
                  <c:v>St Joseph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DMApie'!$GA$3:$GA$10</c:f>
              <c:numCache>
                <c:formatCode>0%</c:formatCode>
                <c:ptCount val="8"/>
                <c:pt idx="0">
                  <c:v>0.85003142577550062</c:v>
                </c:pt>
                <c:pt idx="1">
                  <c:v>5.6590263578719581E-2</c:v>
                </c:pt>
                <c:pt idx="2">
                  <c:v>3.858607877924785E-3</c:v>
                </c:pt>
                <c:pt idx="3">
                  <c:v>1.2649869125567852E-2</c:v>
                </c:pt>
                <c:pt idx="4">
                  <c:v>1.2092956648341595E-3</c:v>
                </c:pt>
                <c:pt idx="5">
                  <c:v>3.5005927139936192E-4</c:v>
                </c:pt>
                <c:pt idx="6">
                  <c:v>2.1242233059915825E-2</c:v>
                </c:pt>
                <c:pt idx="7">
                  <c:v>5.4068245646137811E-2</c:v>
                </c:pt>
              </c:numCache>
            </c:numRef>
          </c:val>
          <c:extLst>
            <c:ext xmlns:c16="http://schemas.microsoft.com/office/drawing/2014/chart" uri="{C3380CC4-5D6E-409C-BE32-E72D297353CC}">
              <c16:uniqueId val="{00000268-6C8B-4205-8619-9088C52B2B64}"/>
            </c:ext>
          </c:extLst>
        </c:ser>
        <c:ser>
          <c:idx val="182"/>
          <c:order val="182"/>
          <c:tx>
            <c:strRef>
              <c:f>'18802 - DMApie'!$GB$1:$GB$2</c:f>
              <c:strCache>
                <c:ptCount val="1"/>
                <c:pt idx="0">
                  <c:v>St Louis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DMApie'!$GB$3:$GB$10</c:f>
              <c:numCache>
                <c:formatCode>0%</c:formatCode>
                <c:ptCount val="8"/>
                <c:pt idx="0">
                  <c:v>0.75754409234354869</c:v>
                </c:pt>
                <c:pt idx="1">
                  <c:v>0.16615091280148306</c:v>
                </c:pt>
                <c:pt idx="2">
                  <c:v>2.1217979564327905E-3</c:v>
                </c:pt>
                <c:pt idx="3">
                  <c:v>2.4529185040104984E-2</c:v>
                </c:pt>
                <c:pt idx="4">
                  <c:v>3.270558005347331E-4</c:v>
                </c:pt>
                <c:pt idx="5">
                  <c:v>6.7943810187569319E-4</c:v>
                </c:pt>
                <c:pt idx="6">
                  <c:v>1.805748240199035E-2</c:v>
                </c:pt>
                <c:pt idx="7">
                  <c:v>3.0590035554029713E-2</c:v>
                </c:pt>
              </c:numCache>
            </c:numRef>
          </c:val>
          <c:extLst>
            <c:ext xmlns:c16="http://schemas.microsoft.com/office/drawing/2014/chart" uri="{C3380CC4-5D6E-409C-BE32-E72D297353CC}">
              <c16:uniqueId val="{00000269-6C8B-4205-8619-9088C52B2B64}"/>
            </c:ext>
          </c:extLst>
        </c:ser>
        <c:ser>
          <c:idx val="183"/>
          <c:order val="183"/>
          <c:tx>
            <c:strRef>
              <c:f>'18802 - DMApie'!$GC$1:$GC$2</c:f>
              <c:strCache>
                <c:ptCount val="1"/>
                <c:pt idx="0">
                  <c:v>Syracuse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DMApie'!$GC$3:$GC$10</c:f>
              <c:numCache>
                <c:formatCode>0%</c:formatCode>
                <c:ptCount val="8"/>
                <c:pt idx="0">
                  <c:v>0.82665861675722818</c:v>
                </c:pt>
                <c:pt idx="1">
                  <c:v>6.9168145987710872E-2</c:v>
                </c:pt>
                <c:pt idx="2">
                  <c:v>4.6156819044243461E-3</c:v>
                </c:pt>
                <c:pt idx="3">
                  <c:v>3.5476671782964833E-2</c:v>
                </c:pt>
                <c:pt idx="4">
                  <c:v>2.3228594399706039E-4</c:v>
                </c:pt>
                <c:pt idx="5">
                  <c:v>8.6306242985114681E-4</c:v>
                </c:pt>
                <c:pt idx="6">
                  <c:v>2.2527731637645942E-2</c:v>
                </c:pt>
                <c:pt idx="7">
                  <c:v>4.0457803556177653E-2</c:v>
                </c:pt>
              </c:numCache>
            </c:numRef>
          </c:val>
          <c:extLst>
            <c:ext xmlns:c16="http://schemas.microsoft.com/office/drawing/2014/chart" uri="{C3380CC4-5D6E-409C-BE32-E72D297353CC}">
              <c16:uniqueId val="{0000026A-6C8B-4205-8619-9088C52B2B64}"/>
            </c:ext>
          </c:extLst>
        </c:ser>
        <c:ser>
          <c:idx val="184"/>
          <c:order val="184"/>
          <c:tx>
            <c:strRef>
              <c:f>'18802 - DMApie'!$GD$1:$GD$2</c:f>
              <c:strCache>
                <c:ptCount val="1"/>
                <c:pt idx="0">
                  <c:v>Tallahassee-Thomasville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DMApie'!$GD$3:$GD$10</c:f>
              <c:numCache>
                <c:formatCode>0%</c:formatCode>
                <c:ptCount val="8"/>
                <c:pt idx="0">
                  <c:v>0.5766004911857967</c:v>
                </c:pt>
                <c:pt idx="1">
                  <c:v>0.31683602205702255</c:v>
                </c:pt>
                <c:pt idx="2">
                  <c:v>3.0371434434639851E-3</c:v>
                </c:pt>
                <c:pt idx="3">
                  <c:v>2.0820452394034277E-2</c:v>
                </c:pt>
                <c:pt idx="4">
                  <c:v>3.7864996723221435E-4</c:v>
                </c:pt>
                <c:pt idx="5">
                  <c:v>1.3901484810972906E-3</c:v>
                </c:pt>
                <c:pt idx="6">
                  <c:v>1.6407723929751164E-2</c:v>
                </c:pt>
                <c:pt idx="7">
                  <c:v>6.452936854160185E-2</c:v>
                </c:pt>
              </c:numCache>
            </c:numRef>
          </c:val>
          <c:extLst>
            <c:ext xmlns:c16="http://schemas.microsoft.com/office/drawing/2014/chart" uri="{C3380CC4-5D6E-409C-BE32-E72D297353CC}">
              <c16:uniqueId val="{0000026B-6C8B-4205-8619-9088C52B2B64}"/>
            </c:ext>
          </c:extLst>
        </c:ser>
        <c:ser>
          <c:idx val="185"/>
          <c:order val="185"/>
          <c:tx>
            <c:strRef>
              <c:f>'18802 - DMApie'!$GE$1:$GE$2</c:f>
              <c:strCache>
                <c:ptCount val="1"/>
                <c:pt idx="0">
                  <c:v>Tampa-St Petersburg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DMApie'!$GE$3:$GE$10</c:f>
              <c:numCache>
                <c:formatCode>0%</c:formatCode>
                <c:ptCount val="8"/>
                <c:pt idx="0">
                  <c:v>0.66143863949935433</c:v>
                </c:pt>
                <c:pt idx="1">
                  <c:v>0.11192817450355413</c:v>
                </c:pt>
                <c:pt idx="2">
                  <c:v>2.3842998238599528E-3</c:v>
                </c:pt>
                <c:pt idx="3">
                  <c:v>2.9575433275439048E-2</c:v>
                </c:pt>
                <c:pt idx="4">
                  <c:v>5.1089213848596552E-4</c:v>
                </c:pt>
                <c:pt idx="5">
                  <c:v>1.2455939392425363E-3</c:v>
                </c:pt>
                <c:pt idx="6">
                  <c:v>1.692312291675796E-2</c:v>
                </c:pt>
                <c:pt idx="7">
                  <c:v>0.17599384390330602</c:v>
                </c:pt>
              </c:numCache>
            </c:numRef>
          </c:val>
          <c:extLst>
            <c:ext xmlns:c16="http://schemas.microsoft.com/office/drawing/2014/chart" uri="{C3380CC4-5D6E-409C-BE32-E72D297353CC}">
              <c16:uniqueId val="{0000026C-6C8B-4205-8619-9088C52B2B64}"/>
            </c:ext>
          </c:extLst>
        </c:ser>
        <c:ser>
          <c:idx val="186"/>
          <c:order val="186"/>
          <c:tx>
            <c:strRef>
              <c:f>'18802 - DMApie'!$GF$1:$GF$2</c:f>
              <c:strCache>
                <c:ptCount val="1"/>
                <c:pt idx="0">
                  <c:v>Terre Haute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DMApie'!$GF$3:$GF$10</c:f>
              <c:numCache>
                <c:formatCode>0%</c:formatCode>
                <c:ptCount val="8"/>
                <c:pt idx="0">
                  <c:v>0.9095719057734678</c:v>
                </c:pt>
                <c:pt idx="1">
                  <c:v>3.80343938951231E-2</c:v>
                </c:pt>
                <c:pt idx="2">
                  <c:v>2.237472130310377E-3</c:v>
                </c:pt>
                <c:pt idx="3">
                  <c:v>1.0329224281574022E-2</c:v>
                </c:pt>
                <c:pt idx="4">
                  <c:v>2.2901185333765035E-4</c:v>
                </c:pt>
                <c:pt idx="5">
                  <c:v>6.7650627939972569E-4</c:v>
                </c:pt>
                <c:pt idx="6">
                  <c:v>1.4301395392913268E-2</c:v>
                </c:pt>
                <c:pt idx="7">
                  <c:v>2.4620090393874066E-2</c:v>
                </c:pt>
              </c:numCache>
            </c:numRef>
          </c:val>
          <c:extLst>
            <c:ext xmlns:c16="http://schemas.microsoft.com/office/drawing/2014/chart" uri="{C3380CC4-5D6E-409C-BE32-E72D297353CC}">
              <c16:uniqueId val="{0000026D-6C8B-4205-8619-9088C52B2B64}"/>
            </c:ext>
          </c:extLst>
        </c:ser>
        <c:ser>
          <c:idx val="187"/>
          <c:order val="187"/>
          <c:tx>
            <c:strRef>
              <c:f>'18802 - DMApie'!$GG$1:$GG$2</c:f>
              <c:strCache>
                <c:ptCount val="1"/>
                <c:pt idx="0">
                  <c:v>Toledo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DMApie'!$GG$3:$GG$10</c:f>
              <c:numCache>
                <c:formatCode>0%</c:formatCode>
                <c:ptCount val="8"/>
                <c:pt idx="0">
                  <c:v>0.80332952907882971</c:v>
                </c:pt>
                <c:pt idx="1">
                  <c:v>9.3416742324845384E-2</c:v>
                </c:pt>
                <c:pt idx="2">
                  <c:v>2.0871221715936979E-3</c:v>
                </c:pt>
                <c:pt idx="3">
                  <c:v>1.3476168385222037E-2</c:v>
                </c:pt>
                <c:pt idx="4">
                  <c:v>1.9068707113196968E-4</c:v>
                </c:pt>
                <c:pt idx="5">
                  <c:v>6.1854711630867775E-4</c:v>
                </c:pt>
                <c:pt idx="6">
                  <c:v>1.880402207416304E-2</c:v>
                </c:pt>
                <c:pt idx="7">
                  <c:v>6.8077181777905532E-2</c:v>
                </c:pt>
              </c:numCache>
            </c:numRef>
          </c:val>
          <c:extLst>
            <c:ext xmlns:c16="http://schemas.microsoft.com/office/drawing/2014/chart" uri="{C3380CC4-5D6E-409C-BE32-E72D297353CC}">
              <c16:uniqueId val="{0000026E-6C8B-4205-8619-9088C52B2B64}"/>
            </c:ext>
          </c:extLst>
        </c:ser>
        <c:ser>
          <c:idx val="188"/>
          <c:order val="188"/>
          <c:tx>
            <c:strRef>
              <c:f>'18802 - DMApie'!$GH$1:$GH$2</c:f>
              <c:strCache>
                <c:ptCount val="1"/>
                <c:pt idx="0">
                  <c:v>Topeka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DMApie'!$GH$3:$GH$10</c:f>
              <c:numCache>
                <c:formatCode>0%</c:formatCode>
                <c:ptCount val="8"/>
                <c:pt idx="0">
                  <c:v>0.78126408279992221</c:v>
                </c:pt>
                <c:pt idx="1">
                  <c:v>5.9789027643401611E-2</c:v>
                </c:pt>
                <c:pt idx="2">
                  <c:v>8.6883533776294115E-3</c:v>
                </c:pt>
                <c:pt idx="3">
                  <c:v>2.1003261336186737E-2</c:v>
                </c:pt>
                <c:pt idx="4">
                  <c:v>1.1127414232411318E-3</c:v>
                </c:pt>
                <c:pt idx="5">
                  <c:v>5.446239211640856E-4</c:v>
                </c:pt>
                <c:pt idx="6">
                  <c:v>3.1118315809257752E-2</c:v>
                </c:pt>
                <c:pt idx="7">
                  <c:v>9.6479593689197007E-2</c:v>
                </c:pt>
              </c:numCache>
            </c:numRef>
          </c:val>
          <c:extLst>
            <c:ext xmlns:c16="http://schemas.microsoft.com/office/drawing/2014/chart" uri="{C3380CC4-5D6E-409C-BE32-E72D297353CC}">
              <c16:uniqueId val="{0000026F-6C8B-4205-8619-9088C52B2B64}"/>
            </c:ext>
          </c:extLst>
        </c:ser>
        <c:ser>
          <c:idx val="189"/>
          <c:order val="189"/>
          <c:tx>
            <c:strRef>
              <c:f>'18802 - DMApie'!$GI$1:$GI$2</c:f>
              <c:strCache>
                <c:ptCount val="1"/>
                <c:pt idx="0">
                  <c:v>Traverse City-Cadillac</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DMApie'!$GI$3:$GI$10</c:f>
              <c:numCache>
                <c:formatCode>0%</c:formatCode>
                <c:ptCount val="8"/>
                <c:pt idx="0">
                  <c:v>0.90426658695786377</c:v>
                </c:pt>
                <c:pt idx="1">
                  <c:v>1.7887370161832696E-2</c:v>
                </c:pt>
                <c:pt idx="2">
                  <c:v>1.6108542596016077E-2</c:v>
                </c:pt>
                <c:pt idx="3">
                  <c:v>6.9025007553925278E-3</c:v>
                </c:pt>
                <c:pt idx="4">
                  <c:v>2.2255650823459081E-4</c:v>
                </c:pt>
                <c:pt idx="5">
                  <c:v>4.2886801586811661E-4</c:v>
                </c:pt>
                <c:pt idx="6">
                  <c:v>2.8737406063284024E-2</c:v>
                </c:pt>
                <c:pt idx="7">
                  <c:v>2.5446168941508251E-2</c:v>
                </c:pt>
              </c:numCache>
            </c:numRef>
          </c:val>
          <c:extLst>
            <c:ext xmlns:c16="http://schemas.microsoft.com/office/drawing/2014/chart" uri="{C3380CC4-5D6E-409C-BE32-E72D297353CC}">
              <c16:uniqueId val="{00000270-6C8B-4205-8619-9088C52B2B64}"/>
            </c:ext>
          </c:extLst>
        </c:ser>
        <c:ser>
          <c:idx val="190"/>
          <c:order val="190"/>
          <c:tx>
            <c:strRef>
              <c:f>'18802 - DMApie'!$GJ$1:$GJ$2</c:f>
              <c:strCache>
                <c:ptCount val="1"/>
                <c:pt idx="0">
                  <c:v>Tri-Cities (TN-VA)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DMApie'!$GJ$3:$GJ$10</c:f>
              <c:numCache>
                <c:formatCode>0%</c:formatCode>
                <c:ptCount val="8"/>
                <c:pt idx="0">
                  <c:v>0.92863076853990889</c:v>
                </c:pt>
                <c:pt idx="1">
                  <c:v>2.6463309366876395E-2</c:v>
                </c:pt>
                <c:pt idx="2">
                  <c:v>2.0507037755901386E-3</c:v>
                </c:pt>
                <c:pt idx="3">
                  <c:v>7.5741321930555489E-3</c:v>
                </c:pt>
                <c:pt idx="4">
                  <c:v>1.4719163352775935E-4</c:v>
                </c:pt>
                <c:pt idx="5">
                  <c:v>4.577909280058278E-4</c:v>
                </c:pt>
                <c:pt idx="6">
                  <c:v>1.2436445646370854E-2</c:v>
                </c:pt>
                <c:pt idx="7">
                  <c:v>2.2239657916664587E-2</c:v>
                </c:pt>
              </c:numCache>
            </c:numRef>
          </c:val>
          <c:extLst>
            <c:ext xmlns:c16="http://schemas.microsoft.com/office/drawing/2014/chart" uri="{C3380CC4-5D6E-409C-BE32-E72D297353CC}">
              <c16:uniqueId val="{00000271-6C8B-4205-8619-9088C52B2B64}"/>
            </c:ext>
          </c:extLst>
        </c:ser>
        <c:ser>
          <c:idx val="191"/>
          <c:order val="191"/>
          <c:tx>
            <c:strRef>
              <c:f>'18802 - DMApie'!$GK$1:$GK$2</c:f>
              <c:strCache>
                <c:ptCount val="1"/>
                <c:pt idx="0">
                  <c:v>Tucson-Sierra Vista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DMApie'!$GK$3:$GK$10</c:f>
              <c:numCache>
                <c:formatCode>0%</c:formatCode>
                <c:ptCount val="8"/>
                <c:pt idx="0">
                  <c:v>0.51104371061289211</c:v>
                </c:pt>
                <c:pt idx="1">
                  <c:v>3.6491969164411976E-2</c:v>
                </c:pt>
                <c:pt idx="2">
                  <c:v>1.5256614851484317E-2</c:v>
                </c:pt>
                <c:pt idx="3">
                  <c:v>2.9008890877511392E-2</c:v>
                </c:pt>
                <c:pt idx="4">
                  <c:v>1.3918492034643447E-3</c:v>
                </c:pt>
                <c:pt idx="5">
                  <c:v>2.6384692680871138E-3</c:v>
                </c:pt>
                <c:pt idx="6">
                  <c:v>2.1722249691702882E-2</c:v>
                </c:pt>
                <c:pt idx="7">
                  <c:v>0.38244624633044583</c:v>
                </c:pt>
              </c:numCache>
            </c:numRef>
          </c:val>
          <c:extLst>
            <c:ext xmlns:c16="http://schemas.microsoft.com/office/drawing/2014/chart" uri="{C3380CC4-5D6E-409C-BE32-E72D297353CC}">
              <c16:uniqueId val="{00000272-6C8B-4205-8619-9088C52B2B64}"/>
            </c:ext>
          </c:extLst>
        </c:ser>
        <c:ser>
          <c:idx val="192"/>
          <c:order val="192"/>
          <c:tx>
            <c:strRef>
              <c:f>'18802 - DMApie'!$GL$1:$GL$2</c:f>
              <c:strCache>
                <c:ptCount val="1"/>
                <c:pt idx="0">
                  <c:v>Tulsa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DMApie'!$GL$3:$GL$10</c:f>
              <c:numCache>
                <c:formatCode>0%</c:formatCode>
                <c:ptCount val="8"/>
                <c:pt idx="0">
                  <c:v>0.64574813990171309</c:v>
                </c:pt>
                <c:pt idx="1">
                  <c:v>7.0426256188848804E-2</c:v>
                </c:pt>
                <c:pt idx="2">
                  <c:v>7.529963246591144E-2</c:v>
                </c:pt>
                <c:pt idx="3">
                  <c:v>2.0258524170152108E-2</c:v>
                </c:pt>
                <c:pt idx="4">
                  <c:v>4.0687994428005206E-4</c:v>
                </c:pt>
                <c:pt idx="5">
                  <c:v>2.4624713294448984E-3</c:v>
                </c:pt>
                <c:pt idx="6">
                  <c:v>0.10200536714204278</c:v>
                </c:pt>
                <c:pt idx="7">
                  <c:v>8.339272885760686E-2</c:v>
                </c:pt>
              </c:numCache>
            </c:numRef>
          </c:val>
          <c:extLst>
            <c:ext xmlns:c16="http://schemas.microsoft.com/office/drawing/2014/chart" uri="{C3380CC4-5D6E-409C-BE32-E72D297353CC}">
              <c16:uniqueId val="{00000273-6C8B-4205-8619-9088C52B2B64}"/>
            </c:ext>
          </c:extLst>
        </c:ser>
        <c:ser>
          <c:idx val="193"/>
          <c:order val="193"/>
          <c:tx>
            <c:strRef>
              <c:f>'18802 - DMApie'!$GM$1:$GM$2</c:f>
              <c:strCache>
                <c:ptCount val="1"/>
                <c:pt idx="0">
                  <c:v>Twin Falls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DMApie'!$GM$3:$GM$10</c:f>
              <c:numCache>
                <c:formatCode>0%</c:formatCode>
                <c:ptCount val="8"/>
                <c:pt idx="0">
                  <c:v>0.72190938944421001</c:v>
                </c:pt>
                <c:pt idx="1">
                  <c:v>6.3876221163051651E-3</c:v>
                </c:pt>
                <c:pt idx="2">
                  <c:v>5.5898127464201518E-3</c:v>
                </c:pt>
                <c:pt idx="3">
                  <c:v>1.1189919807290434E-2</c:v>
                </c:pt>
                <c:pt idx="4">
                  <c:v>7.978093698850125E-4</c:v>
                </c:pt>
                <c:pt idx="5">
                  <c:v>2.0382742611255804E-3</c:v>
                </c:pt>
                <c:pt idx="6">
                  <c:v>1.3073779351664075E-2</c:v>
                </c:pt>
                <c:pt idx="7">
                  <c:v>0.23901339290309961</c:v>
                </c:pt>
              </c:numCache>
            </c:numRef>
          </c:val>
          <c:extLst>
            <c:ext xmlns:c16="http://schemas.microsoft.com/office/drawing/2014/chart" uri="{C3380CC4-5D6E-409C-BE32-E72D297353CC}">
              <c16:uniqueId val="{00000274-6C8B-4205-8619-9088C52B2B64}"/>
            </c:ext>
          </c:extLst>
        </c:ser>
        <c:ser>
          <c:idx val="194"/>
          <c:order val="194"/>
          <c:tx>
            <c:strRef>
              <c:f>'18802 - DMApie'!$GN$1:$GN$2</c:f>
              <c:strCache>
                <c:ptCount val="1"/>
                <c:pt idx="0">
                  <c:v>Tyler-Longview</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DMApie'!$GN$3:$GN$10</c:f>
              <c:numCache>
                <c:formatCode>0%</c:formatCode>
                <c:ptCount val="8"/>
                <c:pt idx="0">
                  <c:v>0.62424092004132958</c:v>
                </c:pt>
                <c:pt idx="1">
                  <c:v>0.16454668324884875</c:v>
                </c:pt>
                <c:pt idx="2">
                  <c:v>3.8672274393747692E-3</c:v>
                </c:pt>
                <c:pt idx="3">
                  <c:v>1.2672689847550036E-2</c:v>
                </c:pt>
                <c:pt idx="4">
                  <c:v>2.5628643651245416E-4</c:v>
                </c:pt>
                <c:pt idx="5">
                  <c:v>1.2463614070395139E-3</c:v>
                </c:pt>
                <c:pt idx="6">
                  <c:v>1.4555720717925753E-2</c:v>
                </c:pt>
                <c:pt idx="7">
                  <c:v>0.17861411086141918</c:v>
                </c:pt>
              </c:numCache>
            </c:numRef>
          </c:val>
          <c:extLst>
            <c:ext xmlns:c16="http://schemas.microsoft.com/office/drawing/2014/chart" uri="{C3380CC4-5D6E-409C-BE32-E72D297353CC}">
              <c16:uniqueId val="{00000275-6C8B-4205-8619-9088C52B2B64}"/>
            </c:ext>
          </c:extLst>
        </c:ser>
        <c:ser>
          <c:idx val="195"/>
          <c:order val="195"/>
          <c:tx>
            <c:strRef>
              <c:f>'18802 - DMApie'!$GO$1:$GO$2</c:f>
              <c:strCache>
                <c:ptCount val="1"/>
                <c:pt idx="0">
                  <c:v>Utica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DMApie'!$GO$3:$GO$10</c:f>
              <c:numCache>
                <c:formatCode>0%</c:formatCode>
                <c:ptCount val="8"/>
                <c:pt idx="0">
                  <c:v>0.842882492481835</c:v>
                </c:pt>
                <c:pt idx="1">
                  <c:v>5.2554308235425964E-2</c:v>
                </c:pt>
                <c:pt idx="2">
                  <c:v>1.7034947793115043E-3</c:v>
                </c:pt>
                <c:pt idx="3">
                  <c:v>3.6173113921213369E-2</c:v>
                </c:pt>
                <c:pt idx="4">
                  <c:v>1.9052244242299718E-4</c:v>
                </c:pt>
                <c:pt idx="5">
                  <c:v>7.2099669387526379E-4</c:v>
                </c:pt>
                <c:pt idx="6">
                  <c:v>1.6597866895791697E-2</c:v>
                </c:pt>
                <c:pt idx="7">
                  <c:v>4.9177204550124212E-2</c:v>
                </c:pt>
              </c:numCache>
            </c:numRef>
          </c:val>
          <c:extLst>
            <c:ext xmlns:c16="http://schemas.microsoft.com/office/drawing/2014/chart" uri="{C3380CC4-5D6E-409C-BE32-E72D297353CC}">
              <c16:uniqueId val="{00000276-6C8B-4205-8619-9088C52B2B64}"/>
            </c:ext>
          </c:extLst>
        </c:ser>
        <c:ser>
          <c:idx val="196"/>
          <c:order val="196"/>
          <c:tx>
            <c:strRef>
              <c:f>'18802 - DMApie'!$GP$1:$GP$2</c:f>
              <c:strCache>
                <c:ptCount val="1"/>
                <c:pt idx="0">
                  <c:v>Victoria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DMApie'!$GP$3:$GP$10</c:f>
              <c:numCache>
                <c:formatCode>0%</c:formatCode>
                <c:ptCount val="8"/>
                <c:pt idx="0">
                  <c:v>0.44869821587287823</c:v>
                </c:pt>
                <c:pt idx="1">
                  <c:v>6.1306336577857744E-2</c:v>
                </c:pt>
                <c:pt idx="2">
                  <c:v>2.2870645364087669E-3</c:v>
                </c:pt>
                <c:pt idx="3">
                  <c:v>1.4491968176201521E-2</c:v>
                </c:pt>
                <c:pt idx="4">
                  <c:v>1.7342669470398232E-4</c:v>
                </c:pt>
                <c:pt idx="5">
                  <c:v>2.0919595048667864E-3</c:v>
                </c:pt>
                <c:pt idx="6">
                  <c:v>8.8772789351600941E-3</c:v>
                </c:pt>
                <c:pt idx="7">
                  <c:v>0.46207374970192289</c:v>
                </c:pt>
              </c:numCache>
            </c:numRef>
          </c:val>
          <c:extLst>
            <c:ext xmlns:c16="http://schemas.microsoft.com/office/drawing/2014/chart" uri="{C3380CC4-5D6E-409C-BE32-E72D297353CC}">
              <c16:uniqueId val="{00000277-6C8B-4205-8619-9088C52B2B64}"/>
            </c:ext>
          </c:extLst>
        </c:ser>
        <c:ser>
          <c:idx val="197"/>
          <c:order val="197"/>
          <c:tx>
            <c:strRef>
              <c:f>'18802 - DMApie'!$GQ$1:$GQ$2</c:f>
              <c:strCache>
                <c:ptCount val="1"/>
                <c:pt idx="0">
                  <c:v>Waco-Temple-Bryan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DMApie'!$GQ$3:$GQ$10</c:f>
              <c:numCache>
                <c:formatCode>0%</c:formatCode>
                <c:ptCount val="8"/>
                <c:pt idx="0">
                  <c:v>0.54206684594698429</c:v>
                </c:pt>
                <c:pt idx="1">
                  <c:v>0.16061111475502002</c:v>
                </c:pt>
                <c:pt idx="2">
                  <c:v>3.7124143811549525E-3</c:v>
                </c:pt>
                <c:pt idx="3">
                  <c:v>3.0477029318890961E-2</c:v>
                </c:pt>
                <c:pt idx="4">
                  <c:v>2.8784798028541176E-3</c:v>
                </c:pt>
                <c:pt idx="5">
                  <c:v>1.3071221761007468E-3</c:v>
                </c:pt>
                <c:pt idx="6">
                  <c:v>2.2367249796201381E-2</c:v>
                </c:pt>
                <c:pt idx="7">
                  <c:v>0.23657974382279359</c:v>
                </c:pt>
              </c:numCache>
            </c:numRef>
          </c:val>
          <c:extLst>
            <c:ext xmlns:c16="http://schemas.microsoft.com/office/drawing/2014/chart" uri="{C3380CC4-5D6E-409C-BE32-E72D297353CC}">
              <c16:uniqueId val="{00000278-6C8B-4205-8619-9088C52B2B64}"/>
            </c:ext>
          </c:extLst>
        </c:ser>
        <c:ser>
          <c:idx val="198"/>
          <c:order val="198"/>
          <c:tx>
            <c:strRef>
              <c:f>'18802 - DMApie'!$GR$1:$GR$2</c:f>
              <c:strCache>
                <c:ptCount val="1"/>
                <c:pt idx="0">
                  <c:v>Washington DC</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DMApie'!$GR$3:$GR$10</c:f>
              <c:numCache>
                <c:formatCode>0%</c:formatCode>
                <c:ptCount val="8"/>
                <c:pt idx="0">
                  <c:v>0.5023348325554795</c:v>
                </c:pt>
                <c:pt idx="1">
                  <c:v>0.2329474895678145</c:v>
                </c:pt>
                <c:pt idx="2">
                  <c:v>2.1840159854267134E-3</c:v>
                </c:pt>
                <c:pt idx="3">
                  <c:v>9.5026159896631338E-2</c:v>
                </c:pt>
                <c:pt idx="4">
                  <c:v>5.357659801311878E-4</c:v>
                </c:pt>
                <c:pt idx="5">
                  <c:v>2.0093342465173094E-3</c:v>
                </c:pt>
                <c:pt idx="6">
                  <c:v>2.709558070734101E-2</c:v>
                </c:pt>
                <c:pt idx="7">
                  <c:v>0.13786682106065848</c:v>
                </c:pt>
              </c:numCache>
            </c:numRef>
          </c:val>
          <c:extLst>
            <c:ext xmlns:c16="http://schemas.microsoft.com/office/drawing/2014/chart" uri="{C3380CC4-5D6E-409C-BE32-E72D297353CC}">
              <c16:uniqueId val="{00000279-6C8B-4205-8619-9088C52B2B64}"/>
            </c:ext>
          </c:extLst>
        </c:ser>
        <c:ser>
          <c:idx val="199"/>
          <c:order val="199"/>
          <c:tx>
            <c:strRef>
              <c:f>'18802 - DMApie'!$GS$1:$GS$2</c:f>
              <c:strCache>
                <c:ptCount val="1"/>
                <c:pt idx="0">
                  <c:v>Watertown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DMApie'!$GS$3:$GS$10</c:f>
              <c:numCache>
                <c:formatCode>0%</c:formatCode>
                <c:ptCount val="8"/>
                <c:pt idx="0">
                  <c:v>0.87085950684887581</c:v>
                </c:pt>
                <c:pt idx="1">
                  <c:v>4.1666499637212022E-2</c:v>
                </c:pt>
                <c:pt idx="2">
                  <c:v>5.0830403636698907E-3</c:v>
                </c:pt>
                <c:pt idx="3">
                  <c:v>1.4182805052574191E-2</c:v>
                </c:pt>
                <c:pt idx="4">
                  <c:v>1.1785598319550062E-3</c:v>
                </c:pt>
                <c:pt idx="5">
                  <c:v>9.8614190020725016E-4</c:v>
                </c:pt>
                <c:pt idx="6">
                  <c:v>2.0031508436323696E-2</c:v>
                </c:pt>
                <c:pt idx="7">
                  <c:v>4.6011937929182185E-2</c:v>
                </c:pt>
              </c:numCache>
            </c:numRef>
          </c:val>
          <c:extLst>
            <c:ext xmlns:c16="http://schemas.microsoft.com/office/drawing/2014/chart" uri="{C3380CC4-5D6E-409C-BE32-E72D297353CC}">
              <c16:uniqueId val="{0000027A-6C8B-4205-8619-9088C52B2B64}"/>
            </c:ext>
          </c:extLst>
        </c:ser>
        <c:ser>
          <c:idx val="200"/>
          <c:order val="200"/>
          <c:tx>
            <c:strRef>
              <c:f>'18802 - DMApie'!$GT$1:$GT$2</c:f>
              <c:strCache>
                <c:ptCount val="1"/>
                <c:pt idx="0">
                  <c:v>Wausau-Rhinelander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DMApie'!$GT$3:$GT$10</c:f>
              <c:numCache>
                <c:formatCode>0%</c:formatCode>
                <c:ptCount val="8"/>
                <c:pt idx="0">
                  <c:v>0.90812156652237974</c:v>
                </c:pt>
                <c:pt idx="1">
                  <c:v>1.0011763765318593E-2</c:v>
                </c:pt>
                <c:pt idx="2">
                  <c:v>8.2163619128110838E-3</c:v>
                </c:pt>
                <c:pt idx="3">
                  <c:v>2.9025663282204735E-2</c:v>
                </c:pt>
                <c:pt idx="4">
                  <c:v>3.3806548876731728E-4</c:v>
                </c:pt>
                <c:pt idx="5">
                  <c:v>4.4770834998914992E-4</c:v>
                </c:pt>
                <c:pt idx="6">
                  <c:v>1.6594903891179461E-2</c:v>
                </c:pt>
                <c:pt idx="7">
                  <c:v>2.7243966787349954E-2</c:v>
                </c:pt>
              </c:numCache>
            </c:numRef>
          </c:val>
          <c:extLst>
            <c:ext xmlns:c16="http://schemas.microsoft.com/office/drawing/2014/chart" uri="{C3380CC4-5D6E-409C-BE32-E72D297353CC}">
              <c16:uniqueId val="{0000027B-6C8B-4205-8619-9088C52B2B64}"/>
            </c:ext>
          </c:extLst>
        </c:ser>
        <c:ser>
          <c:idx val="201"/>
          <c:order val="201"/>
          <c:tx>
            <c:strRef>
              <c:f>'18802 - DMApie'!$GU$1:$GU$2</c:f>
              <c:strCache>
                <c:ptCount val="1"/>
                <c:pt idx="0">
                  <c:v>West Palm Beach-Fort Pierce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DMApie'!$GU$3:$GU$10</c:f>
              <c:numCache>
                <c:formatCode>0%</c:formatCode>
                <c:ptCount val="8"/>
                <c:pt idx="0">
                  <c:v>0.59061180222335641</c:v>
                </c:pt>
                <c:pt idx="1">
                  <c:v>0.168301095300597</c:v>
                </c:pt>
                <c:pt idx="2">
                  <c:v>1.7368663729549481E-3</c:v>
                </c:pt>
                <c:pt idx="3">
                  <c:v>2.5245745887097638E-2</c:v>
                </c:pt>
                <c:pt idx="4">
                  <c:v>3.7221888517652247E-4</c:v>
                </c:pt>
                <c:pt idx="5">
                  <c:v>1.7508245811490677E-3</c:v>
                </c:pt>
                <c:pt idx="6">
                  <c:v>1.3365449619475981E-2</c:v>
                </c:pt>
                <c:pt idx="7">
                  <c:v>0.1986159971301924</c:v>
                </c:pt>
              </c:numCache>
            </c:numRef>
          </c:val>
          <c:extLst>
            <c:ext xmlns:c16="http://schemas.microsoft.com/office/drawing/2014/chart" uri="{C3380CC4-5D6E-409C-BE32-E72D297353CC}">
              <c16:uniqueId val="{0000027C-6C8B-4205-8619-9088C52B2B64}"/>
            </c:ext>
          </c:extLst>
        </c:ser>
        <c:ser>
          <c:idx val="202"/>
          <c:order val="202"/>
          <c:tx>
            <c:strRef>
              <c:f>'18802 - DMApie'!$GV$1:$GV$2</c:f>
              <c:strCache>
                <c:ptCount val="1"/>
                <c:pt idx="0">
                  <c:v>Wheeling-Steubenville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DMApie'!$GV$3:$GV$10</c:f>
              <c:numCache>
                <c:formatCode>0%</c:formatCode>
                <c:ptCount val="8"/>
                <c:pt idx="0">
                  <c:v>0.93057616660239106</c:v>
                </c:pt>
                <c:pt idx="1">
                  <c:v>3.2922483609718473E-2</c:v>
                </c:pt>
                <c:pt idx="2">
                  <c:v>1.2618588507520246E-3</c:v>
                </c:pt>
                <c:pt idx="3">
                  <c:v>5.284998071731585E-3</c:v>
                </c:pt>
                <c:pt idx="4">
                  <c:v>1.0798303123794832E-4</c:v>
                </c:pt>
                <c:pt idx="5">
                  <c:v>6.4789818742768996E-4</c:v>
                </c:pt>
                <c:pt idx="6">
                  <c:v>1.5990744311608174E-2</c:v>
                </c:pt>
                <c:pt idx="7">
                  <c:v>1.320786733513305E-2</c:v>
                </c:pt>
              </c:numCache>
            </c:numRef>
          </c:val>
          <c:extLst>
            <c:ext xmlns:c16="http://schemas.microsoft.com/office/drawing/2014/chart" uri="{C3380CC4-5D6E-409C-BE32-E72D297353CC}">
              <c16:uniqueId val="{0000027D-6C8B-4205-8619-9088C52B2B64}"/>
            </c:ext>
          </c:extLst>
        </c:ser>
        <c:ser>
          <c:idx val="203"/>
          <c:order val="203"/>
          <c:tx>
            <c:strRef>
              <c:f>'18802 - DMApie'!$GW$1:$GW$2</c:f>
              <c:strCache>
                <c:ptCount val="1"/>
                <c:pt idx="0">
                  <c:v>Wichita Falls-Lawton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DMApie'!$GW$3:$GW$10</c:f>
              <c:numCache>
                <c:formatCode>0%</c:formatCode>
                <c:ptCount val="8"/>
                <c:pt idx="0">
                  <c:v>0.66942152680119238</c:v>
                </c:pt>
                <c:pt idx="1">
                  <c:v>9.5627242523341219E-2</c:v>
                </c:pt>
                <c:pt idx="2">
                  <c:v>2.1907659617860981E-2</c:v>
                </c:pt>
                <c:pt idx="3">
                  <c:v>1.8556769485793698E-2</c:v>
                </c:pt>
                <c:pt idx="4">
                  <c:v>1.5960007493851958E-3</c:v>
                </c:pt>
                <c:pt idx="5">
                  <c:v>8.6084438636972673E-4</c:v>
                </c:pt>
                <c:pt idx="6">
                  <c:v>3.8889771603518315E-2</c:v>
                </c:pt>
                <c:pt idx="7">
                  <c:v>0.1531401848325385</c:v>
                </c:pt>
              </c:numCache>
            </c:numRef>
          </c:val>
          <c:extLst>
            <c:ext xmlns:c16="http://schemas.microsoft.com/office/drawing/2014/chart" uri="{C3380CC4-5D6E-409C-BE32-E72D297353CC}">
              <c16:uniqueId val="{0000027E-6C8B-4205-8619-9088C52B2B64}"/>
            </c:ext>
          </c:extLst>
        </c:ser>
        <c:ser>
          <c:idx val="204"/>
          <c:order val="204"/>
          <c:tx>
            <c:strRef>
              <c:f>'18802 - DMApie'!$GX$1:$GX$2</c:f>
              <c:strCache>
                <c:ptCount val="1"/>
                <c:pt idx="0">
                  <c:v>Wichita-Hutchinson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DMApie'!$GX$3:$GX$10</c:f>
              <c:numCache>
                <c:formatCode>0%</c:formatCode>
                <c:ptCount val="8"/>
                <c:pt idx="0">
                  <c:v>0.74050553554865994</c:v>
                </c:pt>
                <c:pt idx="1">
                  <c:v>5.0737062891770955E-2</c:v>
                </c:pt>
                <c:pt idx="2">
                  <c:v>6.6959670582334907E-3</c:v>
                </c:pt>
                <c:pt idx="3">
                  <c:v>2.6957412022017641E-2</c:v>
                </c:pt>
                <c:pt idx="4">
                  <c:v>5.3142595700265798E-4</c:v>
                </c:pt>
                <c:pt idx="5">
                  <c:v>6.6677350542677244E-4</c:v>
                </c:pt>
                <c:pt idx="6">
                  <c:v>2.4424004842619033E-2</c:v>
                </c:pt>
                <c:pt idx="7">
                  <c:v>0.1494818181742695</c:v>
                </c:pt>
              </c:numCache>
            </c:numRef>
          </c:val>
          <c:extLst>
            <c:ext xmlns:c16="http://schemas.microsoft.com/office/drawing/2014/chart" uri="{C3380CC4-5D6E-409C-BE32-E72D297353CC}">
              <c16:uniqueId val="{0000027F-6C8B-4205-8619-9088C52B2B64}"/>
            </c:ext>
          </c:extLst>
        </c:ser>
        <c:ser>
          <c:idx val="205"/>
          <c:order val="205"/>
          <c:tx>
            <c:strRef>
              <c:f>'18802 - DMApie'!$GY$1:$GY$2</c:f>
              <c:strCache>
                <c:ptCount val="1"/>
                <c:pt idx="0">
                  <c:v>Wilkes Barre-Scranton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DMApie'!$GY$3:$GY$10</c:f>
              <c:numCache>
                <c:formatCode>0%</c:formatCode>
                <c:ptCount val="8"/>
                <c:pt idx="0">
                  <c:v>0.86050797146647762</c:v>
                </c:pt>
                <c:pt idx="1">
                  <c:v>4.570767971100767E-2</c:v>
                </c:pt>
                <c:pt idx="2">
                  <c:v>1.3883442741634549E-3</c:v>
                </c:pt>
                <c:pt idx="3">
                  <c:v>1.4018890963504154E-2</c:v>
                </c:pt>
                <c:pt idx="4">
                  <c:v>2.052040561324521E-4</c:v>
                </c:pt>
                <c:pt idx="5">
                  <c:v>5.9258597067952338E-4</c:v>
                </c:pt>
                <c:pt idx="6">
                  <c:v>1.3446622226105071E-2</c:v>
                </c:pt>
                <c:pt idx="7">
                  <c:v>6.4132701331930095E-2</c:v>
                </c:pt>
              </c:numCache>
            </c:numRef>
          </c:val>
          <c:extLst>
            <c:ext xmlns:c16="http://schemas.microsoft.com/office/drawing/2014/chart" uri="{C3380CC4-5D6E-409C-BE32-E72D297353CC}">
              <c16:uniqueId val="{00000280-6C8B-4205-8619-9088C52B2B64}"/>
            </c:ext>
          </c:extLst>
        </c:ser>
        <c:ser>
          <c:idx val="206"/>
          <c:order val="206"/>
          <c:tx>
            <c:strRef>
              <c:f>'18802 - DMApie'!$GZ$1:$GZ$2</c:f>
              <c:strCache>
                <c:ptCount val="1"/>
                <c:pt idx="0">
                  <c:v>Wilmington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DMApie'!$GZ$3:$GZ$10</c:f>
              <c:numCache>
                <c:formatCode>0%</c:formatCode>
                <c:ptCount val="8"/>
                <c:pt idx="0">
                  <c:v>0.74113508999706079</c:v>
                </c:pt>
                <c:pt idx="1">
                  <c:v>0.16554709687214714</c:v>
                </c:pt>
                <c:pt idx="2">
                  <c:v>6.672648952094351E-3</c:v>
                </c:pt>
                <c:pt idx="3">
                  <c:v>1.1387105125365215E-2</c:v>
                </c:pt>
                <c:pt idx="4">
                  <c:v>3.6010503387907088E-4</c:v>
                </c:pt>
                <c:pt idx="5">
                  <c:v>2.6063818398058157E-3</c:v>
                </c:pt>
                <c:pt idx="6">
                  <c:v>1.7051459982598167E-2</c:v>
                </c:pt>
                <c:pt idx="7">
                  <c:v>5.5240112197049475E-2</c:v>
                </c:pt>
              </c:numCache>
            </c:numRef>
          </c:val>
          <c:extLst>
            <c:ext xmlns:c16="http://schemas.microsoft.com/office/drawing/2014/chart" uri="{C3380CC4-5D6E-409C-BE32-E72D297353CC}">
              <c16:uniqueId val="{00000281-6C8B-4205-8619-9088C52B2B64}"/>
            </c:ext>
          </c:extLst>
        </c:ser>
        <c:ser>
          <c:idx val="207"/>
          <c:order val="207"/>
          <c:tx>
            <c:strRef>
              <c:f>'18802 - DMApie'!$HA$1:$HA$2</c:f>
              <c:strCache>
                <c:ptCount val="1"/>
                <c:pt idx="0">
                  <c:v>Yakima-Pasco-Richland-Kennewick</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DMApie'!$HA$3:$HA$10</c:f>
              <c:numCache>
                <c:formatCode>0%</c:formatCode>
                <c:ptCount val="8"/>
                <c:pt idx="0">
                  <c:v>0.57752040472175381</c:v>
                </c:pt>
                <c:pt idx="1">
                  <c:v>1.5843507588532885E-2</c:v>
                </c:pt>
                <c:pt idx="2">
                  <c:v>1.5882630691399661E-2</c:v>
                </c:pt>
                <c:pt idx="3">
                  <c:v>2.0196964586846541E-2</c:v>
                </c:pt>
                <c:pt idx="4">
                  <c:v>1.1237774030354131E-3</c:v>
                </c:pt>
                <c:pt idx="5">
                  <c:v>2.9450252951096121E-3</c:v>
                </c:pt>
                <c:pt idx="6">
                  <c:v>2.2556492411467115E-2</c:v>
                </c:pt>
                <c:pt idx="7">
                  <c:v>0.34393119730185495</c:v>
                </c:pt>
              </c:numCache>
            </c:numRef>
          </c:val>
          <c:extLst>
            <c:ext xmlns:c16="http://schemas.microsoft.com/office/drawing/2014/chart" uri="{C3380CC4-5D6E-409C-BE32-E72D297353CC}">
              <c16:uniqueId val="{00000282-6C8B-4205-8619-9088C52B2B64}"/>
            </c:ext>
          </c:extLst>
        </c:ser>
        <c:ser>
          <c:idx val="208"/>
          <c:order val="208"/>
          <c:tx>
            <c:strRef>
              <c:f>'18802 - DMApie'!$HB$1:$HB$2</c:f>
              <c:strCache>
                <c:ptCount val="1"/>
                <c:pt idx="0">
                  <c:v>Youngstown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DMApie'!$HB$3:$HB$10</c:f>
              <c:numCache>
                <c:formatCode>0%</c:formatCode>
                <c:ptCount val="8"/>
                <c:pt idx="0">
                  <c:v>0.84299461105793938</c:v>
                </c:pt>
                <c:pt idx="1">
                  <c:v>9.7698737865450899E-2</c:v>
                </c:pt>
                <c:pt idx="2">
                  <c:v>1.5244309707796442E-3</c:v>
                </c:pt>
                <c:pt idx="3">
                  <c:v>7.7777411076169686E-3</c:v>
                </c:pt>
                <c:pt idx="4">
                  <c:v>1.5872941035952997E-4</c:v>
                </c:pt>
                <c:pt idx="5">
                  <c:v>8.2979335316665174E-4</c:v>
                </c:pt>
                <c:pt idx="6">
                  <c:v>1.7787123430189705E-2</c:v>
                </c:pt>
                <c:pt idx="7">
                  <c:v>3.1228832804497227E-2</c:v>
                </c:pt>
              </c:numCache>
            </c:numRef>
          </c:val>
          <c:extLst>
            <c:ext xmlns:c16="http://schemas.microsoft.com/office/drawing/2014/chart" uri="{C3380CC4-5D6E-409C-BE32-E72D297353CC}">
              <c16:uniqueId val="{00000283-6C8B-4205-8619-9088C52B2B64}"/>
            </c:ext>
          </c:extLst>
        </c:ser>
        <c:ser>
          <c:idx val="209"/>
          <c:order val="209"/>
          <c:tx>
            <c:strRef>
              <c:f>'18802 - DMApie'!$HC$1:$HC$2</c:f>
              <c:strCache>
                <c:ptCount val="1"/>
                <c:pt idx="0">
                  <c:v>Yuma-El Centro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DMApie'!$HC$3:$HC$10</c:f>
              <c:numCache>
                <c:formatCode>0%</c:formatCode>
                <c:ptCount val="8"/>
                <c:pt idx="0">
                  <c:v>0.22550396951413146</c:v>
                </c:pt>
                <c:pt idx="1">
                  <c:v>2.4967926325817721E-2</c:v>
                </c:pt>
                <c:pt idx="2">
                  <c:v>7.2581771991108287E-3</c:v>
                </c:pt>
                <c:pt idx="3">
                  <c:v>1.4711972054620515E-2</c:v>
                </c:pt>
                <c:pt idx="4">
                  <c:v>7.5198475706573511E-4</c:v>
                </c:pt>
                <c:pt idx="5">
                  <c:v>1.3388377262623056E-3</c:v>
                </c:pt>
                <c:pt idx="6">
                  <c:v>9.435376309939663E-3</c:v>
                </c:pt>
                <c:pt idx="7">
                  <c:v>0.71603175611305181</c:v>
                </c:pt>
              </c:numCache>
            </c:numRef>
          </c:val>
          <c:extLst>
            <c:ext xmlns:c16="http://schemas.microsoft.com/office/drawing/2014/chart" uri="{C3380CC4-5D6E-409C-BE32-E72D297353CC}">
              <c16:uniqueId val="{00000284-6C8B-4205-8619-9088C52B2B64}"/>
            </c:ext>
          </c:extLst>
        </c:ser>
        <c:ser>
          <c:idx val="210"/>
          <c:order val="210"/>
          <c:tx>
            <c:strRef>
              <c:f>'18802 - DMApie'!$HD$1:$HD$2</c:f>
              <c:strCache>
                <c:ptCount val="1"/>
                <c:pt idx="0">
                  <c:v>Zanesville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DMApie'!$HD$3:$HD$10</c:f>
              <c:numCache>
                <c:formatCode>0%</c:formatCode>
                <c:ptCount val="8"/>
                <c:pt idx="0">
                  <c:v>0.90766203419013647</c:v>
                </c:pt>
                <c:pt idx="1">
                  <c:v>4.1790677653425159E-2</c:v>
                </c:pt>
                <c:pt idx="2">
                  <c:v>2.0046734718976757E-3</c:v>
                </c:pt>
                <c:pt idx="3">
                  <c:v>5.8541384823514939E-3</c:v>
                </c:pt>
                <c:pt idx="4">
                  <c:v>1.9677776411265526E-4</c:v>
                </c:pt>
                <c:pt idx="5">
                  <c:v>1.4635346205878735E-3</c:v>
                </c:pt>
                <c:pt idx="6">
                  <c:v>2.7413602262944287E-2</c:v>
                </c:pt>
                <c:pt idx="7">
                  <c:v>1.3614561554544337E-2</c:v>
                </c:pt>
              </c:numCache>
            </c:numRef>
          </c:val>
          <c:extLst>
            <c:ext xmlns:c16="http://schemas.microsoft.com/office/drawing/2014/chart" uri="{C3380CC4-5D6E-409C-BE32-E72D297353CC}">
              <c16:uniqueId val="{00000285-6C8B-4205-8619-9088C52B2B6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23</xdr:col>
      <xdr:colOff>596900</xdr:colOff>
      <xdr:row>34</xdr:row>
      <xdr:rowOff>166370</xdr:rowOff>
    </xdr:from>
    <xdr:to>
      <xdr:col>33</xdr:col>
      <xdr:colOff>241300</xdr:colOff>
      <xdr:row>50</xdr:row>
      <xdr:rowOff>165100</xdr:rowOff>
    </xdr:to>
    <xdr:graphicFrame macro="">
      <xdr:nvGraphicFramePr>
        <xdr:cNvPr id="2" name="Chart 1">
          <a:extLst>
            <a:ext uri="{FF2B5EF4-FFF2-40B4-BE49-F238E27FC236}">
              <a16:creationId xmlns:a16="http://schemas.microsoft.com/office/drawing/2014/main" id="{8B47E4ED-332C-400D-9586-C8A120EC7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469900</xdr:colOff>
      <xdr:row>34</xdr:row>
      <xdr:rowOff>165100</xdr:rowOff>
    </xdr:from>
    <xdr:to>
      <xdr:col>23</xdr:col>
      <xdr:colOff>546100</xdr:colOff>
      <xdr:row>50</xdr:row>
      <xdr:rowOff>165100</xdr:rowOff>
    </xdr:to>
    <xdr:graphicFrame macro="">
      <xdr:nvGraphicFramePr>
        <xdr:cNvPr id="3" name="Chart 2">
          <a:extLst>
            <a:ext uri="{FF2B5EF4-FFF2-40B4-BE49-F238E27FC236}">
              <a16:creationId xmlns:a16="http://schemas.microsoft.com/office/drawing/2014/main" id="{9A915DFF-216D-4AC5-944A-685F5CD7B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2</xdr:row>
      <xdr:rowOff>102870</xdr:rowOff>
    </xdr:from>
    <xdr:to>
      <xdr:col>21</xdr:col>
      <xdr:colOff>139700</xdr:colOff>
      <xdr:row>34</xdr:row>
      <xdr:rowOff>71120</xdr:rowOff>
    </xdr:to>
    <xdr:graphicFrame macro="">
      <xdr:nvGraphicFramePr>
        <xdr:cNvPr id="6" name="Chart 5">
          <a:extLst>
            <a:ext uri="{FF2B5EF4-FFF2-40B4-BE49-F238E27FC236}">
              <a16:creationId xmlns:a16="http://schemas.microsoft.com/office/drawing/2014/main" id="{3F12AA72-06C5-4154-A12C-263E338AA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203200</xdr:colOff>
      <xdr:row>2</xdr:row>
      <xdr:rowOff>102870</xdr:rowOff>
    </xdr:from>
    <xdr:to>
      <xdr:col>33</xdr:col>
      <xdr:colOff>228600</xdr:colOff>
      <xdr:row>34</xdr:row>
      <xdr:rowOff>76200</xdr:rowOff>
    </xdr:to>
    <xdr:graphicFrame macro="">
      <xdr:nvGraphicFramePr>
        <xdr:cNvPr id="7" name="Chart 6">
          <a:extLst>
            <a:ext uri="{FF2B5EF4-FFF2-40B4-BE49-F238E27FC236}">
              <a16:creationId xmlns:a16="http://schemas.microsoft.com/office/drawing/2014/main" id="{E8B34C16-60B7-4F4C-867C-603B128C8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157480</xdr:colOff>
      <xdr:row>34</xdr:row>
      <xdr:rowOff>165100</xdr:rowOff>
    </xdr:from>
    <xdr:to>
      <xdr:col>13</xdr:col>
      <xdr:colOff>406400</xdr:colOff>
      <xdr:row>50</xdr:row>
      <xdr:rowOff>165100</xdr:rowOff>
    </xdr:to>
    <xdr:graphicFrame macro="">
      <xdr:nvGraphicFramePr>
        <xdr:cNvPr id="8" name="Chart 7">
          <a:extLst>
            <a:ext uri="{FF2B5EF4-FFF2-40B4-BE49-F238E27FC236}">
              <a16:creationId xmlns:a16="http://schemas.microsoft.com/office/drawing/2014/main" id="{0EB15F78-9EED-411A-BD21-34312B315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54864</xdr:colOff>
      <xdr:row>2</xdr:row>
      <xdr:rowOff>102870</xdr:rowOff>
    </xdr:from>
    <xdr:to>
      <xdr:col>3</xdr:col>
      <xdr:colOff>54864</xdr:colOff>
      <xdr:row>37</xdr:row>
      <xdr:rowOff>76708</xdr:rowOff>
    </xdr:to>
    <mc:AlternateContent xmlns:mc="http://schemas.openxmlformats.org/markup-compatibility/2006" xmlns:a14="http://schemas.microsoft.com/office/drawing/2010/main">
      <mc:Choice Requires="a14">
        <xdr:graphicFrame macro="">
          <xdr:nvGraphicFramePr>
            <xdr:cNvPr id="9" name="DMA Name 1">
              <a:extLst>
                <a:ext uri="{FF2B5EF4-FFF2-40B4-BE49-F238E27FC236}">
                  <a16:creationId xmlns:a16="http://schemas.microsoft.com/office/drawing/2014/main" id="{2D263678-E8E3-47C2-A827-914FB729CAA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MA Name 1"/>
            </a:graphicData>
          </a:graphic>
        </xdr:graphicFrame>
      </mc:Choice>
      <mc:Fallback xmlns="">
        <xdr:sp macro="" textlink="">
          <xdr:nvSpPr>
            <xdr:cNvPr id="0" name=""/>
            <xdr:cNvSpPr>
              <a:spLocks noTextEdit="1"/>
            </xdr:cNvSpPr>
          </xdr:nvSpPr>
          <xdr:spPr>
            <a:xfrm>
              <a:off x="54864" y="585470"/>
              <a:ext cx="1828800" cy="64931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18</xdr:row>
      <xdr:rowOff>0</xdr:rowOff>
    </xdr:from>
    <xdr:to>
      <xdr:col>3</xdr:col>
      <xdr:colOff>2552700</xdr:colOff>
      <xdr:row>26</xdr:row>
      <xdr:rowOff>72069</xdr:rowOff>
    </xdr:to>
    <xdr:graphicFrame macro="">
      <xdr:nvGraphicFramePr>
        <xdr:cNvPr id="3" name="Chart 2">
          <a:extLst>
            <a:ext uri="{FF2B5EF4-FFF2-40B4-BE49-F238E27FC236}">
              <a16:creationId xmlns:a16="http://schemas.microsoft.com/office/drawing/2014/main" id="{F616ABBE-D55F-456A-B027-303EC99F2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542250</xdr:colOff>
      <xdr:row>23</xdr:row>
      <xdr:rowOff>68035</xdr:rowOff>
    </xdr:from>
    <xdr:to>
      <xdr:col>31</xdr:col>
      <xdr:colOff>0</xdr:colOff>
      <xdr:row>45</xdr:row>
      <xdr:rowOff>13607</xdr:rowOff>
    </xdr:to>
    <xdr:graphicFrame macro="">
      <xdr:nvGraphicFramePr>
        <xdr:cNvPr id="2" name="Chart 1">
          <a:extLst>
            <a:ext uri="{FF2B5EF4-FFF2-40B4-BE49-F238E27FC236}">
              <a16:creationId xmlns:a16="http://schemas.microsoft.com/office/drawing/2014/main" id="{E0EEF1A0-10DC-426E-BC02-A5C93DC20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absoluteAnchor>
    <xdr:pos x="2218721" y="589643"/>
    <xdr:ext cx="7729697" cy="7574643"/>
    <xdr:graphicFrame macro="">
      <xdr:nvGraphicFramePr>
        <xdr:cNvPr id="3" name="Chart 2">
          <a:extLst>
            <a:ext uri="{FF2B5EF4-FFF2-40B4-BE49-F238E27FC236}">
              <a16:creationId xmlns:a16="http://schemas.microsoft.com/office/drawing/2014/main" id="{6E14AF00-1E41-4549-9019-9B45DA73C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twoCellAnchor editAs="absolute">
    <xdr:from>
      <xdr:col>0</xdr:col>
      <xdr:colOff>53340</xdr:colOff>
      <xdr:row>2</xdr:row>
      <xdr:rowOff>102870</xdr:rowOff>
    </xdr:from>
    <xdr:to>
      <xdr:col>3</xdr:col>
      <xdr:colOff>256179</xdr:colOff>
      <xdr:row>37</xdr:row>
      <xdr:rowOff>97114</xdr:rowOff>
    </xdr:to>
    <mc:AlternateContent xmlns:mc="http://schemas.openxmlformats.org/markup-compatibility/2006" xmlns:a14="http://schemas.microsoft.com/office/drawing/2010/main">
      <mc:Choice Requires="a14">
        <xdr:graphicFrame macro="">
          <xdr:nvGraphicFramePr>
            <xdr:cNvPr id="4" name="DMA">
              <a:extLst>
                <a:ext uri="{FF2B5EF4-FFF2-40B4-BE49-F238E27FC236}">
                  <a16:creationId xmlns:a16="http://schemas.microsoft.com/office/drawing/2014/main" id="{F97FEAE1-68CA-4050-8356-5E03AD47F46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MA"/>
            </a:graphicData>
          </a:graphic>
        </xdr:graphicFrame>
      </mc:Choice>
      <mc:Fallback xmlns="">
        <xdr:sp macro="" textlink="">
          <xdr:nvSpPr>
            <xdr:cNvPr id="0" name=""/>
            <xdr:cNvSpPr>
              <a:spLocks noTextEdit="1"/>
            </xdr:cNvSpPr>
          </xdr:nvSpPr>
          <xdr:spPr>
            <a:xfrm>
              <a:off x="53340" y="583656"/>
              <a:ext cx="2080625" cy="6344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15</xdr:col>
      <xdr:colOff>365577</xdr:colOff>
      <xdr:row>2</xdr:row>
      <xdr:rowOff>102868</xdr:rowOff>
    </xdr:from>
    <xdr:to>
      <xdr:col>28</xdr:col>
      <xdr:colOff>108857</xdr:colOff>
      <xdr:row>29</xdr:row>
      <xdr:rowOff>68036</xdr:rowOff>
    </xdr:to>
    <xdr:graphicFrame macro="">
      <xdr:nvGraphicFramePr>
        <xdr:cNvPr id="6" name="Chart 1">
          <a:extLst>
            <a:ext uri="{FF2B5EF4-FFF2-40B4-BE49-F238E27FC236}">
              <a16:creationId xmlns:a16="http://schemas.microsoft.com/office/drawing/2014/main" id="{F2FF31B7-EB59-4540-A65B-D1C65046C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lamee" refreshedDate="43281.034469675928" createdVersion="6" refreshedVersion="6" minRefreshableVersion="3" recordCount="211" xr:uid="{9A1E9A03-AC48-4BAC-A147-2587B674D140}">
  <cacheSource type="worksheet">
    <worksheetSource name="DMATable"/>
  </cacheSource>
  <cacheFields count="21">
    <cacheField name="DMA" numFmtId="1">
      <sharedItems/>
    </cacheField>
    <cacheField name="DMANAME" numFmtId="1">
      <sharedItems count="211">
        <s v="Non-DMA Areas"/>
        <s v="Portland-Auburn (ME)"/>
        <s v="New York"/>
        <s v="Binghampton"/>
        <s v="Macon"/>
        <s v="Philadelphia"/>
        <s v="Detroit"/>
        <s v="Boston-Manchester"/>
        <s v="Savannah"/>
        <s v="Pittsburgh"/>
        <s v="Fort Wayne"/>
        <s v="Cleveland"/>
        <s v="Washington DC"/>
        <s v="Baltimore"/>
        <s v="Flint-Saginaw-Bay City"/>
        <s v="Buffalo"/>
        <s v="Cincinnati"/>
        <s v="Erie"/>
        <s v="Charlotte"/>
        <s v="Greensboro-High Point-Winston-Salem"/>
        <s v="Charleston (SC)"/>
        <s v="Augusta"/>
        <s v="Providence-New Bedford"/>
        <s v="Columbus (GA)"/>
        <s v="Burlington-Plattsburgh"/>
        <s v="Atlanta"/>
        <s v="Albany (GA)"/>
        <s v="Utica"/>
        <s v="Indianapolis"/>
        <s v="Miami-Fort Lauderdale"/>
        <s v="Louisville"/>
        <s v="Tallahassee-Thomasville"/>
        <s v="Tri-Cities (TN-VA)"/>
        <s v="Albany-Schenectady-Troy"/>
        <s v="Hartford-New Haven"/>
        <s v="Orlando-Daytona Beach-Melbourne"/>
        <s v="Columbus"/>
        <s v="Youngstown"/>
        <s v="Bangor"/>
        <s v="Rochester (NY)"/>
        <s v="Tampa-St Petersburg"/>
        <s v="Traverse City-Cadillac"/>
        <s v="Lexinton"/>
        <s v="Dayton"/>
        <s v="Springfield-Holyoke"/>
        <s v="Norfolk-Newport News"/>
        <s v="Greenville-New Bern-Washington"/>
        <s v="Columbia (SC)"/>
        <s v="Toledo"/>
        <s v="West Palm Beach-Fort Pierce"/>
        <s v="Watertown"/>
        <s v="Wilmington"/>
        <s v="Lansing"/>
        <s v="Presque Isle"/>
        <s v="Marquette"/>
        <s v="Wheeling-Steubenville"/>
        <s v="Syracuse"/>
        <s v="Richmond-Petersburg"/>
        <s v="Knoxville"/>
        <s v="Lima"/>
        <s v="Bluefield-Beckley"/>
        <s v="Raleigh-Durham"/>
        <s v="Jacksonville"/>
        <s v="Grand Rapids-Kalamazoo-Battle Creek"/>
        <s v="Charleston-Huntingdon"/>
        <s v="Elmira"/>
        <s v="Harrisburg-Lancaster-Lebanon"/>
        <s v="Greenvile-Spartanburg-Ashland"/>
        <s v="Harrisonburg"/>
        <s v="Florence-Myrtle Beach"/>
        <s v="Fort Myers-Naples"/>
        <s v="Roanoke-Lynchburg"/>
        <s v="Johnstown-Altoona"/>
        <s v="Chattanooga"/>
        <s v="Salisbury"/>
        <s v="Wilkes Barre-Scranton"/>
        <s v="Terre Haute"/>
        <s v="Lafayette (IN)"/>
        <s v="Alpena"/>
        <s v="Charlottesville"/>
        <s v="South Bend-Elkhart"/>
        <s v="Gainesville"/>
        <s v="Zanesville"/>
        <s v="Parkersburg"/>
        <s v="Clarksburg-Weston"/>
        <s v="Corpus Christi"/>
        <s v="Chicago"/>
        <s v="Joplin-Pittsburg"/>
        <s v="Columbia-Jefferson City"/>
        <s v="Topeka"/>
        <s v="Dothan"/>
        <s v="St Louis"/>
        <s v="Rockford"/>
        <s v="Rochester-Mason City-Austin"/>
        <s v="Shreveport"/>
        <s v="Minneapolis-St Paul"/>
        <s v="Kansas City"/>
        <s v="Milwaukee"/>
        <s v="Houston"/>
        <s v="Springfield (MO)"/>
        <s v="New Orleans"/>
        <s v="Dallas-Fort Worth"/>
        <s v="Sioux City"/>
        <s v="Waco-Temple-Bryan"/>
        <s v="Victoria"/>
        <s v="Wichita Falls-Lawton"/>
        <s v="Monroe-El Dorado"/>
        <s v="Birmingham"/>
        <s v="Ottumwa-Kirksville"/>
        <s v="Paducah-Cape Girardeau"/>
        <s v="Odessa-Midland"/>
        <s v="Amarillo"/>
        <s v="Austin"/>
        <s v="Harlingen-Weslaco-Brownsville-McAllen"/>
        <s v="Cedar Rapids-Waterloo-Iowa City-Dubuque"/>
        <s v="St Joseph"/>
        <s v="Jackson (TN)"/>
        <s v="Memphis"/>
        <s v="San Antonio"/>
        <s v="Lafayette (LA)"/>
        <s v="Lake Charles"/>
        <s v="Alexandria (LA)"/>
        <s v="Greenwood-Greenville"/>
        <s v="Champaign-Springfield-Decatur"/>
        <s v="Evansville"/>
        <s v="Oklahoma City"/>
        <s v="Lubbock"/>
        <s v="Omaha"/>
        <s v="Panama City"/>
        <s v="Sherman-Ada"/>
        <s v="Green Bay-Appleton"/>
        <s v="Nashville"/>
        <s v="San Angelo"/>
        <s v="Abilene-Sweetwater"/>
        <s v="Madison"/>
        <s v="Fort Smith-Fayetteville-Springdale-Rogers"/>
        <s v="Tulsa"/>
        <s v="Columbus-Tupelo-West Point"/>
        <s v="Peoria-Bloomington"/>
        <s v="Duluth-Superior"/>
        <s v="Wichita-Hutchinson"/>
        <s v="Des Moines-Ames"/>
        <s v="Davenport-Rock Island-Moline"/>
        <s v="Mobile-Pensacola"/>
        <s v="Minot-Bismark"/>
        <s v="Huntsville-Decatur"/>
        <s v="Beaumont-Port Arthur"/>
        <s v="Little Rock-Pine Bluff"/>
        <s v="Montgomery"/>
        <s v="La Cross-Eau Claire"/>
        <s v="Wausau-Rhinelander"/>
        <s v="Tyler-Longview"/>
        <s v="Hattiesburg-Laurel"/>
        <s v="Meridian"/>
        <s v="Baton Rouge"/>
        <s v="Quincy-Hannibal-Keokuk"/>
        <s v="Jackson (MS)"/>
        <s v="Lincoln-Hastings-Kearney"/>
        <s v="Fargo-Valley City"/>
        <s v="Sioux Falls"/>
        <s v="Jonesboro"/>
        <s v="Bowling Green"/>
        <s v="Mankato"/>
        <s v="North Platte"/>
        <s v="Anchorage"/>
        <s v="Honolulu"/>
        <s v="Fairbanks"/>
        <s v="Biloxi-Gulfport"/>
        <s v="Juneau"/>
        <s v="Laredo"/>
        <s v="Denver"/>
        <s v="Colorado Springs-Pueblo"/>
        <s v="Phoenix"/>
        <s v="Butte-Bozeman"/>
        <s v="Great Falls"/>
        <s v="Billings"/>
        <s v="Boise"/>
        <s v="Idaho Falls-Pocatello"/>
        <s v="Cheyenne-Scotts Bluff"/>
        <s v="Twin Falls"/>
        <s v="Missoula"/>
        <s v="Rapid City"/>
        <s v="El Paso"/>
        <s v="Helena"/>
        <s v="Casper-Riverton"/>
        <s v="Salt Lake City"/>
        <s v="Yuma-El Centro"/>
        <s v="Grand Junction-Montrose"/>
        <s v="Tucson-Sierra Vista"/>
        <s v="Albuquerque-Santa Fe"/>
        <s v="Glendive"/>
        <s v="Bakersfield"/>
        <s v="Eugene"/>
        <s v="Eureka"/>
        <s v="Los Angeles"/>
        <s v="Palm Springs"/>
        <s v="San Francisco-Oakland-San Jose"/>
        <s v="Yakima-Pasco-Richland-Kennewick"/>
        <s v="Reno"/>
        <s v="Medford-Klamath Falls"/>
        <s v="Seattle-Tacoma"/>
        <s v="Portland (OR)"/>
        <s v="Bend"/>
        <s v="San Diego"/>
        <s v="Monterey-Salinas"/>
        <s v="Las Vegas"/>
        <s v="Santa Barbara-Santa Maria-San Luis Obispo"/>
        <s v="Sacramento-Stockton-Modesto"/>
        <s v="Fresno-Visalia"/>
        <s v="Chico-Redding"/>
        <s v="Spokane"/>
      </sharedItems>
    </cacheField>
    <cacheField name="AREA" numFmtId="164">
      <sharedItems containsSemiMixedTypes="0" containsString="0" containsNumber="1" minValue="671.83698000000004" maxValue="524050.67609000002"/>
    </cacheField>
    <cacheField name="LATITUDE" numFmtId="165">
      <sharedItems containsSemiMixedTypes="0" containsString="0" containsNumber="1" minValue="19.58962" maxValue="64.402389999999997"/>
    </cacheField>
    <cacheField name="LONGITUDE" numFmtId="165">
      <sharedItems containsSemiMixedTypes="0" containsString="0" containsNumber="1" minValue="-155.43366" maxValue="-68.303820000000002"/>
    </cacheField>
    <cacheField name="White " numFmtId="1">
      <sharedItems containsSemiMixedTypes="0" containsString="0" containsNumber="1" containsInteger="1" minValue="9201" maxValue="10286851"/>
    </cacheField>
    <cacheField name="African American " numFmtId="1">
      <sharedItems containsSemiMixedTypes="0" containsString="0" containsNumber="1" containsInteger="1" minValue="59" maxValue="3636919"/>
    </cacheField>
    <cacheField name="American Indian " numFmtId="1">
      <sharedItems containsSemiMixedTypes="0" containsString="0" containsNumber="1" containsInteger="1" minValue="125" maxValue="134783"/>
    </cacheField>
    <cacheField name="Asian " numFmtId="1">
      <sharedItems containsSemiMixedTypes="0" containsString="0" containsNumber="1" containsInteger="1" minValue="61" maxValue="2506614"/>
    </cacheField>
    <cacheField name="Hawaiian/Pacific Islander " numFmtId="1">
      <sharedItems containsSemiMixedTypes="0" containsString="0" containsNumber="1" containsInteger="1" minValue="4" maxValue="101863"/>
    </cacheField>
    <cacheField name="Other Race " numFmtId="1">
      <sharedItems containsSemiMixedTypes="0" containsString="0" containsNumber="1" containsInteger="1" minValue="4" maxValue="104864"/>
    </cacheField>
    <cacheField name="Multi-Race " numFmtId="1">
      <sharedItems containsSemiMixedTypes="0" containsString="0" containsNumber="1" containsInteger="1" minValue="257" maxValue="408907"/>
    </cacheField>
    <cacheField name="Hispanic " numFmtId="1">
      <sharedItems containsSemiMixedTypes="0" containsString="0" containsNumber="1" containsInteger="1" minValue="343" maxValue="8359098"/>
    </cacheField>
    <cacheField name="White" numFmtId="9">
      <sharedItems containsSemiMixedTypes="0" containsString="0" containsNumber="1" minValue="4.1592892971701843E-2" maxValue="0.95320824038840046"/>
    </cacheField>
    <cacheField name="African American" numFmtId="9">
      <sharedItems containsSemiMixedTypes="0" containsString="0" containsNumber="1" minValue="3.9296310684952228E-3" maxValue="0.63308153330820638"/>
    </cacheField>
    <cacheField name="American Indian" numFmtId="9">
      <sharedItems containsSemiMixedTypes="0" containsString="0" containsNumber="1" minValue="4.2974967940673914E-4" maxValue="0.21112756505182992"/>
    </cacheField>
    <cacheField name="Asian" numFmtId="9">
      <sharedItems containsSemiMixedTypes="0" containsString="0" containsNumber="1" minValue="5.284998071731585E-3" maxValue="0.36631951358046944"/>
    </cacheField>
    <cacheField name="Hawaiian/Pacific Islander" numFmtId="9">
      <sharedItems containsSemiMixedTypes="0" containsString="0" containsNumber="1" minValue="3.7817971787793045E-5" maxValue="7.1165334713841483E-2"/>
    </cacheField>
    <cacheField name="Other Race" numFmtId="9">
      <sharedItems containsSemiMixedTypes="0" containsString="0" containsNumber="1" minValue="1.0497310064296025E-4" maxValue="1.2942901793516391E-2"/>
    </cacheField>
    <cacheField name="Multi-Race" numFmtId="9">
      <sharedItems containsSemiMixedTypes="0" containsString="0" containsNumber="1" minValue="1.1207871638927757E-3" maxValue="0.23444750017629223"/>
    </cacheField>
    <cacheField name="Hispanic" numFmtId="9">
      <sharedItems containsSemiMixedTypes="0" containsString="0" containsNumber="1" minValue="1.3170845561228736E-2" maxValue="0.94519832088205258"/>
    </cacheField>
  </cacheFields>
  <extLst>
    <ext xmlns:x14="http://schemas.microsoft.com/office/spreadsheetml/2009/9/main" uri="{725AE2AE-9491-48be-B2B4-4EB974FC3084}">
      <x14:pivotCacheDefinition pivotCacheId="8894269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lamee" refreshedDate="43281.034470023151" createdVersion="6" refreshedVersion="6" minRefreshableVersion="3" recordCount="211" xr:uid="{DF8616C3-7351-4AFC-8807-9005E5A272FA}">
  <cacheSource type="worksheet">
    <worksheetSource name="DMA18801Table"/>
  </cacheSource>
  <cacheFields count="26">
    <cacheField name="DMA" numFmtId="1">
      <sharedItems/>
    </cacheField>
    <cacheField name="Name" numFmtId="1">
      <sharedItems/>
    </cacheField>
    <cacheField name="DMA Name" numFmtId="1">
      <sharedItems count="211">
        <s v="Non-DMA Areas"/>
        <s v="Portland-Auburn (ME)"/>
        <s v="New York"/>
        <s v="Binghampton"/>
        <s v="Macon"/>
        <s v="Philadelphia"/>
        <s v="Detroit"/>
        <s v="Boston-Manchester"/>
        <s v="Savannah"/>
        <s v="Pittsburgh"/>
        <s v="Fort Wayne"/>
        <s v="Cleveland"/>
        <s v="Washington DC"/>
        <s v="Baltimore"/>
        <s v="Flint-Saginaw-Bay City"/>
        <s v="Buffalo"/>
        <s v="Cincinnati"/>
        <s v="Erie"/>
        <s v="Charlotte"/>
        <s v="Greensboro-High Point-Winston-Salem"/>
        <s v="Charleston (SC)"/>
        <s v="Augusta"/>
        <s v="Providence-New Bedford"/>
        <s v="Columbus (GA)"/>
        <s v="Burlington-Plattsburgh"/>
        <s v="Atlanta"/>
        <s v="Albany (GA)"/>
        <s v="Utica"/>
        <s v="Indianapolis"/>
        <s v="Miami-Fort Lauderdale"/>
        <s v="Louisville"/>
        <s v="Tallahassee-Thomasville"/>
        <s v="Tri-Cities (TN-VA)"/>
        <s v="Albany-Schenectady-Troy"/>
        <s v="Hartford-New Haven"/>
        <s v="Orlando-Daytona Beach-Melbourne"/>
        <s v="Columbus"/>
        <s v="Youngstown"/>
        <s v="Bangor"/>
        <s v="Rochester (NY)"/>
        <s v="Tampa-St Petersburg"/>
        <s v="Traverse City-Cadillac"/>
        <s v="Lexinton"/>
        <s v="Dayton"/>
        <s v="Springfield-Holyoke"/>
        <s v="Norfolk-Newport News"/>
        <s v="Greenville-New Bern-Washington"/>
        <s v="Columbia (SC)"/>
        <s v="Toledo"/>
        <s v="West Palm Beach-Fort Pierce"/>
        <s v="Watertown"/>
        <s v="Wilmington"/>
        <s v="Lansing"/>
        <s v="Presque Isle"/>
        <s v="Marquette"/>
        <s v="Wheeling-Steubenville"/>
        <s v="Syracuse"/>
        <s v="Richmond-Petersburg"/>
        <s v="Knoxville"/>
        <s v="Lima"/>
        <s v="Bluefield-Beckley"/>
        <s v="Raleigh-Durham"/>
        <s v="Jacksonville"/>
        <s v="Grand Rapids-Kalamazoo-Battle Creek"/>
        <s v="Charleston-Huntingdon"/>
        <s v="Elmira"/>
        <s v="Harrisburg-Lancaster-Lebanon"/>
        <s v="Greenvile-Spartanburg-Ashland"/>
        <s v="Harrisonburg"/>
        <s v="Florence-Myrtle Beach"/>
        <s v="Fort Myers-Naples"/>
        <s v="Roanoke-Lynchburg"/>
        <s v="Johnstown-Altoona"/>
        <s v="Chattanooga"/>
        <s v="Salisbury"/>
        <s v="Wilkes Barre-Scranton"/>
        <s v="Terre Haute"/>
        <s v="Lafayette (IN)"/>
        <s v="Alpena"/>
        <s v="Charlottesville"/>
        <s v="South Bend-Elkhart"/>
        <s v="Gainesville"/>
        <s v="Zanesville"/>
        <s v="Parkersburg"/>
        <s v="Clarksburg-Weston"/>
        <s v="Corpus Christi"/>
        <s v="Chicago"/>
        <s v="Joplin-Pittsburg"/>
        <s v="Columbia-Jefferson City"/>
        <s v="Topeka"/>
        <s v="Dothan"/>
        <s v="St Louis"/>
        <s v="Rockford"/>
        <s v="Rochester-Mason City-Austin"/>
        <s v="Shreveport"/>
        <s v="Minneapolis-St Paul"/>
        <s v="Kansas City"/>
        <s v="Milwaukee"/>
        <s v="Houston"/>
        <s v="Springfield (MO)"/>
        <s v="New Orleans"/>
        <s v="Dallas-Fort Worth"/>
        <s v="Sioux City"/>
        <s v="Waco-Temple-Bryan"/>
        <s v="Victoria"/>
        <s v="Wichita Falls-Lawton"/>
        <s v="Monroe-El Dorado"/>
        <s v="Birmingham"/>
        <s v="Ottumwa-Kirksville"/>
        <s v="Paducah-Cape Girardeau"/>
        <s v="Odessa-Midland"/>
        <s v="Amarillo"/>
        <s v="Austin"/>
        <s v="Harlingen-Weslaco-Brownsville-McAllen"/>
        <s v="Cedar Rapids-Waterloo-Iowa City-Dubuque"/>
        <s v="St Joseph"/>
        <s v="Jackson (TN)"/>
        <s v="Memphis"/>
        <s v="San Antonio"/>
        <s v="Lafayette (LA)"/>
        <s v="Lake Charles"/>
        <s v="Alexandria (LA)"/>
        <s v="Greenwood-Greenville"/>
        <s v="Champaign-Springfield-Decatur"/>
        <s v="Evansville"/>
        <s v="Oklahoma City"/>
        <s v="Lubbock"/>
        <s v="Omaha"/>
        <s v="Panama City"/>
        <s v="Sherman-Ada"/>
        <s v="Green Bay-Appleton"/>
        <s v="Nashville"/>
        <s v="San Angelo"/>
        <s v="Abilene-Sweetwater"/>
        <s v="Madison"/>
        <s v="Fort Smith-Fayetteville-Springdale-Rogers"/>
        <s v="Tulsa"/>
        <s v="Columbus-Tupelo-West Point"/>
        <s v="Peoria-Bloomington"/>
        <s v="Duluth-Superior"/>
        <s v="Wichita-Hutchinson"/>
        <s v="Des Moines-Ames"/>
        <s v="Davenport-Rock Island-Moline"/>
        <s v="Mobile-Pensacola"/>
        <s v="Minot-Bismark"/>
        <s v="Huntsville-Decatur"/>
        <s v="Beaumont-Port Arthur"/>
        <s v="Little Rock-Pine Bluff"/>
        <s v="Montgomery"/>
        <s v="La Cross-Eau Claire"/>
        <s v="Wausau-Rhinelander"/>
        <s v="Tyler-Longview"/>
        <s v="Hattiesburg-Laurel"/>
        <s v="Meridian"/>
        <s v="Baton Rouge"/>
        <s v="Quincy-Hannibal-Keokuk"/>
        <s v="Jackson (MS)"/>
        <s v="Lincoln-Hastings-Kearney"/>
        <s v="Fargo-Valley City"/>
        <s v="Sioux Falls"/>
        <s v="Jonesboro"/>
        <s v="Bowling Green"/>
        <s v="Mankato"/>
        <s v="North Platte"/>
        <s v="Anchorage"/>
        <s v="Honolulu"/>
        <s v="Fairbanks"/>
        <s v="Biloxi-Gulfport"/>
        <s v="Juneau"/>
        <s v="Laredo"/>
        <s v="Denver"/>
        <s v="Colorado Springs-Pueblo"/>
        <s v="Phoenix"/>
        <s v="Butte-Bozeman"/>
        <s v="Great Falls"/>
        <s v="Billings"/>
        <s v="Boise"/>
        <s v="Idaho Falls-Pocatello"/>
        <s v="Cheyenne-Scotts Bluff"/>
        <s v="Twin Falls"/>
        <s v="Missoula"/>
        <s v="Rapid City"/>
        <s v="El Paso"/>
        <s v="Helena"/>
        <s v="Casper-Riverton"/>
        <s v="Salt Lake City"/>
        <s v="Yuma-El Centro"/>
        <s v="Grand Junction-Montrose"/>
        <s v="Tucson-Sierra Vista"/>
        <s v="Albuquerque-Santa Fe"/>
        <s v="Glendive"/>
        <s v="Bakersfield"/>
        <s v="Eugene"/>
        <s v="Eureka"/>
        <s v="Los Angeles"/>
        <s v="Palm Springs"/>
        <s v="San Francisco-Oakland-San Jose"/>
        <s v="Yakima-Pasco-Richland-Kennewick"/>
        <s v="Reno"/>
        <s v="Medford-Klamath Falls"/>
        <s v="Seattle-Tacoma"/>
        <s v="Portland (OR)"/>
        <s v="Bend"/>
        <s v="San Diego"/>
        <s v="Monterey-Salinas"/>
        <s v="Las Vegas"/>
        <s v="Santa Barbara-Santa Maria-San Luis Obispo"/>
        <s v="Sacramento-Stockton-Modesto"/>
        <s v="Fresno-Visalia"/>
        <s v="Chico-Redding"/>
        <s v="Spokane"/>
      </sharedItems>
    </cacheField>
    <cacheField name="Area" numFmtId="164">
      <sharedItems containsSemiMixedTypes="0" containsString="0" containsNumber="1" minValue="671.83698000000004" maxValue="524050.67609000002"/>
    </cacheField>
    <cacheField name="Latitude" numFmtId="165">
      <sharedItems containsSemiMixedTypes="0" containsString="0" containsNumber="1" minValue="19.58962" maxValue="64.402389999999997"/>
    </cacheField>
    <cacheField name="Longitude" numFmtId="165">
      <sharedItems containsSemiMixedTypes="0" containsString="0" containsNumber="1" minValue="-155.43366" maxValue="-68.303820000000002"/>
    </cacheField>
    <cacheField name="Country" numFmtId="164">
      <sharedItems/>
    </cacheField>
    <cacheField name="Population 18+" numFmtId="166">
      <sharedItems containsSemiMixedTypes="0" containsString="0" containsNumber="1" containsInteger="1" minValue="7726" maxValue="16778672"/>
    </cacheField>
    <cacheField name="Household Count" numFmtId="166">
      <sharedItems containsSemiMixedTypes="0" containsString="0" containsNumber="1" containsInteger="1" minValue="4220" maxValue="8025869"/>
    </cacheField>
    <cacheField name="Med HHld Income" numFmtId="167">
      <sharedItems containsSemiMixedTypes="0" containsString="0" containsNumber="1" containsInteger="1" minValue="31859" maxValue="101748"/>
    </cacheField>
    <cacheField name="HHlds No Vehicles" numFmtId="166">
      <sharedItems containsSemiMixedTypes="0" containsString="0" containsNumber="1" containsInteger="1" minValue="143" maxValue="2299938"/>
    </cacheField>
    <cacheField name="HHlds 1-2 Vehicles" numFmtId="166">
      <sharedItems containsSemiMixedTypes="0" containsString="0" containsNumber="1" containsInteger="1" minValue="1066" maxValue="2578274"/>
    </cacheField>
    <cacheField name="HHlds 2+ Vehicles" numFmtId="166">
      <sharedItems containsSemiMixedTypes="0" containsString="0" containsNumber="1" containsInteger="1" minValue="3011" maxValue="3818109"/>
    </cacheField>
    <cacheField name="HHld Exp - Public Transport" numFmtId="166">
      <sharedItems containsSemiMixedTypes="0" containsString="0" containsNumber="1" minValue="509.73" maxValue="1349.32"/>
    </cacheField>
    <cacheField name="HHld Exp - Intercity Bus Fare" numFmtId="166">
      <sharedItems containsSemiMixedTypes="0" containsString="0" containsNumber="1" minValue="15.05" maxValue="39.74"/>
    </cacheField>
    <cacheField name="HHld Exp - Mass Transit" numFmtId="166">
      <sharedItems containsSemiMixedTypes="0" containsString="0" containsNumber="1" minValue="87.75" maxValue="231.86"/>
    </cacheField>
    <cacheField name="HHld Exp - Taxi" numFmtId="166">
      <sharedItems containsSemiMixedTypes="0" containsString="0" containsNumber="1" minValue="19.510000000000002" maxValue="51.79"/>
    </cacheField>
    <cacheField name="HHld Exp - Other Public Transportation" numFmtId="166">
      <sharedItems containsSemiMixedTypes="0" containsString="0" containsNumber="1" minValue="59.48" maxValue="156.71"/>
    </cacheField>
    <cacheField name="White" numFmtId="166">
      <sharedItems containsSemiMixedTypes="0" containsString="0" containsNumber="1" containsInteger="1" minValue="9201" maxValue="10286851"/>
    </cacheField>
    <cacheField name="African American" numFmtId="166">
      <sharedItems containsSemiMixedTypes="0" containsString="0" containsNumber="1" containsInteger="1" minValue="59" maxValue="3636919"/>
    </cacheField>
    <cacheField name="American Indian" numFmtId="166">
      <sharedItems containsSemiMixedTypes="0" containsString="0" containsNumber="1" containsInteger="1" minValue="125" maxValue="134783"/>
    </cacheField>
    <cacheField name="Asian" numFmtId="166">
      <sharedItems containsSemiMixedTypes="0" containsString="0" containsNumber="1" containsInteger="1" minValue="61" maxValue="2506614"/>
    </cacheField>
    <cacheField name="Hawaiian/Pacific Islander" numFmtId="166">
      <sharedItems containsSemiMixedTypes="0" containsString="0" containsNumber="1" containsInteger="1" minValue="4" maxValue="101863"/>
    </cacheField>
    <cacheField name="Other Race" numFmtId="166">
      <sharedItems containsSemiMixedTypes="0" containsString="0" containsNumber="1" containsInteger="1" minValue="4" maxValue="104864"/>
    </cacheField>
    <cacheField name="Multi-Race" numFmtId="166">
      <sharedItems containsSemiMixedTypes="0" containsString="0" containsNumber="1" containsInteger="1" minValue="257" maxValue="408907"/>
    </cacheField>
    <cacheField name="Hispanic" numFmtId="166">
      <sharedItems containsSemiMixedTypes="0" containsString="0" containsNumber="1" containsInteger="1" minValue="343" maxValue="8359098"/>
    </cacheField>
  </cacheFields>
  <extLst>
    <ext xmlns:x14="http://schemas.microsoft.com/office/spreadsheetml/2009/9/main" uri="{725AE2AE-9491-48be-B2B4-4EB974FC3084}">
      <x14:pivotCacheDefinition pivotCacheId="191386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
  <r>
    <s v="111"/>
    <x v="0"/>
    <n v="524050.67609000002"/>
    <n v="63.099780000000003"/>
    <n v="-151.23083"/>
    <n v="57829"/>
    <n v="2118"/>
    <n v="29940"/>
    <n v="10488"/>
    <n v="364"/>
    <n v="672"/>
    <n v="33247"/>
    <n v="7152"/>
    <n v="0.40779211621183276"/>
    <n v="1.4935477046752698E-2"/>
    <n v="0.21112756505182992"/>
    <n v="7.395811296805585E-2"/>
    <n v="2.5668147521331359E-3"/>
    <n v="4.73873492701502E-3"/>
    <n v="0.23444750017629223"/>
    <n v="5.0433678866088426E-2"/>
  </r>
  <r>
    <s v="500"/>
    <x v="1"/>
    <n v="11256.41264"/>
    <n v="44.366210000000002"/>
    <n v="-70.396540000000002"/>
    <n v="941445"/>
    <n v="18566"/>
    <n v="3097"/>
    <n v="14704"/>
    <n v="221"/>
    <n v="614"/>
    <n v="17448"/>
    <n v="20036"/>
    <n v="0.92649963439753336"/>
    <n v="1.8271266204849573E-2"/>
    <n v="3.0478353676838912E-3"/>
    <n v="1.4470575152219547E-2"/>
    <n v="2.1749164231777202E-4"/>
    <n v="6.0425279811362901E-4"/>
    <n v="1.717101436724202E-2"/>
    <n v="1.9717930070040184E-2"/>
  </r>
  <r>
    <s v="501"/>
    <x v="2"/>
    <n v="11734.290429999999"/>
    <n v="40.842379999999999"/>
    <n v="-74.21172"/>
    <n v="10286851"/>
    <n v="3636919"/>
    <n v="32001"/>
    <n v="2413446"/>
    <n v="5202"/>
    <n v="104864"/>
    <n v="334620"/>
    <n v="4906874"/>
    <n v="0.47359498235261105"/>
    <n v="0.1674396362524232"/>
    <n v="1.4732898367309788E-3"/>
    <n v="0.11111232346798644"/>
    <n v="2.3949419488998944E-4"/>
    <n v="4.8278199255947429E-3"/>
    <n v="1.5405526238771292E-2"/>
    <n v="0.2259069277309923"/>
  </r>
  <r>
    <s v="502"/>
    <x v="3"/>
    <n v="3599.23101"/>
    <n v="42.281750000000002"/>
    <n v="-75.49588"/>
    <n v="299851"/>
    <n v="12788"/>
    <n v="614"/>
    <n v="10466"/>
    <n v="80"/>
    <n v="245"/>
    <n v="6640"/>
    <n v="12142"/>
    <n v="0.87464486357510807"/>
    <n v="3.7301721573042887E-2"/>
    <n v="1.7909960154714054E-3"/>
    <n v="3.0528606348409981E-2"/>
    <n v="2.3335452970311469E-4"/>
    <n v="7.1464824721578877E-4"/>
    <n v="1.936842596535852E-2"/>
    <n v="3.5417383745690235E-2"/>
  </r>
  <r>
    <s v="503"/>
    <x v="4"/>
    <n v="8386.8091800000002"/>
    <n v="32.520690000000002"/>
    <n v="-83.319050000000004"/>
    <n v="355382"/>
    <n v="266690"/>
    <n v="1351"/>
    <n v="11666"/>
    <n v="251"/>
    <n v="718"/>
    <n v="9793"/>
    <n v="28434"/>
    <n v="0.527050134587007"/>
    <n v="0.39551524948649308"/>
    <n v="2.0036038173769253E-3"/>
    <n v="1.7301289514077875E-2"/>
    <n v="3.7224615704042061E-4"/>
    <n v="1.0648316364741911E-3"/>
    <n v="1.4523532334250354E-2"/>
    <n v="4.2169112467280154E-2"/>
  </r>
  <r>
    <s v="504"/>
    <x v="5"/>
    <n v="8114.96569"/>
    <n v="38.994300000000003"/>
    <n v="-75.38655"/>
    <n v="5065620"/>
    <n v="1549526"/>
    <n v="13824"/>
    <n v="472249"/>
    <n v="2107"/>
    <n v="10464"/>
    <n v="150362"/>
    <n v="895845"/>
    <n v="0.6207869929363945"/>
    <n v="0.18989296197045172"/>
    <n v="1.6941182698964228E-3"/>
    <n v="5.7873673237870064E-2"/>
    <n v="2.5821087924419582E-4"/>
    <n v="1.2823534126299311E-3"/>
    <n v="1.8426722460804828E-2"/>
    <n v="0.1097849668327084"/>
  </r>
  <r>
    <s v="505"/>
    <x v="6"/>
    <n v="6210.8327799999997"/>
    <n v="42.707000000000001"/>
    <n v="-83.288300000000007"/>
    <n v="3294702"/>
    <n v="1011116"/>
    <n v="13578"/>
    <n v="224770"/>
    <n v="928"/>
    <n v="4931"/>
    <n v="105921"/>
    <n v="221980"/>
    <n v="0.67543091059601967"/>
    <n v="0.20728399733821301"/>
    <n v="2.7835600622067658E-3"/>
    <n v="4.6079009808676887E-2"/>
    <n v="1.9024478846132558E-4"/>
    <n v="1.0108804438607719E-3"/>
    <n v="2.1714351550228519E-2"/>
    <n v="4.5507045412333032E-2"/>
  </r>
  <r>
    <s v="506"/>
    <x v="7"/>
    <n v="9605.6761000000006"/>
    <n v="42.694159999999997"/>
    <n v="-71.748310000000004"/>
    <n v="4958971"/>
    <n v="470299"/>
    <n v="8963"/>
    <n v="464940"/>
    <n v="1351"/>
    <n v="37039"/>
    <n v="105921"/>
    <n v="639989"/>
    <n v="0.74153136767804517"/>
    <n v="7.0325368042607431E-2"/>
    <n v="1.3402670934148072E-3"/>
    <n v="6.9524019012861815E-2"/>
    <n v="2.0201950721894505E-4"/>
    <n v="5.538564417381573E-3"/>
    <n v="1.5838718152581699E-2"/>
    <n v="9.5699676095888531E-2"/>
  </r>
  <r>
    <s v="507"/>
    <x v="8"/>
    <n v="9324.1202300000004"/>
    <n v="32.168140000000001"/>
    <n v="-81.675510000000003"/>
    <n v="572829"/>
    <n v="287429"/>
    <n v="2235"/>
    <n v="17815"/>
    <n v="910"/>
    <n v="2330"/>
    <n v="17202"/>
    <n v="76740"/>
    <n v="0.58602031734339999"/>
    <n v="0.29404802095162097"/>
    <n v="2.2864684037688363E-3"/>
    <n v="1.8225250386193208E-2"/>
    <n v="9.309558154047612E-4"/>
    <n v="2.3836560987836194E-3"/>
    <n v="1.7598133996255715E-2"/>
    <n v="7.850719700457294E-2"/>
  </r>
  <r>
    <s v="508"/>
    <x v="9"/>
    <n v="10502.82093"/>
    <n v="39.290129999999998"/>
    <n v="-79.659189999999995"/>
    <n v="2432098"/>
    <n v="214589"/>
    <n v="3079"/>
    <n v="64878"/>
    <n v="548"/>
    <n v="2702"/>
    <n v="47257"/>
    <n v="53551"/>
    <n v="0.86284325196491152"/>
    <n v="7.6130431666774287E-2"/>
    <n v="1.092346761026884E-3"/>
    <n v="2.3016977317928608E-2"/>
    <n v="1.9441572752281014E-4"/>
    <n v="9.5859725504860035E-4"/>
    <n v="1.6765518313039122E-2"/>
    <n v="1.8998460993748186E-2"/>
  </r>
  <r>
    <s v="509"/>
    <x v="10"/>
    <n v="4827.7210100000002"/>
    <n v="40.685070000000003"/>
    <n v="-85.143109999999993"/>
    <n v="608519"/>
    <n v="47343"/>
    <n v="1906"/>
    <n v="17373"/>
    <n v="188"/>
    <n v="592"/>
    <n v="13146"/>
    <n v="42894"/>
    <n v="0.83135440276189576"/>
    <n v="6.4679675556484573E-2"/>
    <n v="2.6039638723921081E-3"/>
    <n v="2.3734871120182632E-2"/>
    <n v="2.5684428541957838E-4"/>
    <n v="8.0878626047016164E-4"/>
    <n v="1.7959973277264771E-2"/>
    <n v="5.8601482865890397E-2"/>
  </r>
  <r>
    <s v="510"/>
    <x v="11"/>
    <n v="7850.7876699999997"/>
    <n v="41.455219999999997"/>
    <n v="-81.711190000000002"/>
    <n v="2944293"/>
    <n v="557168"/>
    <n v="6307"/>
    <n v="82514"/>
    <n v="738"/>
    <n v="3032"/>
    <n v="72885"/>
    <n v="159191"/>
    <n v="0.76952287011830234"/>
    <n v="0.1456218924196995"/>
    <n v="1.6484027716793584E-3"/>
    <n v="2.156592774732053E-2"/>
    <n v="1.9288429451393157E-4"/>
    <n v="7.9244604466970265E-4"/>
    <n v="1.9049284289495802E-2"/>
    <n v="4.160629231431881E-2"/>
  </r>
  <r>
    <s v="511"/>
    <x v="12"/>
    <n v="12798.790489999999"/>
    <n v="38.421840000000003"/>
    <n v="-77.862989999999996"/>
    <n v="3557259"/>
    <n v="1649606"/>
    <n v="15466"/>
    <n v="672923"/>
    <n v="3794"/>
    <n v="14229"/>
    <n v="191876"/>
    <n v="976297"/>
    <n v="0.5023348325554795"/>
    <n v="0.2329474895678145"/>
    <n v="2.1840159854267134E-3"/>
    <n v="9.5026159896631338E-2"/>
    <n v="5.357659801311878E-4"/>
    <n v="2.0093342465173094E-3"/>
    <n v="2.709558070734101E-2"/>
    <n v="0.13786682106065848"/>
  </r>
  <r>
    <s v="512"/>
    <x v="13"/>
    <n v="3870.2154"/>
    <n v="39.150500000000001"/>
    <n v="-75.908159999999995"/>
    <n v="1757353"/>
    <n v="832437"/>
    <n v="7196"/>
    <n v="167623"/>
    <n v="1278"/>
    <n v="3179"/>
    <n v="68393"/>
    <n v="166900"/>
    <n v="0.5849344236158196"/>
    <n v="0.27707640797920624"/>
    <n v="2.3951864607392125E-3"/>
    <n v="5.5793265718244722E-2"/>
    <n v="4.2538192007013809E-4"/>
    <n v="1.0581292049319005E-3"/>
    <n v="2.2764589717806694E-2"/>
    <n v="5.5552615383181569E-2"/>
  </r>
  <r>
    <s v="513"/>
    <x v="14"/>
    <n v="7792.1853199999996"/>
    <n v="43.638559999999998"/>
    <n v="-83.847570000000005"/>
    <n v="914925"/>
    <n v="128686"/>
    <n v="5843"/>
    <n v="13441"/>
    <n v="254"/>
    <n v="593"/>
    <n v="23006"/>
    <n v="50282"/>
    <n v="0.80466214611751674"/>
    <n v="0.11317731282376015"/>
    <n v="5.1388265920864007E-3"/>
    <n v="1.1821148078766611E-2"/>
    <n v="2.2338900468765117E-4"/>
    <n v="5.2153417236132729E-4"/>
    <n v="2.0233415125370482E-2"/>
    <n v="4.4222228085450691E-2"/>
  </r>
  <r>
    <s v="514"/>
    <x v="15"/>
    <n v="8550.6585400000004"/>
    <n v="42.912880000000001"/>
    <n v="-78.680120000000002"/>
    <n v="1281518"/>
    <n v="153507"/>
    <n v="8775"/>
    <n v="41242"/>
    <n v="285"/>
    <n v="1232"/>
    <n v="29909"/>
    <n v="74820"/>
    <n v="0.80533379250016335"/>
    <n v="9.6467138569510988E-2"/>
    <n v="5.5144009129711275E-3"/>
    <n v="2.5917370080086068E-2"/>
    <n v="1.7910020059222465E-4"/>
    <n v="7.742156039635817E-4"/>
    <n v="1.8795466314080165E-2"/>
    <n v="4.701851581863245E-2"/>
  </r>
  <r>
    <s v="515"/>
    <x v="16"/>
    <n v="7552.9765500000003"/>
    <n v="39.033929999999998"/>
    <n v="-84.356319999999997"/>
    <n v="1931797"/>
    <n v="278225"/>
    <n v="3847"/>
    <n v="58694"/>
    <n v="1168"/>
    <n v="2616"/>
    <n v="43689"/>
    <n v="75152"/>
    <n v="0.80653251435795437"/>
    <n v="0.11615998410145675"/>
    <n v="1.6061369712941113E-3"/>
    <n v="2.4504965789741765E-2"/>
    <n v="4.8764439367598701E-4"/>
    <n v="1.092189840630464E-3"/>
    <n v="1.8240321845299827E-2"/>
    <n v="3.1376242699946724E-2"/>
  </r>
  <r>
    <s v="516"/>
    <x v="17"/>
    <n v="2735.2905799999999"/>
    <n v="41.623950000000001"/>
    <n v="-79.717560000000006"/>
    <n v="348412"/>
    <n v="22719"/>
    <n v="646"/>
    <n v="5712"/>
    <n v="89"/>
    <n v="187"/>
    <n v="7153"/>
    <n v="13367"/>
    <n v="0.87478062191646688"/>
    <n v="5.704206786597537E-2"/>
    <n v="1.6219541283251943E-3"/>
    <n v="1.4341489134664875E-2"/>
    <n v="2.2345807650300665E-4"/>
    <n v="4.6951303714676674E-4"/>
    <n v="1.7959501362089961E-2"/>
    <n v="3.3561394478827972E-2"/>
  </r>
  <r>
    <s v="517"/>
    <x v="18"/>
    <n v="10527.47747"/>
    <n v="35.048859999999998"/>
    <n v="-80.769859999999994"/>
    <n v="2147528"/>
    <n v="678700"/>
    <n v="11082"/>
    <n v="112795"/>
    <n v="1249"/>
    <n v="6883"/>
    <n v="55271"/>
    <n v="289868"/>
    <n v="0.65010098759572021"/>
    <n v="0.20545647846324488"/>
    <n v="3.3547498074696916E-3"/>
    <n v="3.4145371280774578E-2"/>
    <n v="3.7809804272961964E-4"/>
    <n v="2.0836259632569833E-3"/>
    <n v="1.6731670872465017E-2"/>
    <n v="8.7749017974338983E-2"/>
  </r>
  <r>
    <s v="518"/>
    <x v="19"/>
    <n v="7442.81747"/>
    <n v="35.996290000000002"/>
    <n v="-80.341700000000003"/>
    <n v="1189082"/>
    <n v="381947"/>
    <n v="6044"/>
    <n v="47167"/>
    <n v="546"/>
    <n v="3529"/>
    <n v="28841"/>
    <n v="166117"/>
    <n v="0.65216892917297631"/>
    <n v="0.2094842626419631"/>
    <n v="3.314917733109633E-3"/>
    <n v="2.5869411766641637E-2"/>
    <n v="2.9946146298442418E-4"/>
    <n v="1.9355302250403533E-3"/>
    <n v="1.5818256509036222E-2"/>
    <n v="9.110923048824833E-2"/>
  </r>
  <r>
    <s v="519"/>
    <x v="20"/>
    <n v="5653.5420400000003"/>
    <n v="32.664180000000002"/>
    <n v="-80.04222"/>
    <n v="574528"/>
    <n v="259008"/>
    <n v="3141"/>
    <n v="16801"/>
    <n v="571"/>
    <n v="2544"/>
    <n v="15949"/>
    <n v="46271"/>
    <n v="0.62529372135570571"/>
    <n v="0.28189413950390341"/>
    <n v="3.4185410959575017E-3"/>
    <n v="1.8285548854881244E-2"/>
    <n v="6.2145398465193681E-4"/>
    <n v="2.7687897319693998E-3"/>
    <n v="1.7358265501249984E-2"/>
    <n v="5.0359539971680856E-2"/>
  </r>
  <r>
    <s v="520"/>
    <x v="21"/>
    <n v="8017.51667"/>
    <n v="33.307569999999998"/>
    <n v="-81.906080000000003"/>
    <n v="385430"/>
    <n v="265935"/>
    <n v="2049"/>
    <n v="13613"/>
    <n v="681"/>
    <n v="671"/>
    <n v="14108"/>
    <n v="35425"/>
    <n v="0.53687638596373932"/>
    <n v="0.37042840905292013"/>
    <n v="2.8541102530672282E-3"/>
    <n v="1.8961934053198719E-2"/>
    <n v="9.4858422759335403E-4"/>
    <n v="9.3465494378141049E-4"/>
    <n v="1.9651433601889926E-2"/>
    <n v="4.9344487903809936E-2"/>
  </r>
  <r>
    <s v="521"/>
    <x v="22"/>
    <n v="1667.4070999999999"/>
    <n v="41.699489999999997"/>
    <n v="-71.040260000000004"/>
    <n v="1224378"/>
    <n v="97559"/>
    <n v="4184"/>
    <n v="51882"/>
    <n v="382"/>
    <n v="9877"/>
    <n v="32084"/>
    <n v="191223"/>
    <n v="0.75974283446752822"/>
    <n v="6.0536657133513985E-2"/>
    <n v="2.5962276514378225E-3"/>
    <n v="3.2193471083149405E-2"/>
    <n v="2.3703608098691399E-4"/>
    <n v="6.1288098741040563E-3"/>
    <n v="1.9908548749696723E-2"/>
    <n v="0.11865641495958286"/>
  </r>
  <r>
    <s v="522"/>
    <x v="23"/>
    <n v="7004.7"/>
    <n v="32.521729999999998"/>
    <n v="-84.833860000000001"/>
    <n v="316366"/>
    <n v="223815"/>
    <n v="1696"/>
    <n v="14253"/>
    <n v="682"/>
    <n v="742"/>
    <n v="10768"/>
    <n v="32297"/>
    <n v="0.52673325352677824"/>
    <n v="0.37264055915647026"/>
    <n v="2.8237534943117018E-3"/>
    <n v="2.3730518015580591E-2"/>
    <n v="1.135495214104116E-3"/>
    <n v="1.2353921537613696E-3"/>
    <n v="1.7928170770488448E-2"/>
    <n v="5.3772857668505328E-2"/>
  </r>
  <r>
    <s v="523"/>
    <x v="24"/>
    <n v="15141.426530000001"/>
    <n v="43.535409999999999"/>
    <n v="-73.036879999999996"/>
    <n v="764041"/>
    <n v="16786"/>
    <n v="4366"/>
    <n v="16579"/>
    <n v="160"/>
    <n v="656"/>
    <n v="16234"/>
    <n v="20008"/>
    <n v="0.91084129084558252"/>
    <n v="2.0011206084665546E-2"/>
    <n v="5.2048686861461795E-3"/>
    <n v="1.9764433794690225E-2"/>
    <n v="1.9074186664759247E-4"/>
    <n v="7.8204165325512916E-4"/>
    <n v="1.9353146644731353E-2"/>
    <n v="2.3852270424281438E-2"/>
  </r>
  <r>
    <s v="524"/>
    <x v="25"/>
    <n v="17797.67079"/>
    <n v="33.250120000000003"/>
    <n v="-84.333560000000006"/>
    <n v="3637619"/>
    <n v="2135064"/>
    <n v="13996"/>
    <n v="376766"/>
    <n v="2584"/>
    <n v="23444"/>
    <n v="119742"/>
    <n v="741050"/>
    <n v="0.51595493219049215"/>
    <n v="0.3028345743032354"/>
    <n v="1.985173606949526E-3"/>
    <n v="5.343997707887576E-2"/>
    <n v="3.6651104603869502E-4"/>
    <n v="3.3252650786885314E-3"/>
    <n v="1.6984042443794665E-2"/>
    <n v="0.10510952425192528"/>
  </r>
  <r>
    <s v="525"/>
    <x v="26"/>
    <n v="6411.7638500000003"/>
    <n v="31.46922"/>
    <n v="-83.712190000000007"/>
    <n v="209533"/>
    <n v="159231"/>
    <n v="839"/>
    <n v="4671"/>
    <n v="139"/>
    <n v="351"/>
    <n v="4401"/>
    <n v="30071"/>
    <n v="0.51201018483222394"/>
    <n v="0.38909333489722314"/>
    <n v="2.0501617648496224E-3"/>
    <n v="1.1413951851743249E-2"/>
    <n v="3.3965731265089095E-4"/>
    <n v="8.5769580388822097E-4"/>
    <n v="1.0754185848752309E-2"/>
    <n v="7.3480827688668635E-2"/>
  </r>
  <r>
    <s v="526"/>
    <x v="27"/>
    <n v="2868.80393"/>
    <n v="42.653759999999998"/>
    <n v="-75.025310000000005"/>
    <n v="225627"/>
    <n v="14068"/>
    <n v="456"/>
    <n v="9683"/>
    <n v="51"/>
    <n v="193"/>
    <n v="4443"/>
    <n v="13164"/>
    <n v="0.842882492481835"/>
    <n v="5.2554308235425964E-2"/>
    <n v="1.7034947793115043E-3"/>
    <n v="3.6173113921213369E-2"/>
    <n v="1.9052244242299718E-4"/>
    <n v="7.2099669387526379E-4"/>
    <n v="1.6597866895791697E-2"/>
    <n v="4.9177204550124212E-2"/>
  </r>
  <r>
    <s v="527"/>
    <x v="28"/>
    <n v="12348.865830000001"/>
    <n v="39.167020000000001"/>
    <n v="-86.121889999999993"/>
    <n v="2303359"/>
    <n v="344787"/>
    <n v="6315"/>
    <n v="87676"/>
    <n v="871"/>
    <n v="4186"/>
    <n v="54942"/>
    <n v="177424"/>
    <n v="0.7730534038582878"/>
    <n v="0.11571742136422827"/>
    <n v="2.1194404542952652E-3"/>
    <n v="2.9425821262199787E-2"/>
    <n v="2.9232504128126299E-4"/>
    <n v="1.4049054222771147E-3"/>
    <n v="1.8439635382405457E-2"/>
    <n v="5.9547047215025038E-2"/>
  </r>
  <r>
    <s v="528"/>
    <x v="29"/>
    <n v="4213.0810300000003"/>
    <n v="25.642510000000001"/>
    <n v="-80.684359999999998"/>
    <n v="1190171"/>
    <n v="989527"/>
    <n v="5568"/>
    <n v="122806"/>
    <n v="1301"/>
    <n v="11213"/>
    <n v="54214"/>
    <n v="2426170"/>
    <n v="0.24790219476480793"/>
    <n v="0.20610980697650683"/>
    <n v="1.1597656306954636E-3"/>
    <n v="2.5579414160055155E-2"/>
    <n v="2.7098690472966919E-4"/>
    <n v="2.3355696869590938E-3"/>
    <n v="1.1292301347436039E-2"/>
    <n v="0.50534996052880976"/>
  </r>
  <r>
    <s v="529"/>
    <x v="30"/>
    <n v="10108.586939999999"/>
    <n v="38.060510000000001"/>
    <n v="-85.775000000000006"/>
    <n v="1405627"/>
    <n v="213626"/>
    <n v="3917"/>
    <n v="33480"/>
    <n v="987"/>
    <n v="1571"/>
    <n v="33981"/>
    <n v="78894"/>
    <n v="0.79320607443330815"/>
    <n v="0.12055078684237702"/>
    <n v="2.2103930797823805E-3"/>
    <n v="1.8893020247922925E-2"/>
    <n v="5.5697165426224395E-4"/>
    <n v="8.8652732405874893E-4"/>
    <n v="1.9175738382457255E-2"/>
    <n v="4.4520488035831279E-2"/>
  </r>
  <r>
    <s v="530"/>
    <x v="31"/>
    <n v="10624.38543"/>
    <n v="29.990310000000001"/>
    <n v="-83.723669999999998"/>
    <n v="435515"/>
    <n v="239311"/>
    <n v="2294"/>
    <n v="15726"/>
    <n v="286"/>
    <n v="1050"/>
    <n v="12393"/>
    <n v="48740"/>
    <n v="0.5766004911857967"/>
    <n v="0.31683602205702255"/>
    <n v="3.0371434434639851E-3"/>
    <n v="2.0820452394034277E-2"/>
    <n v="3.7864996723221435E-4"/>
    <n v="1.3901484810972906E-3"/>
    <n v="1.6407723929751164E-2"/>
    <n v="6.452936854160185E-2"/>
  </r>
  <r>
    <s v="531"/>
    <x v="32"/>
    <n v="7195.8890000000001"/>
    <n v="37.110430000000001"/>
    <n v="-82.468519999999998"/>
    <n v="744461"/>
    <n v="21215"/>
    <n v="1644"/>
    <n v="6072"/>
    <n v="118"/>
    <n v="367"/>
    <n v="9970"/>
    <n v="17829"/>
    <n v="0.92863076853990889"/>
    <n v="2.6463309366876395E-2"/>
    <n v="2.0507037755901386E-3"/>
    <n v="7.5741321930555489E-3"/>
    <n v="1.4719163352775935E-4"/>
    <n v="4.577909280058278E-4"/>
    <n v="1.2436445646370854E-2"/>
    <n v="2.2239657916664587E-2"/>
  </r>
  <r>
    <s v="532"/>
    <x v="33"/>
    <n v="10318.68614"/>
    <n v="42.739640000000001"/>
    <n v="-73.843739999999997"/>
    <n v="1150528"/>
    <n v="88696"/>
    <n v="2333"/>
    <n v="46125"/>
    <n v="318"/>
    <n v="3147"/>
    <n v="26773"/>
    <n v="68157"/>
    <n v="0.83006066762524733"/>
    <n v="6.3990672956841507E-2"/>
    <n v="1.6831676739459641E-3"/>
    <n v="3.3277372036329869E-2"/>
    <n v="2.2942448363258319E-4"/>
    <n v="2.2704366351941488E-3"/>
    <n v="1.9315665724198582E-2"/>
    <n v="4.9172592864609975E-2"/>
  </r>
  <r>
    <s v="533"/>
    <x v="34"/>
    <n v="4323.4336000000003"/>
    <n v="41.610860000000002"/>
    <n v="-72.652529999999999"/>
    <n v="1806450"/>
    <n v="278834"/>
    <n v="5545"/>
    <n v="117447"/>
    <n v="702"/>
    <n v="4390"/>
    <n v="49360"/>
    <n v="366480"/>
    <n v="0.68707002260756855"/>
    <n v="0.10605246903249953"/>
    <n v="2.109000124752397E-3"/>
    <n v="4.4670105978682553E-2"/>
    <n v="2.6700055682167404E-4"/>
    <n v="1.6697043368193007E-3"/>
    <n v="1.8773714365694916E-2"/>
    <n v="0.13938798299716113"/>
  </r>
  <r>
    <s v="534"/>
    <x v="35"/>
    <n v="9038.3322100000005"/>
    <n v="28.65634"/>
    <n v="-81.513350000000003"/>
    <n v="2520435"/>
    <n v="594939"/>
    <n v="10470"/>
    <n v="151393"/>
    <n v="2619"/>
    <n v="7839"/>
    <n v="76854"/>
    <n v="928730"/>
    <n v="0.58706527108999906"/>
    <n v="0.13857450214626163"/>
    <n v="2.438695458645944E-3"/>
    <n v="3.5262790980972819E-2"/>
    <n v="6.1002324796501691E-4"/>
    <n v="1.8258771442526795E-3"/>
    <n v="1.7901002939711117E-2"/>
    <n v="0.21632183699219176"/>
  </r>
  <r>
    <s v="535"/>
    <x v="36"/>
    <n v="10215.665419999999"/>
    <n v="39.559420000000003"/>
    <n v="-82.553079999999994"/>
    <n v="1990064"/>
    <n v="340834"/>
    <n v="5018"/>
    <n v="94113"/>
    <n v="1014"/>
    <n v="3402"/>
    <n v="59698"/>
    <n v="95478"/>
    <n v="0.76847693156643382"/>
    <n v="0.13161539854673715"/>
    <n v="1.9377352902220054E-3"/>
    <n v="3.6342383692439938E-2"/>
    <n v="3.9156308973398038E-4"/>
    <n v="1.3137057507643011E-3"/>
    <n v="2.305279421197156E-2"/>
    <n v="3.6869487851697219E-2"/>
  </r>
  <r>
    <s v="536"/>
    <x v="37"/>
    <n v="2274.4558299999999"/>
    <n v="40.731540000000003"/>
    <n v="-80.543409999999994"/>
    <n v="536400"/>
    <n v="62166"/>
    <n v="970"/>
    <n v="4949"/>
    <n v="101"/>
    <n v="528"/>
    <n v="11318"/>
    <n v="19871"/>
    <n v="0.84299461105793938"/>
    <n v="9.7698737865450899E-2"/>
    <n v="1.5244309707796442E-3"/>
    <n v="7.7777411076169686E-3"/>
    <n v="1.5872941035952997E-4"/>
    <n v="8.2979335316665174E-4"/>
    <n v="1.7787123430189705E-2"/>
    <n v="3.1228832804497227E-2"/>
  </r>
  <r>
    <s v="537"/>
    <x v="38"/>
    <n v="17181.776290000002"/>
    <n v="45.402929999999998"/>
    <n v="-68.751450000000006"/>
    <n v="321065"/>
    <n v="3155"/>
    <n v="2835"/>
    <n v="3692"/>
    <n v="79"/>
    <n v="256"/>
    <n v="6580"/>
    <n v="5536"/>
    <n v="0.9355095309413225"/>
    <n v="9.1929440148252606E-3"/>
    <n v="8.2605376488207975E-3"/>
    <n v="1.0757638447776502E-2"/>
    <n v="2.3018782160735203E-4"/>
    <n v="7.4592509280357107E-4"/>
    <n v="1.917260590096679E-2"/>
    <n v="1.6130630131877224E-2"/>
  </r>
  <r>
    <s v="538"/>
    <x v="39"/>
    <n v="2946.75632"/>
    <n v="43.252459999999999"/>
    <n v="-77.381680000000003"/>
    <n v="785676"/>
    <n v="122957"/>
    <n v="2212"/>
    <n v="32410"/>
    <n v="228"/>
    <n v="877"/>
    <n v="20031"/>
    <n v="72661"/>
    <n v="0.7576052116962313"/>
    <n v="0.11856396786274941"/>
    <n v="2.1329692243011924E-3"/>
    <n v="3.1252049077577594E-2"/>
    <n v="2.1985397067842308E-4"/>
    <n v="8.4566636967095185E-4"/>
    <n v="1.9315328450260932E-2"/>
    <n v="7.0064953348530259E-2"/>
  </r>
  <r>
    <s v="539"/>
    <x v="40"/>
    <n v="8349.5630899999996"/>
    <n v="27.998899999999999"/>
    <n v="-81.895489999999995"/>
    <n v="3230211"/>
    <n v="546614"/>
    <n v="11644"/>
    <n v="144435"/>
    <n v="2495"/>
    <n v="6083"/>
    <n v="82646"/>
    <n v="859486"/>
    <n v="0.66143863949935433"/>
    <n v="0.11192817450355413"/>
    <n v="2.3842998238599528E-3"/>
    <n v="2.9575433275439048E-2"/>
    <n v="5.1089213848596552E-4"/>
    <n v="1.2455939392425363E-3"/>
    <n v="1.692312291675796E-2"/>
    <n v="0.17599384390330602"/>
  </r>
  <r>
    <s v="540"/>
    <x v="41"/>
    <n v="15561.53874"/>
    <n v="44.996960000000001"/>
    <n v="-84.948629999999994"/>
    <n v="556643"/>
    <n v="11011"/>
    <n v="9916"/>
    <n v="4249"/>
    <n v="137"/>
    <n v="264"/>
    <n v="17690"/>
    <n v="15664"/>
    <n v="0.90426658695786377"/>
    <n v="1.7887370161832696E-2"/>
    <n v="1.6108542596016077E-2"/>
    <n v="6.9025007553925278E-3"/>
    <n v="2.2255650823459081E-4"/>
    <n v="4.2886801586811661E-4"/>
    <n v="2.8737406063284024E-2"/>
    <n v="2.5446168941508251E-2"/>
  </r>
  <r>
    <s v="541"/>
    <x v="42"/>
    <n v="12431.252280000001"/>
    <n v="36.938389999999998"/>
    <n v="-83.992850000000004"/>
    <n v="1133550"/>
    <n v="80847"/>
    <n v="2485"/>
    <n v="21093"/>
    <n v="291"/>
    <n v="1699"/>
    <n v="20917"/>
    <n v="48187"/>
    <n v="0.86592074214575399"/>
    <n v="6.1759158608140595E-2"/>
    <n v="1.8982956589759592E-3"/>
    <n v="1.6112978001923503E-2"/>
    <n v="2.2229538702696344E-4"/>
    <n v="1.2978689435010683E-3"/>
    <n v="1.5978531307364242E-2"/>
    <n v="3.6810129947313704E-2"/>
  </r>
  <r>
    <s v="542"/>
    <x v="43"/>
    <n v="5300.7158399999998"/>
    <n v="40.139299999999999"/>
    <n v="-84.357879999999994"/>
    <n v="1073910"/>
    <n v="146558"/>
    <n v="2684"/>
    <n v="23486"/>
    <n v="495"/>
    <n v="1274"/>
    <n v="29855"/>
    <n v="34921"/>
    <n v="0.81779157969605154"/>
    <n v="0.11160516089532076"/>
    <n v="2.0438887801623993E-3"/>
    <n v="1.7884788334908388E-2"/>
    <n v="3.7694670125945889E-4"/>
    <n v="9.7016181293848615E-4"/>
    <n v="2.2734835891113424E-2"/>
    <n v="2.6592637888245584E-2"/>
  </r>
  <r>
    <s v="543"/>
    <x v="44"/>
    <n v="1901.10311"/>
    <n v="42.140630000000002"/>
    <n v="-72.604939999999999"/>
    <n v="491276"/>
    <n v="48251"/>
    <n v="1177"/>
    <n v="23335"/>
    <n v="180"/>
    <n v="554"/>
    <n v="12528"/>
    <n v="122536"/>
    <n v="0.70198631967158065"/>
    <n v="6.8946054581281072E-2"/>
    <n v="1.6818201952740425E-3"/>
    <n v="3.3343478552863022E-2"/>
    <n v="2.5720274864004047E-4"/>
    <n v="7.9161290414768014E-4"/>
    <n v="1.7901311305346817E-2"/>
    <n v="0.17509220004086665"/>
  </r>
  <r>
    <s v="544"/>
    <x v="45"/>
    <n v="6665.6498799999999"/>
    <n v="36.689059999999998"/>
    <n v="-76.717200000000005"/>
    <n v="1105021"/>
    <n v="604697"/>
    <n v="6767"/>
    <n v="72802"/>
    <n v="1960"/>
    <n v="1874"/>
    <n v="57983"/>
    <n v="121962"/>
    <n v="0.5600527301164786"/>
    <n v="0.3064758097296289"/>
    <n v="3.4296876029489129E-3"/>
    <n v="3.6897904074166807E-2"/>
    <n v="9.9337781908968078E-4"/>
    <n v="9.4979083315003144E-4"/>
    <n v="2.9387258206263756E-2"/>
    <n v="6.1813441618273283E-2"/>
  </r>
  <r>
    <s v="545"/>
    <x v="46"/>
    <n v="8448.1654400000007"/>
    <n v="35.343690000000002"/>
    <n v="-77.040949999999995"/>
    <n v="497995"/>
    <n v="211108"/>
    <n v="3154"/>
    <n v="14285"/>
    <n v="785"/>
    <n v="890"/>
    <n v="17523"/>
    <n v="71556"/>
    <n v="0.60932024627552317"/>
    <n v="0.25830054227599303"/>
    <n v="3.859066972063977E-3"/>
    <n v="1.7478367690530724E-2"/>
    <n v="9.6048432881110394E-4"/>
    <n v="1.0889567549578121E-3"/>
    <n v="2.144021260351207E-2"/>
    <n v="8.755212309860809E-2"/>
  </r>
  <r>
    <s v="546"/>
    <x v="47"/>
    <n v="7400.7223999999997"/>
    <n v="33.467889999999997"/>
    <n v="-80.942800000000005"/>
    <n v="591934"/>
    <n v="421982"/>
    <n v="3241"/>
    <n v="21717"/>
    <n v="625"/>
    <n v="1777"/>
    <n v="17986"/>
    <n v="54068"/>
    <n v="0.53167883736178856"/>
    <n v="0.3790268833140219"/>
    <n v="2.9110865601394017E-3"/>
    <n v="1.9506345827382716E-2"/>
    <n v="5.6137892628421043E-4"/>
    <n v="1.5961125632112671E-3"/>
    <n v="1.6155138189036494E-2"/>
    <n v="4.8564217258135506E-2"/>
  </r>
  <r>
    <s v="547"/>
    <x v="48"/>
    <n v="5555.0309399999996"/>
    <n v="41.483800000000002"/>
    <n v="-83.758740000000003"/>
    <n v="846776"/>
    <n v="98469"/>
    <n v="2200"/>
    <n v="14205"/>
    <n v="201"/>
    <n v="652"/>
    <n v="19821"/>
    <n v="71759"/>
    <n v="0.80332952907882971"/>
    <n v="9.3416742324845384E-2"/>
    <n v="2.0871221715936979E-3"/>
    <n v="1.3476168385222037E-2"/>
    <n v="1.9068707113196968E-4"/>
    <n v="6.1854711630867775E-4"/>
    <n v="1.880402207416304E-2"/>
    <n v="6.8077181777905532E-2"/>
  </r>
  <r>
    <s v="548"/>
    <x v="49"/>
    <n v="4865.4901900000004"/>
    <n v="26.561610000000002"/>
    <n v="-80.622489999999999"/>
    <n v="1269386"/>
    <n v="361725"/>
    <n v="3733"/>
    <n v="54260"/>
    <n v="800"/>
    <n v="3763"/>
    <n v="28726"/>
    <n v="426880"/>
    <n v="0.59061180222335641"/>
    <n v="0.168301095300597"/>
    <n v="1.7368663729549481E-3"/>
    <n v="2.5245745887097638E-2"/>
    <n v="3.7221888517652247E-4"/>
    <n v="1.7508245811490677E-3"/>
    <n v="1.3365449619475981E-2"/>
    <n v="0.1986159971301924"/>
  </r>
  <r>
    <s v="549"/>
    <x v="50"/>
    <n v="5371.7152699999997"/>
    <n v="43.87818"/>
    <n v="-75.486310000000003"/>
    <n v="217242"/>
    <n v="10394"/>
    <n v="1268"/>
    <n v="3538"/>
    <n v="294"/>
    <n v="246"/>
    <n v="4997"/>
    <n v="11478"/>
    <n v="0.87085950684887581"/>
    <n v="4.1666499637212022E-2"/>
    <n v="5.0830403636698907E-3"/>
    <n v="1.4182805052574191E-2"/>
    <n v="1.1785598319550062E-3"/>
    <n v="9.8614190020725016E-4"/>
    <n v="2.0031508436323696E-2"/>
    <n v="4.6011937929182185E-2"/>
  </r>
  <r>
    <s v="550"/>
    <x v="51"/>
    <n v="3781.4744999999998"/>
    <n v="34.361660000000001"/>
    <n v="-78.302670000000006"/>
    <n v="380750"/>
    <n v="85048"/>
    <n v="3428"/>
    <n v="5850"/>
    <n v="185"/>
    <n v="1339"/>
    <n v="8760"/>
    <n v="28379"/>
    <n v="0.74113508999706079"/>
    <n v="0.16554709687214714"/>
    <n v="6.672648952094351E-3"/>
    <n v="1.1387105125365215E-2"/>
    <n v="3.6010503387907088E-4"/>
    <n v="2.6063818398058157E-3"/>
    <n v="1.7051459982598167E-2"/>
    <n v="5.5240112197049475E-2"/>
  </r>
  <r>
    <s v="551"/>
    <x v="52"/>
    <n v="3040.2922800000001"/>
    <n v="41.761360000000003"/>
    <n v="-84.603179999999995"/>
    <n v="540019"/>
    <n v="57062"/>
    <n v="2543"/>
    <n v="25749"/>
    <n v="147"/>
    <n v="584"/>
    <n v="18067"/>
    <n v="38939"/>
    <n v="0.79053007568327205"/>
    <n v="8.3532666774018827E-2"/>
    <n v="3.7226800954458287E-3"/>
    <n v="3.7693782846100921E-2"/>
    <n v="2.1519228235569675E-4"/>
    <n v="8.5491355711378838E-4"/>
    <n v="2.6448156226669205E-2"/>
    <n v="5.7002532535023645E-2"/>
  </r>
  <r>
    <s v="552"/>
    <x v="53"/>
    <n v="6810.7413699999997"/>
    <n v="46.516170000000002"/>
    <n v="-68.303820000000002"/>
    <n v="63139"/>
    <n v="707"/>
    <n v="786"/>
    <n v="397"/>
    <n v="10"/>
    <n v="20"/>
    <n v="1394"/>
    <n v="933"/>
    <n v="0.93697503932567594"/>
    <n v="1.0491793547621168E-2"/>
    <n v="1.1664143887454367E-2"/>
    <n v="5.8914314546048138E-3"/>
    <n v="1.4839877719407591E-4"/>
    <n v="2.9679755438815182E-4"/>
    <n v="2.0686789540854185E-2"/>
    <n v="1.3845605912207284E-2"/>
  </r>
  <r>
    <s v="553"/>
    <x v="54"/>
    <n v="11495.98481"/>
    <n v="46.453859999999999"/>
    <n v="-87.876400000000004"/>
    <n v="195600"/>
    <n v="3460"/>
    <n v="3332"/>
    <n v="2344"/>
    <n v="41"/>
    <n v="82"/>
    <n v="6210"/>
    <n v="3700"/>
    <n v="0.91074596426858623"/>
    <n v="1.6110332496775605E-2"/>
    <n v="1.5514343317704137E-2"/>
    <n v="1.0914051841746248E-2"/>
    <n v="1.9090278392132942E-4"/>
    <n v="3.8180556784265883E-4"/>
    <n v="2.8914787515889166E-2"/>
    <n v="1.7227812207534606E-2"/>
  </r>
  <r>
    <s v="554"/>
    <x v="55"/>
    <n v="3445.0188499999999"/>
    <n v="39.966549999999998"/>
    <n v="-81.043520000000001"/>
    <n v="301623"/>
    <n v="10671"/>
    <n v="409"/>
    <n v="1713"/>
    <n v="35"/>
    <n v="210"/>
    <n v="5183"/>
    <n v="4281"/>
    <n v="0.93057616660239106"/>
    <n v="3.2922483609718473E-2"/>
    <n v="1.2618588507520246E-3"/>
    <n v="5.284998071731585E-3"/>
    <n v="1.0798303123794832E-4"/>
    <n v="6.4789818742768996E-4"/>
    <n v="1.5990744311608174E-2"/>
    <n v="1.320786733513305E-2"/>
  </r>
  <r>
    <s v="555"/>
    <x v="56"/>
    <n v="5446.6371900000004"/>
    <n v="42.98489"/>
    <n v="-76.075519999999997"/>
    <n v="825641"/>
    <n v="69083"/>
    <n v="4610"/>
    <n v="35433"/>
    <n v="232"/>
    <n v="862"/>
    <n v="22500"/>
    <n v="40408"/>
    <n v="0.82665861675722818"/>
    <n v="6.9168145987710872E-2"/>
    <n v="4.6156819044243461E-3"/>
    <n v="3.5476671782964833E-2"/>
    <n v="2.3228594399706039E-4"/>
    <n v="8.6306242985114681E-4"/>
    <n v="2.2527731637645942E-2"/>
    <n v="4.0457803556177653E-2"/>
  </r>
  <r>
    <s v="556"/>
    <x v="57"/>
    <n v="9474.9706299999998"/>
    <n v="37.437730000000002"/>
    <n v="-77.534940000000006"/>
    <n v="869005"/>
    <n v="453563"/>
    <n v="4661"/>
    <n v="54829"/>
    <n v="624"/>
    <n v="2076"/>
    <n v="30296"/>
    <n v="82487"/>
    <n v="0.58028795204939299"/>
    <n v="0.30287184123840349"/>
    <n v="3.1124356528469004E-3"/>
    <n v="3.6612687064995215E-2"/>
    <n v="4.1668308246652346E-4"/>
    <n v="1.3862725628213184E-3"/>
    <n v="2.0230497862829797E-2"/>
    <n v="5.5081630486243781E-2"/>
  </r>
  <r>
    <s v="557"/>
    <x v="58"/>
    <n v="9473.6870999999992"/>
    <n v="35.944800000000001"/>
    <n v="-84.051860000000005"/>
    <n v="1213717"/>
    <n v="63103"/>
    <n v="3600"/>
    <n v="18597"/>
    <n v="542"/>
    <n v="861"/>
    <n v="22343"/>
    <n v="55396"/>
    <n v="0.88067995057174098"/>
    <n v="4.5787895300905046E-2"/>
    <n v="2.6121804523280695E-3"/>
    <n v="1.3494088853318086E-2"/>
    <n v="3.9327827921161493E-4"/>
    <n v="6.2474649151512995E-4"/>
    <n v="1.6212207735101684E-2"/>
    <n v="4.019565231587937E-2"/>
  </r>
  <r>
    <s v="558"/>
    <x v="59"/>
    <n v="889.98934999999994"/>
    <n v="40.905419999999999"/>
    <n v="-84.139629999999997"/>
    <n v="114023"/>
    <n v="13159"/>
    <n v="203"/>
    <n v="1112"/>
    <n v="15"/>
    <n v="222"/>
    <n v="2828"/>
    <n v="5275"/>
    <n v="0.83327608760788385"/>
    <n v="9.6165510790210254E-2"/>
    <n v="1.4835168850530192E-3"/>
    <n v="8.1264570255121064E-3"/>
    <n v="1.0961947426500143E-4"/>
    <n v="1.622368219122021E-3"/>
    <n v="2.066692488142827E-2"/>
    <n v="3.8549515116525504E-2"/>
  </r>
  <r>
    <s v="559"/>
    <x v="60"/>
    <n v="6059.3822"/>
    <n v="37.796340000000001"/>
    <n v="-80.807230000000004"/>
    <n v="303223"/>
    <n v="17021"/>
    <n v="669"/>
    <n v="2076"/>
    <n v="49"/>
    <n v="172"/>
    <n v="5211"/>
    <n v="4742"/>
    <n v="0.91013407851412076"/>
    <n v="5.1089106533438587E-2"/>
    <n v="2.0080261013377836E-3"/>
    <n v="6.231184135093033E-3"/>
    <n v="1.4707515540441165E-4"/>
    <n v="5.1626381080732253E-4"/>
    <n v="1.5640992547191614E-2"/>
    <n v="1.4233273202606532E-2"/>
  </r>
  <r>
    <s v="560"/>
    <x v="61"/>
    <n v="12164.372359999999"/>
    <n v="35.722520000000003"/>
    <n v="-78.499340000000004"/>
    <n v="1789064"/>
    <n v="865441"/>
    <n v="18609"/>
    <n v="128886"/>
    <n v="2059"/>
    <n v="11375"/>
    <n v="67276"/>
    <n v="326812"/>
    <n v="0.55742381575823441"/>
    <n v="0.26964794134453668"/>
    <n v="5.7980596487576651E-3"/>
    <n v="4.0157381691105401E-2"/>
    <n v="6.4152855160363445E-4"/>
    <n v="3.5441414640560182E-3"/>
    <n v="2.0961376803150127E-2"/>
    <n v="0.10182575473855608"/>
  </r>
  <r>
    <s v="561"/>
    <x v="62"/>
    <n v="9183.0416999999998"/>
    <n v="29.81025"/>
    <n v="-82.006529999999998"/>
    <n v="1246467"/>
    <n v="405367"/>
    <n v="5934"/>
    <n v="65895"/>
    <n v="1385"/>
    <n v="1429"/>
    <n v="41051"/>
    <n v="152174"/>
    <n v="0.649302339633964"/>
    <n v="0.21116141984537184"/>
    <n v="3.0911047652187685E-3"/>
    <n v="3.4325640125394463E-2"/>
    <n v="7.2146614422446812E-4"/>
    <n v="7.4438636830091341E-4"/>
    <n v="2.1384048149139814E-2"/>
    <n v="7.9269594968385718E-2"/>
  </r>
  <r>
    <s v="563"/>
    <x v="63"/>
    <n v="9051.7556600000007"/>
    <n v="42.472230000000003"/>
    <n v="-85.625389999999996"/>
    <n v="1654992"/>
    <n v="154360"/>
    <n v="8564"/>
    <n v="45174"/>
    <n v="449"/>
    <n v="1356"/>
    <n v="46259"/>
    <n v="162922"/>
    <n v="0.79794183048258593"/>
    <n v="7.4423502321033563E-2"/>
    <n v="4.129067594437234E-3"/>
    <n v="2.1780301204006026E-2"/>
    <n v="2.1648194183819687E-4"/>
    <n v="6.5378510719954334E-4"/>
    <n v="2.2303425718247546E-2"/>
    <n v="7.8551605630651916E-2"/>
  </r>
  <r>
    <s v="564"/>
    <x v="64"/>
    <n v="13874.88933"/>
    <n v="37.997219999999999"/>
    <n v="-82.041539999999998"/>
    <n v="1032511"/>
    <n v="31246"/>
    <n v="2263"/>
    <n v="7737"/>
    <n v="165"/>
    <n v="526"/>
    <n v="16389"/>
    <n v="14559"/>
    <n v="0.93406435340819038"/>
    <n v="2.8266793076870189E-2"/>
    <n v="2.0472301329116445E-3"/>
    <n v="6.9993016077496209E-3"/>
    <n v="1.4926777372091087E-4"/>
    <n v="4.7584756955878257E-4"/>
    <n v="1.4826360869769748E-2"/>
    <n v="1.3170845561228736E-2"/>
  </r>
  <r>
    <s v="565"/>
    <x v="65"/>
    <n v="3289.5880000000002"/>
    <n v="42.000149999999998"/>
    <n v="-77.142859999999999"/>
    <n v="217931"/>
    <n v="7618"/>
    <n v="503"/>
    <n v="3384"/>
    <n v="38"/>
    <n v="150"/>
    <n v="4383"/>
    <n v="5456"/>
    <n v="0.91008214212634098"/>
    <n v="3.1812847913873961E-2"/>
    <n v="2.1005332765395906E-3"/>
    <n v="1.413161949862818E-2"/>
    <n v="1.5868839862525735E-4"/>
    <n v="6.2640157352075265E-4"/>
    <n v="1.8303453978276395E-2"/>
    <n v="2.2784313234194845E-2"/>
  </r>
  <r>
    <s v="566"/>
    <x v="66"/>
    <n v="6016.7515100000001"/>
    <n v="39.760460000000002"/>
    <n v="-76.986170000000001"/>
    <n v="1661999"/>
    <n v="122349"/>
    <n v="2918"/>
    <n v="49660"/>
    <n v="445"/>
    <n v="1295"/>
    <n v="34493"/>
    <n v="152715"/>
    <n v="0.82038616419382449"/>
    <n v="6.0393193258810762E-2"/>
    <n v="1.4403659852488357E-3"/>
    <n v="2.4512876911397252E-2"/>
    <n v="2.1965828082101847E-4"/>
    <n v="6.3923027789487407E-4"/>
    <n v="1.7026231641257057E-2"/>
    <n v="7.5382279450745701E-2"/>
  </r>
  <r>
    <s v="567"/>
    <x v="67"/>
    <n v="13314.535320000001"/>
    <n v="34.445140000000002"/>
    <n v="-82.702510000000004"/>
    <n v="1747798"/>
    <n v="320658"/>
    <n v="9979"/>
    <n v="36250"/>
    <n v="919"/>
    <n v="2772"/>
    <n v="38793"/>
    <n v="143240"/>
    <n v="0.75977706573048531"/>
    <n v="0.13939173425247423"/>
    <n v="4.3379242560779409E-3"/>
    <n v="1.575806736975903E-2"/>
    <n v="3.9949417690506343E-4"/>
    <n v="1.2050031103164698E-3"/>
    <n v="1.6863522964829299E-2"/>
    <n v="6.2267188139152649E-2"/>
  </r>
  <r>
    <s v="569"/>
    <x v="68"/>
    <n v="2573.0551300000002"/>
    <n v="38.245840000000001"/>
    <n v="-79.067939999999993"/>
    <n v="217102"/>
    <n v="15209"/>
    <n v="435"/>
    <n v="4286"/>
    <n v="79"/>
    <n v="214"/>
    <n v="4754"/>
    <n v="20231"/>
    <n v="0.82765430216156455"/>
    <n v="5.7981014829781553E-2"/>
    <n v="1.6583431817315389E-3"/>
    <n v="1.6339445694026154E-2"/>
    <n v="3.0117037093515305E-4"/>
    <n v="8.1582859974838929E-4"/>
    <n v="1.8123594220578704E-2"/>
    <n v="7.7126300941633946E-2"/>
  </r>
  <r>
    <s v="570"/>
    <x v="69"/>
    <n v="5174.3338400000002"/>
    <n v="34.838470000000001"/>
    <n v="-79.418989999999994"/>
    <n v="448988"/>
    <n v="218643"/>
    <n v="33755"/>
    <n v="8909"/>
    <n v="332"/>
    <n v="10220"/>
    <n v="29053"/>
    <n v="39722"/>
    <n v="0.56861131022185296"/>
    <n v="0.27689578051270103"/>
    <n v="4.2748302352264754E-2"/>
    <n v="1.1282613706305043E-2"/>
    <n v="4.2045434397724481E-4"/>
    <n v="1.2942901793516391E-2"/>
    <n v="3.679355438424968E-2"/>
    <n v="5.0305082685132889E-2"/>
  </r>
  <r>
    <s v="571"/>
    <x v="70"/>
    <n v="6383.1155500000004"/>
    <n v="25.95129"/>
    <n v="-81.622450000000001"/>
    <n v="929734"/>
    <n v="110784"/>
    <n v="3258"/>
    <n v="22576"/>
    <n v="400"/>
    <n v="3238"/>
    <n v="16593"/>
    <n v="304344"/>
    <n v="0.66842760259884237"/>
    <n v="7.9647601923034064E-2"/>
    <n v="2.3423227818569919E-3"/>
    <n v="1.6230902124985711E-2"/>
    <n v="2.8757799654475038E-4"/>
    <n v="2.3279438820297542E-3"/>
    <n v="1.1929454241667607E-2"/>
    <n v="0.21880659445103876"/>
  </r>
  <r>
    <s v="573"/>
    <x v="71"/>
    <n v="12478.332350000001"/>
    <n v="36.665059999999997"/>
    <n v="-80.060479999999998"/>
    <n v="870564"/>
    <n v="167961"/>
    <n v="2467"/>
    <n v="22398"/>
    <n v="257"/>
    <n v="923"/>
    <n v="19214"/>
    <n v="37582"/>
    <n v="0.77634242522066832"/>
    <n v="0.1497824974183273"/>
    <n v="2.1999953627985869E-3"/>
    <n v="1.9973853318185141E-2"/>
    <n v="2.2918476215615598E-4"/>
    <n v="8.2310325085654457E-4"/>
    <n v="1.7134459222055958E-2"/>
    <n v="3.3514481444951963E-2"/>
  </r>
  <r>
    <s v="574"/>
    <x v="72"/>
    <n v="8350.6101899999994"/>
    <n v="40.113129999999998"/>
    <n v="-78.280850000000001"/>
    <n v="675108"/>
    <n v="21145"/>
    <n v="717"/>
    <n v="14300"/>
    <n v="143"/>
    <n v="495"/>
    <n v="8993"/>
    <n v="15676"/>
    <n v="0.91654776079079314"/>
    <n v="2.8707114123845842E-2"/>
    <n v="9.7342165177571383E-4"/>
    <n v="1.9414127782974487E-2"/>
    <n v="1.9414127782974488E-4"/>
    <n v="6.7202750017988618E-4"/>
    <n v="1.2209178402258013E-2"/>
    <n v="2.1282228470343223E-2"/>
  </r>
  <r>
    <s v="575"/>
    <x v="73"/>
    <n v="5769.4201800000001"/>
    <n v="34.988280000000003"/>
    <n v="-84.801829999999995"/>
    <n v="779916"/>
    <n v="92050"/>
    <n v="2887"/>
    <n v="14289"/>
    <n v="358"/>
    <n v="556"/>
    <n v="15661"/>
    <n v="79384"/>
    <n v="0.79171171280914343"/>
    <n v="9.3442195267287309E-2"/>
    <n v="2.9306639623754315E-3"/>
    <n v="1.4505111658601504E-2"/>
    <n v="3.6341451282660356E-4"/>
    <n v="5.6440913165249043E-4"/>
    <n v="1.5897862249657651E-2"/>
    <n v="8.0584630408455579E-2"/>
  </r>
  <r>
    <s v="576"/>
    <x v="74"/>
    <n v="2703.2771200000002"/>
    <n v="38.442790000000002"/>
    <n v="-75.691569999999999"/>
    <n v="303173"/>
    <n v="80563"/>
    <n v="1416"/>
    <n v="7954"/>
    <n v="109"/>
    <n v="658"/>
    <n v="8548"/>
    <n v="30928"/>
    <n v="0.69960470659906915"/>
    <n v="0.18590789409921335"/>
    <n v="3.2675741723183853E-3"/>
    <n v="1.8354721021624602E-2"/>
    <n v="2.5152936778439551E-4"/>
    <n v="1.5184066422213966E-3"/>
    <n v="1.9725440695605622E-2"/>
    <n v="7.1369727402163158E-2"/>
  </r>
  <r>
    <s v="577"/>
    <x v="75"/>
    <n v="10636.120580000001"/>
    <n v="40.851660000000003"/>
    <n v="-76.530069999999995"/>
    <n v="1270608"/>
    <n v="67491"/>
    <n v="2050"/>
    <n v="20700"/>
    <n v="303"/>
    <n v="875"/>
    <n v="19855"/>
    <n v="94697"/>
    <n v="0.86050797146647762"/>
    <n v="4.570767971100767E-2"/>
    <n v="1.3883442741634549E-3"/>
    <n v="1.4018890963504154E-2"/>
    <n v="2.052040561324521E-4"/>
    <n v="5.9258597067952338E-4"/>
    <n v="1.3446622226105071E-2"/>
    <n v="6.4132701331930095E-2"/>
  </r>
  <r>
    <s v="581"/>
    <x v="76"/>
    <n v="5961.9572699999999"/>
    <n v="39.281399999999998"/>
    <n v="-87.52243"/>
    <n v="345540"/>
    <n v="14449"/>
    <n v="850"/>
    <n v="3924"/>
    <n v="87"/>
    <n v="257"/>
    <n v="5433"/>
    <n v="9353"/>
    <n v="0.9095719057734678"/>
    <n v="3.80343938951231E-2"/>
    <n v="2.237472130310377E-3"/>
    <n v="1.0329224281574022E-2"/>
    <n v="2.2901185333765035E-4"/>
    <n v="6.7650627939972569E-4"/>
    <n v="1.4301395392913268E-2"/>
    <n v="2.4620090393874066E-2"/>
  </r>
  <r>
    <s v="582"/>
    <x v="77"/>
    <n v="1274.6850199999999"/>
    <n v="40.432139999999997"/>
    <n v="-87.113029999999995"/>
    <n v="158230"/>
    <n v="10354"/>
    <n v="422"/>
    <n v="16201"/>
    <n v="61"/>
    <n v="143"/>
    <n v="3671"/>
    <n v="16940"/>
    <n v="0.76802477405325642"/>
    <n v="5.0256768694605429E-2"/>
    <n v="2.0483249361718651E-3"/>
    <n v="7.8637232916872954E-2"/>
    <n v="2.9608488413858716E-4"/>
    <n v="6.9410063002980265E-4"/>
    <n v="1.7818485404471368E-2"/>
    <n v="8.2224228480453548E-2"/>
  </r>
  <r>
    <s v="583"/>
    <x v="78"/>
    <n v="1284.3791100000001"/>
    <n v="44.660220000000002"/>
    <n v="-83.574839999999995"/>
    <n v="36322"/>
    <n v="224"/>
    <n v="178"/>
    <n v="241"/>
    <n v="11"/>
    <n v="4"/>
    <n v="489"/>
    <n v="636"/>
    <n v="0.95320824038840046"/>
    <n v="5.8784936360057735E-3"/>
    <n v="4.6713029786117312E-3"/>
    <n v="6.3246293137383548E-3"/>
    <n v="2.8867602676814068E-4"/>
    <n v="1.0497310064296025E-4"/>
    <n v="1.2832961553601889E-2"/>
    <n v="1.6690723002230679E-2"/>
  </r>
  <r>
    <s v="584"/>
    <x v="79"/>
    <n v="1847.66399"/>
    <n v="37.951810000000002"/>
    <n v="-78.271129999999999"/>
    <n v="175762"/>
    <n v="28846"/>
    <n v="407"/>
    <n v="10422"/>
    <n v="82"/>
    <n v="369"/>
    <n v="5582"/>
    <n v="12436"/>
    <n v="0.75142151120535605"/>
    <n v="0.12332304429984695"/>
    <n v="1.740015219789146E-3"/>
    <n v="4.4556360247278819E-2"/>
    <n v="3.5056817695997537E-4"/>
    <n v="1.5775567963198893E-3"/>
    <n v="2.3864287363299787E-2"/>
    <n v="5.3166656691149436E-2"/>
  </r>
  <r>
    <s v="588"/>
    <x v="80"/>
    <n v="4520.0396499999997"/>
    <n v="40.999180000000003"/>
    <n v="-86.062420000000003"/>
    <n v="705398"/>
    <n v="75951"/>
    <n v="2879"/>
    <n v="15013"/>
    <n v="380"/>
    <n v="663"/>
    <n v="18400"/>
    <n v="80184"/>
    <n v="0.78476261253042712"/>
    <n v="8.4496277540194994E-2"/>
    <n v="3.2029174472781321E-3"/>
    <n v="1.6702118664809515E-2"/>
    <n v="4.2275395274945821E-4"/>
    <n v="7.375943965076074E-4"/>
    <n v="2.0470191396289555E-2"/>
    <n v="8.9205534071743572E-2"/>
  </r>
  <r>
    <s v="592"/>
    <x v="81"/>
    <n v="3172.9984300000001"/>
    <n v="29.095359999999999"/>
    <n v="-82.728809999999996"/>
    <n v="223543"/>
    <n v="59715"/>
    <n v="876"/>
    <n v="16960"/>
    <n v="138"/>
    <n v="559"/>
    <n v="7093"/>
    <n v="30300"/>
    <n v="0.65906115854521441"/>
    <n v="0.17605488466437097"/>
    <n v="2.5826689938204632E-3"/>
    <n v="5.000235860182084E-2"/>
    <n v="4.0685881409500448E-4"/>
    <n v="1.6480730223123732E-3"/>
    <n v="2.0911953394028019E-2"/>
    <n v="8.9332043964337943E-2"/>
  </r>
  <r>
    <s v="596"/>
    <x v="82"/>
    <n v="671.83698000000004"/>
    <n v="39.961239999999997"/>
    <n v="-81.962500000000006"/>
    <n v="73802"/>
    <n v="3398"/>
    <n v="163"/>
    <n v="476"/>
    <n v="16"/>
    <n v="119"/>
    <n v="2229"/>
    <n v="1107"/>
    <n v="0.90766203419013647"/>
    <n v="4.1790677653425159E-2"/>
    <n v="2.0046734718976757E-3"/>
    <n v="5.8541384823514939E-3"/>
    <n v="1.9677776411265526E-4"/>
    <n v="1.4635346205878735E-3"/>
    <n v="2.7413602262944287E-2"/>
    <n v="1.3614561554544337E-2"/>
  </r>
  <r>
    <s v="597"/>
    <x v="83"/>
    <n v="1150.5321899999999"/>
    <n v="39.194719999999997"/>
    <n v="-81.43083"/>
    <n v="142057"/>
    <n v="2051"/>
    <n v="321"/>
    <n v="1057"/>
    <n v="36"/>
    <n v="94"/>
    <n v="2379"/>
    <n v="2082"/>
    <n v="0.94656076547372348"/>
    <n v="1.3666317956782185E-2"/>
    <n v="2.1389020302911171E-3"/>
    <n v="7.043051233700034E-3"/>
    <n v="2.3987686321021875E-4"/>
    <n v="6.2634514282668228E-4"/>
    <n v="1.5851862710475291E-2"/>
    <n v="1.3872878588990984E-2"/>
  </r>
  <r>
    <s v="598"/>
    <x v="84"/>
    <n v="5118.2090600000001"/>
    <n v="38.773710000000001"/>
    <n v="-80.309100000000001"/>
    <n v="247907"/>
    <n v="5799"/>
    <n v="538"/>
    <n v="1543"/>
    <n v="40"/>
    <n v="126"/>
    <n v="3776"/>
    <n v="4168"/>
    <n v="0.93940817819073352"/>
    <n v="2.1974482468538861E-2"/>
    <n v="2.0386741796988976E-3"/>
    <n v="5.8469781770918196E-3"/>
    <n v="1.5157428845344965E-4"/>
    <n v="4.7745900862836637E-4"/>
    <n v="1.4308612830005646E-2"/>
    <n v="1.5794040856849451E-2"/>
  </r>
  <r>
    <s v="600"/>
    <x v="85"/>
    <n v="11594.57892"/>
    <n v="26.600639999999999"/>
    <n v="-97.859170000000006"/>
    <n v="191501"/>
    <n v="20788"/>
    <n v="1550"/>
    <n v="10079"/>
    <n v="313"/>
    <n v="534"/>
    <n v="4889"/>
    <n v="377379"/>
    <n v="0.31547049336691746"/>
    <n v="3.4245255200293888E-2"/>
    <n v="2.5534031922481975E-3"/>
    <n v="1.6603710177206181E-2"/>
    <n v="5.1562270914431345E-4"/>
    <n v="8.7968858365195966E-4"/>
    <n v="8.0539278754202821E-3"/>
    <n v="0.62167789889511771"/>
  </r>
  <r>
    <s v="602"/>
    <x v="86"/>
    <n v="9445.5242300000009"/>
    <n v="41.311399999999999"/>
    <n v="-87.826800000000006"/>
    <n v="5172037"/>
    <n v="1607623"/>
    <n v="14084"/>
    <n v="640235"/>
    <n v="2073"/>
    <n v="13959"/>
    <n v="152385"/>
    <n v="2103544"/>
    <n v="0.5328733744490487"/>
    <n v="0.16563290108943596"/>
    <n v="1.4510701694014181E-3"/>
    <n v="6.5963214279090951E-2"/>
    <n v="2.1358054964279606E-4"/>
    <n v="1.4381914580143705E-3"/>
    <n v="1.5700179477721891E-2"/>
    <n v="0.2167274885276439"/>
  </r>
  <r>
    <s v="603"/>
    <x v="87"/>
    <n v="8363.5976499999997"/>
    <n v="37.27937"/>
    <n v="-95.007490000000004"/>
    <n v="339232"/>
    <n v="7771"/>
    <n v="8637"/>
    <n v="4679"/>
    <n v="1128"/>
    <n v="437"/>
    <n v="16641"/>
    <n v="24113"/>
    <n v="0.84252355714065741"/>
    <n v="1.9300215081537262E-2"/>
    <n v="2.1451030454154849E-2"/>
    <n v="1.1620860425493868E-2"/>
    <n v="2.8015239495527001E-3"/>
    <n v="1.085342168399406E-3"/>
    <n v="4.1329929117470285E-2"/>
    <n v="5.9887541662734266E-2"/>
  </r>
  <r>
    <s v="604"/>
    <x v="88"/>
    <n v="8240.9544000000005"/>
    <n v="38.186570000000003"/>
    <n v="-92.273939999999996"/>
    <n v="418433"/>
    <n v="35654"/>
    <n v="1596"/>
    <n v="11434"/>
    <n v="213"/>
    <n v="365"/>
    <n v="10598"/>
    <n v="14213"/>
    <n v="0.84959980182982542"/>
    <n v="7.2393026683938877E-2"/>
    <n v="3.2405696580346229E-3"/>
    <n v="2.3215960820781877E-2"/>
    <n v="4.3248204082792902E-4"/>
    <n v="7.411077225455121E-4"/>
    <n v="2.151851957133517E-2"/>
    <n v="2.8858531672710585E-2"/>
  </r>
  <r>
    <s v="605"/>
    <x v="89"/>
    <n v="11849.47315"/>
    <n v="39.020020000000002"/>
    <n v="-96.555850000000007"/>
    <n v="365798"/>
    <n v="27994"/>
    <n v="4068"/>
    <n v="9834"/>
    <n v="521"/>
    <n v="255"/>
    <n v="14570"/>
    <n v="45173"/>
    <n v="0.78126408279992221"/>
    <n v="5.9789027643401611E-2"/>
    <n v="8.6883533776294115E-3"/>
    <n v="2.1003261336186737E-2"/>
    <n v="1.1127414232411318E-3"/>
    <n v="5.446239211640856E-4"/>
    <n v="3.1118315809257752E-2"/>
    <n v="9.6479593689197007E-2"/>
  </r>
  <r>
    <s v="606"/>
    <x v="90"/>
    <n v="3491.4056300000002"/>
    <n v="31.000689999999999"/>
    <n v="-85.411959999999993"/>
    <n v="179333"/>
    <n v="59116"/>
    <n v="1401"/>
    <n v="2845"/>
    <n v="154"/>
    <n v="227"/>
    <n v="5111"/>
    <n v="11976"/>
    <n v="0.68931016324381256"/>
    <n v="0.22722677705899763"/>
    <n v="5.3850855040878222E-3"/>
    <n v="1.0935452005089117E-2"/>
    <n v="5.9193659359709102E-4"/>
    <n v="8.7252991393856928E-4"/>
    <n v="1.9645376168017741E-2"/>
    <n v="4.6032679512459498E-2"/>
  </r>
  <r>
    <s v="609"/>
    <x v="91"/>
    <n v="17976.015920000002"/>
    <n v="38.324350000000003"/>
    <n v="-90.139039999999994"/>
    <n v="2422801"/>
    <n v="531389"/>
    <n v="6786"/>
    <n v="78450"/>
    <n v="1046"/>
    <n v="2173"/>
    <n v="57752"/>
    <n v="97834"/>
    <n v="0.75754409234354869"/>
    <n v="0.16615091280148306"/>
    <n v="2.1217979564327905E-3"/>
    <n v="2.4529185040104984E-2"/>
    <n v="3.270558005347331E-4"/>
    <n v="6.7943810187569319E-4"/>
    <n v="1.805748240199035E-2"/>
    <n v="3.0590035554029713E-2"/>
  </r>
  <r>
    <s v="610"/>
    <x v="92"/>
    <n v="2854.1960199999999"/>
    <n v="41.585189999999997"/>
    <n v="-89.315910000000002"/>
    <n v="349307"/>
    <n v="44950"/>
    <n v="860"/>
    <n v="10027"/>
    <n v="102"/>
    <n v="234"/>
    <n v="9415"/>
    <n v="56317"/>
    <n v="0.74129478875750188"/>
    <n v="9.5392307496413503E-2"/>
    <n v="1.8250808553262651E-3"/>
    <n v="2.1279169460879602E-2"/>
    <n v="2.1646307818985934E-4"/>
    <n v="4.9659176761203026E-4"/>
    <n v="1.9980390991740447E-2"/>
    <n v="0.11951520759233636"/>
  </r>
  <r>
    <s v="611"/>
    <x v="93"/>
    <n v="6774.2435500000001"/>
    <n v="42.90757"/>
    <n v="-92.850740000000002"/>
    <n v="323708"/>
    <n v="13030"/>
    <n v="643"/>
    <n v="13291"/>
    <n v="127"/>
    <n v="331"/>
    <n v="5912"/>
    <n v="21075"/>
    <n v="0.85610538537013681"/>
    <n v="3.4460233208239779E-2"/>
    <n v="1.700531845963022E-3"/>
    <n v="3.5150495746025703E-2"/>
    <n v="3.3587487470809302E-4"/>
    <n v="8.7539042148329746E-4"/>
    <n v="1.5635372120269653E-2"/>
    <n v="5.5736716413173702E-2"/>
  </r>
  <r>
    <s v="612"/>
    <x v="94"/>
    <n v="19518.731179999999"/>
    <n v="31.852440000000001"/>
    <n v="-93.936520000000002"/>
    <n v="594843"/>
    <n v="306516"/>
    <n v="9165"/>
    <n v="11110"/>
    <n v="438"/>
    <n v="1196"/>
    <n v="20439"/>
    <n v="74278"/>
    <n v="0.58433375737363513"/>
    <n v="0.30110070384141219"/>
    <n v="9.0030796131573641E-3"/>
    <n v="1.091371680329278E-2"/>
    <n v="4.3026174256005737E-4"/>
    <n v="1.1748699637028051E-3"/>
    <n v="2.0077898986723772E-2"/>
    <n v="7.2965711675515854E-2"/>
  </r>
  <r>
    <s v="613"/>
    <x v="95"/>
    <n v="44945.824809999998"/>
    <n v="44.539490000000001"/>
    <n v="-94.198599999999999"/>
    <n v="3785193"/>
    <n v="326418"/>
    <n v="32333"/>
    <n v="264554"/>
    <n v="1616"/>
    <n v="5291"/>
    <n v="114854"/>
    <n v="262063"/>
    <n v="0.78984529837519268"/>
    <n v="6.8112701942816031E-2"/>
    <n v="6.7468337895492001E-3"/>
    <n v="5.5203719616503229E-2"/>
    <n v="3.3720605585350899E-4"/>
    <n v="1.104057698960963E-3"/>
    <n v="2.3966252685024086E-2"/>
    <n v="5.4683929836100327E-2"/>
  </r>
  <r>
    <s v="616"/>
    <x v="96"/>
    <n v="18599.215179999999"/>
    <n v="38.530050000000003"/>
    <n v="-94.208929999999995"/>
    <n v="1901064"/>
    <n v="283286"/>
    <n v="11530"/>
    <n v="71822"/>
    <n v="3247"/>
    <n v="2529"/>
    <n v="61746"/>
    <n v="212352"/>
    <n v="0.74622464648748454"/>
    <n v="0.11119825277047672"/>
    <n v="4.5258708670516601E-3"/>
    <n v="2.8192289454760131E-2"/>
    <n v="1.2745449007213131E-3"/>
    <n v="9.9270836277308319E-4"/>
    <n v="2.4237157203553496E-2"/>
    <n v="8.3354529953179018E-2"/>
  </r>
  <r>
    <s v="617"/>
    <x v="97"/>
    <n v="4688.45255"/>
    <n v="42.639490000000002"/>
    <n v="-88.354590000000002"/>
    <n v="1661244"/>
    <n v="304596"/>
    <n v="8569"/>
    <n v="75155"/>
    <n v="657"/>
    <n v="1296"/>
    <n v="40524"/>
    <n v="243165"/>
    <n v="0.7113907723772549"/>
    <n v="0.13043645828248129"/>
    <n v="3.6694835487747122E-3"/>
    <n v="3.2183456191873433E-2"/>
    <n v="2.8134562860835402E-4"/>
    <n v="5.549831578027806E-4"/>
    <n v="1.7353501147222131E-2"/>
    <n v="0.10412999966598235"/>
  </r>
  <r>
    <s v="618"/>
    <x v="98"/>
    <n v="17857.22795"/>
    <n v="29.978149999999999"/>
    <n v="-95.645979999999994"/>
    <n v="2804395"/>
    <n v="1233812"/>
    <n v="18094"/>
    <n v="543532"/>
    <n v="3474"/>
    <n v="18175"/>
    <n v="100138"/>
    <n v="2618888"/>
    <n v="0.38204372231458639"/>
    <n v="0.16808264496135689"/>
    <n v="2.4649520169448763E-3"/>
    <n v="7.4045556520066461E-2"/>
    <n v="4.7326424819644635E-4"/>
    <n v="2.475986675581581E-3"/>
    <n v="1.3641835142744889E-2"/>
    <n v="0.35677203812052244"/>
  </r>
  <r>
    <s v="619"/>
    <x v="99"/>
    <n v="21299.994650000001"/>
    <n v="36.375830000000001"/>
    <n v="-92.550389999999993"/>
    <n v="988021"/>
    <n v="22756"/>
    <n v="6597"/>
    <n v="13187"/>
    <n v="824"/>
    <n v="443"/>
    <n v="24122"/>
    <n v="45630"/>
    <n v="0.89691261642368236"/>
    <n v="2.0657600900524702E-2"/>
    <n v="5.9886708182791994E-3"/>
    <n v="1.1970987127580384E-2"/>
    <n v="7.4801648541186294E-4"/>
    <n v="4.0214963960856227E-4"/>
    <n v="2.1897637938234172E-2"/>
    <n v="4.1422320666678773E-2"/>
  </r>
  <r>
    <s v="622"/>
    <x v="100"/>
    <n v="9961.7565400000003"/>
    <n v="30.049530000000001"/>
    <n v="-90.294920000000005"/>
    <n v="1015448"/>
    <n v="545194"/>
    <n v="11268"/>
    <n v="42911"/>
    <n v="506"/>
    <n v="3643"/>
    <n v="28363"/>
    <n v="130830"/>
    <n v="0.5710657571887392"/>
    <n v="0.30660518748843613"/>
    <n v="6.3368768779915007E-3"/>
    <n v="2.4132208352102703E-2"/>
    <n v="2.8456333868154943E-4"/>
    <n v="2.0487435628792185E-3"/>
    <n v="1.5950731175938315E-2"/>
    <n v="7.3575932015231452E-2"/>
  </r>
  <r>
    <s v="623"/>
    <x v="101"/>
    <n v="26400.16519"/>
    <n v="32.277909999999999"/>
    <n v="-96.828370000000007"/>
    <n v="3993609"/>
    <n v="1203746"/>
    <n v="33169"/>
    <n v="502550"/>
    <n v="6372"/>
    <n v="15190"/>
    <n v="136839"/>
    <n v="2210533"/>
    <n v="0.49291595367469399"/>
    <n v="0.14857378565906132"/>
    <n v="4.0939233829440803E-3"/>
    <n v="6.2027833100140116E-2"/>
    <n v="7.864716993614422E-4"/>
    <n v="1.8748438658663382E-3"/>
    <n v="1.6889516771644759E-2"/>
    <n v="0.27283767184628799"/>
  </r>
  <r>
    <s v="624"/>
    <x v="102"/>
    <n v="13400.03667"/>
    <n v="42.621600000000001"/>
    <n v="-96.376329999999996"/>
    <n v="333904"/>
    <n v="7678"/>
    <n v="5519"/>
    <n v="7660"/>
    <n v="309"/>
    <n v="374"/>
    <n v="8285"/>
    <n v="46655"/>
    <n v="0.81363795859487698"/>
    <n v="1.8709306405707823E-2"/>
    <n v="1.3448380053803267E-2"/>
    <n v="1.8665445046590512E-2"/>
    <n v="7.5295333151389923E-4"/>
    <n v="9.1134157277086825E-4"/>
    <n v="2.0188408904830597E-2"/>
    <n v="0.11368620608990604"/>
  </r>
  <r>
    <s v="625"/>
    <x v="103"/>
    <n v="12233.148999999999"/>
    <n v="31.07912"/>
    <n v="-97.352159999999998"/>
    <n v="578510"/>
    <n v="171409"/>
    <n v="3962"/>
    <n v="32526"/>
    <n v="3072"/>
    <n v="1395"/>
    <n v="23871"/>
    <n v="252485"/>
    <n v="0.54206684594698429"/>
    <n v="0.16061111475502002"/>
    <n v="3.7124143811549525E-3"/>
    <n v="3.0477029318890961E-2"/>
    <n v="2.8784798028541176E-3"/>
    <n v="1.3071221761007468E-3"/>
    <n v="2.2367249796201381E-2"/>
    <n v="0.23657974382279359"/>
  </r>
  <r>
    <s v="626"/>
    <x v="104"/>
    <n v="890.17060000000004"/>
    <n v="28.55377"/>
    <n v="-96.973979999999997"/>
    <n v="41396"/>
    <n v="5656"/>
    <n v="211"/>
    <n v="1337"/>
    <n v="16"/>
    <n v="193"/>
    <n v="819"/>
    <n v="42630"/>
    <n v="0.44869821587287823"/>
    <n v="6.1306336577857744E-2"/>
    <n v="2.2870645364087669E-3"/>
    <n v="1.4491968176201521E-2"/>
    <n v="1.7342669470398232E-4"/>
    <n v="2.0919595048667864E-3"/>
    <n v="8.8772789351600941E-3"/>
    <n v="0.46207374970192289"/>
  </r>
  <r>
    <s v="627"/>
    <x v="105"/>
    <n v="13819.7138"/>
    <n v="33.71416"/>
    <n v="-99.001419999999996"/>
    <n v="282281"/>
    <n v="40324"/>
    <n v="9238"/>
    <n v="7825"/>
    <n v="673"/>
    <n v="363"/>
    <n v="16399"/>
    <n v="64576"/>
    <n v="0.66942152680119238"/>
    <n v="9.5627242523341219E-2"/>
    <n v="2.1907659617860981E-2"/>
    <n v="1.8556769485793698E-2"/>
    <n v="1.5960007493851958E-3"/>
    <n v="8.6084438636972673E-4"/>
    <n v="3.8889771603518315E-2"/>
    <n v="0.1531401848325385"/>
  </r>
  <r>
    <s v="628"/>
    <x v="106"/>
    <n v="12341.05934"/>
    <n v="31.85108"/>
    <n v="-91.932169999999999"/>
    <n v="284692"/>
    <n v="167883"/>
    <n v="1363"/>
    <n v="3698"/>
    <n v="115"/>
    <n v="262"/>
    <n v="5479"/>
    <n v="12978"/>
    <n v="0.59750246605242718"/>
    <n v="0.35234747203391609"/>
    <n v="2.8606208155812539E-3"/>
    <n v="7.7612441496841354E-3"/>
    <n v="2.4135832266459589E-4"/>
    <n v="5.4987722207064458E-4"/>
    <n v="1.1499149998950617E-2"/>
    <n v="2.7237811404705436E-2"/>
  </r>
  <r>
    <s v="630"/>
    <x v="107"/>
    <n v="15487.33556"/>
    <n v="33.106650000000002"/>
    <n v="-86.869619999999998"/>
    <n v="1272405"/>
    <n v="499187"/>
    <n v="5242"/>
    <n v="25359"/>
    <n v="517"/>
    <n v="2474"/>
    <n v="22914"/>
    <n v="77370"/>
    <n v="0.66776508448318206"/>
    <n v="0.26197606047438216"/>
    <n v="2.7510301931074153E-3"/>
    <n v="1.330854152365718E-2"/>
    <n v="2.7132442003749213E-4"/>
    <n v="1.2983686947248656E-3"/>
    <n v="1.2025392187116237E-2"/>
    <n v="4.060419802379258E-2"/>
  </r>
  <r>
    <s v="631"/>
    <x v="108"/>
    <n v="5162.3139499999997"/>
    <n v="40.811140000000002"/>
    <n v="-92.545509999999993"/>
    <n v="113948"/>
    <n v="2882"/>
    <n v="321"/>
    <n v="3766"/>
    <n v="70"/>
    <n v="86"/>
    <n v="1885"/>
    <n v="7204"/>
    <n v="0.8754321537776002"/>
    <n v="2.2141638880779337E-2"/>
    <n v="2.4661575575052625E-3"/>
    <n v="2.8933175581198813E-2"/>
    <n v="5.3779136768027536E-4"/>
    <n v="6.6071510886433831E-4"/>
    <n v="1.4481953258247415E-2"/>
    <n v="5.5346414468124334E-2"/>
  </r>
  <r>
    <s v="632"/>
    <x v="109"/>
    <n v="17958.139719999999"/>
    <n v="37.236240000000002"/>
    <n v="-89.452579999999998"/>
    <n v="824423"/>
    <n v="70680"/>
    <n v="2477"/>
    <n v="10060"/>
    <n v="219"/>
    <n v="665"/>
    <n v="16569"/>
    <n v="27281"/>
    <n v="0.86565046924842548"/>
    <n v="7.4214541766154898E-2"/>
    <n v="2.6008689863436002E-3"/>
    <n v="1.0563077110462907E-2"/>
    <n v="2.2995167864725414E-4"/>
    <n v="6.9825509726221006E-4"/>
    <n v="1.7397577002312117E-2"/>
    <n v="2.8645259110391504E-2"/>
  </r>
  <r>
    <s v="633"/>
    <x v="110"/>
    <n v="35046.303370000001"/>
    <n v="29.78312"/>
    <n v="-103.0776"/>
    <n v="189084"/>
    <n v="22158"/>
    <n v="2102"/>
    <n v="6160"/>
    <n v="194"/>
    <n v="552"/>
    <n v="4322"/>
    <n v="249624"/>
    <n v="0.39874650988198973"/>
    <n v="4.672751351761719E-2"/>
    <n v="4.4327661979434666E-3"/>
    <n v="1.2990409029177809E-2"/>
    <n v="4.0911353111371671E-4"/>
    <n v="1.1640756143029465E-3"/>
    <n v="9.1143746467705344E-3"/>
    <n v="0.52641523758108466"/>
  </r>
  <r>
    <s v="634"/>
    <x v="111"/>
    <n v="43068.533109999997"/>
    <n v="35.286200000000001"/>
    <n v="-102.06361"/>
    <n v="303773"/>
    <n v="26978"/>
    <n v="3211"/>
    <n v="13741"/>
    <n v="185"/>
    <n v="942"/>
    <n v="7859"/>
    <n v="195053"/>
    <n v="0.55057073777236465"/>
    <n v="4.889604199064055E-2"/>
    <n v="5.819749085623353E-3"/>
    <n v="2.4904756208517748E-2"/>
    <n v="3.3530164460925576E-4"/>
    <n v="1.7073197255238861E-3"/>
    <n v="1.4243976351265628E-2"/>
    <n v="0.35352211722145493"/>
  </r>
  <r>
    <s v="635"/>
    <x v="112"/>
    <n v="10579.03969"/>
    <n v="30.331410000000002"/>
    <n v="-98.027299999999997"/>
    <n v="1238570"/>
    <n v="162073"/>
    <n v="6484"/>
    <n v="127100"/>
    <n v="1315"/>
    <n v="7683"/>
    <n v="39815"/>
    <n v="717377"/>
    <n v="0.53841107938256416"/>
    <n v="7.0453748168266883E-2"/>
    <n v="2.8186194068292834E-3"/>
    <n v="5.5250852345466062E-2"/>
    <n v="5.7163549043499505E-4"/>
    <n v="3.3398292570433969E-3"/>
    <n v="1.7307731598227627E-2"/>
    <n v="0.31184650435116762"/>
  </r>
  <r>
    <s v="636"/>
    <x v="113"/>
    <n v="4365.3420400000005"/>
    <n v="26.311540000000001"/>
    <n v="-98.158420000000007"/>
    <n v="107581"/>
    <n v="7685"/>
    <n v="954"/>
    <n v="12556"/>
    <n v="127"/>
    <n v="737"/>
    <n v="2079"/>
    <n v="1246155"/>
    <n v="7.8077531036945327E-2"/>
    <n v="5.5774330599169444E-3"/>
    <n v="6.9237100054141381E-4"/>
    <n v="9.1125893949664475E-3"/>
    <n v="9.2170982252368506E-5"/>
    <n v="5.3488199937004404E-4"/>
    <n v="1.50884623702893E-3"/>
    <n v="0.90440417628897851"/>
  </r>
  <r>
    <s v="637"/>
    <x v="114"/>
    <n v="12907.377270000001"/>
    <n v="41.596899999999998"/>
    <n v="-91.750460000000004"/>
    <n v="794268"/>
    <n v="40366"/>
    <n v="2195"/>
    <n v="22464"/>
    <n v="708"/>
    <n v="472"/>
    <n v="16331"/>
    <n v="34071"/>
    <n v="0.87198353231782622"/>
    <n v="4.4315630574996566E-2"/>
    <n v="2.4097708247564154E-3"/>
    <n v="2.4662000823384107E-2"/>
    <n v="7.7727459860024706E-4"/>
    <n v="5.1818306573349804E-4"/>
    <n v="1.7928914505283382E-2"/>
    <n v="3.7404693289419512E-2"/>
  </r>
  <r>
    <s v="638"/>
    <x v="115"/>
    <n v="1672.3348599999999"/>
    <n v="40"/>
    <n v="-94.771879999999996"/>
    <n v="106843"/>
    <n v="7113"/>
    <n v="485"/>
    <n v="1590"/>
    <n v="152"/>
    <n v="44"/>
    <n v="2670"/>
    <n v="6796"/>
    <n v="0.85003142577550062"/>
    <n v="5.6590263578719581E-2"/>
    <n v="3.858607877924785E-3"/>
    <n v="1.2649869125567852E-2"/>
    <n v="1.2092956648341595E-3"/>
    <n v="3.5005927139936192E-4"/>
    <n v="2.1242233059915825E-2"/>
    <n v="5.4068245646137811E-2"/>
  </r>
  <r>
    <s v="639"/>
    <x v="116"/>
    <n v="3172.9531299999999"/>
    <n v="35.411819999999999"/>
    <n v="-88.594070000000002"/>
    <n v="181234"/>
    <n v="53177"/>
    <n v="533"/>
    <n v="1879"/>
    <n v="53"/>
    <n v="171"/>
    <n v="3864"/>
    <n v="7588"/>
    <n v="0.72931480609579913"/>
    <n v="0.21399281284834143"/>
    <n v="2.1448778465909318E-3"/>
    <n v="7.5613986374190641E-3"/>
    <n v="2.1328053634018647E-4"/>
    <n v="6.8813154177682807E-4"/>
    <n v="1.5549358347518501E-2"/>
    <n v="3.0535334146213868E-2"/>
  </r>
  <r>
    <s v="640"/>
    <x v="117"/>
    <n v="16216.412050000001"/>
    <n v="34.995399999999997"/>
    <n v="-89.75752"/>
    <n v="887628"/>
    <n v="787973"/>
    <n v="3797"/>
    <n v="33034"/>
    <n v="491"/>
    <n v="1827"/>
    <n v="23153"/>
    <n v="87220"/>
    <n v="0.48633872895141861"/>
    <n v="0.43173692951105214"/>
    <n v="2.0804077314241286E-3"/>
    <n v="1.8099602054217716E-2"/>
    <n v="2.6902296447965424E-4"/>
    <n v="1.0010284238377359E-3"/>
    <n v="1.268572035966891E-2"/>
    <n v="4.7788560003901109E-2"/>
  </r>
  <r>
    <s v="641"/>
    <x v="118"/>
    <n v="29769.222259999999"/>
    <n v="28.58371"/>
    <n v="-99.160740000000004"/>
    <n v="964725"/>
    <n v="178207"/>
    <n v="6947"/>
    <n v="65721"/>
    <n v="2479"/>
    <n v="5006"/>
    <n v="34401"/>
    <n v="1561230"/>
    <n v="0.3422568999501901"/>
    <n v="6.3222758163646142E-2"/>
    <n v="2.4645973556754212E-3"/>
    <n v="2.3315935340772181E-2"/>
    <n v="8.7947845756720434E-4"/>
    <n v="1.7759859453737091E-3"/>
    <n v="1.220449310962864E-2"/>
    <n v="0.5538798516771466"/>
  </r>
  <r>
    <s v="642"/>
    <x v="119"/>
    <n v="5955.1976299999997"/>
    <n v="30.267019999999999"/>
    <n v="-92.110309999999998"/>
    <n v="429683"/>
    <n v="172860"/>
    <n v="2010"/>
    <n v="10035"/>
    <n v="105"/>
    <n v="596"/>
    <n v="9350"/>
    <n v="23752"/>
    <n v="0.66269118479436018"/>
    <n v="0.2665983951041887"/>
    <n v="3.0999813384207987E-3"/>
    <n v="1.5476772503011301E-2"/>
    <n v="1.6193932364884768E-4"/>
    <n v="9.1919844661631639E-4"/>
    <n v="1.4420311201111674E-2"/>
    <n v="3.6632217288642195E-2"/>
  </r>
  <r>
    <s v="643"/>
    <x v="120"/>
    <n v="4672.6797200000001"/>
    <n v="30.239190000000001"/>
    <n v="-93.255979999999994"/>
    <n v="192710"/>
    <n v="62042"/>
    <n v="1527"/>
    <n v="3372"/>
    <n v="94"/>
    <n v="413"/>
    <n v="5177"/>
    <n v="9472"/>
    <n v="0.70125579042746367"/>
    <n v="0.22576571921384828"/>
    <n v="5.5566270145956977E-3"/>
    <n v="1.2270429792545313E-2"/>
    <n v="3.4205824451342216E-4"/>
    <n v="1.5028729253621633E-3"/>
    <n v="1.8838675870701982E-2"/>
    <n v="3.4467826510969517E-2"/>
  </r>
  <r>
    <s v="644"/>
    <x v="121"/>
    <n v="4237.0057900000002"/>
    <n v="31.322469999999999"/>
    <n v="-92.627780000000001"/>
    <n v="152109"/>
    <n v="64306"/>
    <n v="1802"/>
    <n v="3587"/>
    <n v="241"/>
    <n v="176"/>
    <n v="5322"/>
    <n v="10666"/>
    <n v="0.63855269952016924"/>
    <n v="0.26995621492051097"/>
    <n v="7.5647855454663761E-3"/>
    <n v="1.5058205189560428E-2"/>
    <n v="1.0117166018076564E-3"/>
    <n v="7.3884697891347516E-4"/>
    <n v="2.2341725123735879E-2"/>
    <n v="4.4775806119835941E-2"/>
  </r>
  <r>
    <s v="647"/>
    <x v="122"/>
    <n v="5409.1155600000002"/>
    <n v="33.58426"/>
    <n v="-90.483720000000005"/>
    <n v="61752"/>
    <n v="119258"/>
    <n v="252"/>
    <n v="1358"/>
    <n v="33"/>
    <n v="79"/>
    <n v="1314"/>
    <n v="4331"/>
    <n v="0.32781071999235578"/>
    <n v="0.63308153330820638"/>
    <n v="1.3377429304002081E-3"/>
    <n v="7.2089480138233433E-3"/>
    <n v="1.7518062183812248E-4"/>
    <n v="4.1937179167308113E-4"/>
    <n v="6.9753738513725133E-3"/>
    <n v="2.299112949033056E-2"/>
  </r>
  <r>
    <s v="648"/>
    <x v="123"/>
    <n v="11897.014090000001"/>
    <n v="39.527619999999999"/>
    <n v="-89.062389999999994"/>
    <n v="771547"/>
    <n v="90768"/>
    <n v="1624"/>
    <n v="31945"/>
    <n v="253"/>
    <n v="883"/>
    <n v="18367"/>
    <n v="36433"/>
    <n v="0.81060179445693514"/>
    <n v="9.5362568552877641E-2"/>
    <n v="1.7062049547183291E-3"/>
    <n v="3.3562018028618856E-2"/>
    <n v="2.6580656006387765E-4"/>
    <n v="9.2769641318736734E-4"/>
    <n v="1.929671576558593E-2"/>
    <n v="3.8277195268012862E-2"/>
  </r>
  <r>
    <s v="649"/>
    <x v="124"/>
    <n v="8499.7502100000002"/>
    <n v="37.18815"/>
    <n v="-87.566239999999993"/>
    <n v="651200"/>
    <n v="37690"/>
    <n v="1235"/>
    <n v="8069"/>
    <n v="248"/>
    <n v="733"/>
    <n v="12152"/>
    <n v="20307"/>
    <n v="0.89006251759759658"/>
    <n v="5.1514828452477603E-2"/>
    <n v="1.6880024711809457E-3"/>
    <n v="1.1028738412922309E-2"/>
    <n v="3.3896729785657856E-4"/>
    <n v="1.0018670537454519E-3"/>
    <n v="1.6609397594972351E-2"/>
    <n v="2.775568111924815E-2"/>
  </r>
  <r>
    <s v="650"/>
    <x v="125"/>
    <n v="30580.507710000002"/>
    <n v="35.667009999999998"/>
    <n v="-97.992490000000004"/>
    <n v="1309854"/>
    <n v="165367"/>
    <n v="72933"/>
    <n v="55515"/>
    <n v="2033"/>
    <n v="2038"/>
    <n v="113309"/>
    <n v="231226"/>
    <n v="0.67093723988679876"/>
    <n v="8.4704767514822449E-2"/>
    <n v="3.735795418165986E-2"/>
    <n v="2.8436055371297588E-2"/>
    <n v="1.0413491951697378E-3"/>
    <n v="1.0439103097668106E-3"/>
    <n v="5.8039466775940893E-2"/>
    <n v="0.11843925676454393"/>
  </r>
  <r>
    <s v="651"/>
    <x v="126"/>
    <n v="16925.161370000002"/>
    <n v="32.56259"/>
    <n v="-101.79094000000001"/>
    <n v="234601"/>
    <n v="28954"/>
    <n v="1669"/>
    <n v="8141"/>
    <n v="205"/>
    <n v="590"/>
    <n v="4760"/>
    <n v="192215"/>
    <n v="0.49794857100406464"/>
    <n v="6.1455845988941597E-2"/>
    <n v="3.5425090473006674E-3"/>
    <n v="1.7279548324790135E-2"/>
    <n v="4.3511944559415032E-4"/>
    <n v="1.252294989758774E-3"/>
    <n v="1.0103261273308075E-2"/>
    <n v="0.40798284992624195"/>
  </r>
  <r>
    <s v="652"/>
    <x v="127"/>
    <n v="12972.125669999999"/>
    <n v="41.105580000000003"/>
    <n v="-96.265659999999997"/>
    <n v="895086"/>
    <n v="76934"/>
    <n v="4598"/>
    <n v="29904"/>
    <n v="691"/>
    <n v="1195"/>
    <n v="22836"/>
    <n v="122855"/>
    <n v="0.77557124648751974"/>
    <n v="6.6661525571029862E-2"/>
    <n v="3.9840602929211441E-3"/>
    <n v="2.5911122009463661E-2"/>
    <n v="5.9873546376870614E-4"/>
    <n v="1.0354397672989925E-3"/>
    <n v="1.9786864038527023E-2"/>
    <n v="0.1064510063694709"/>
  </r>
  <r>
    <s v="656"/>
    <x v="128"/>
    <n v="6456.7183100000002"/>
    <n v="30.32789"/>
    <n v="-85.365449999999996"/>
    <n v="304088"/>
    <n v="50078"/>
    <n v="2504"/>
    <n v="6224"/>
    <n v="264"/>
    <n v="261"/>
    <n v="10083"/>
    <n v="22728"/>
    <n v="0.76745324685157612"/>
    <n v="0.12638618983923477"/>
    <n v="6.3195618706306947E-3"/>
    <n v="1.5708048355752971E-2"/>
    <n v="6.6627968604093585E-4"/>
    <n v="6.587083259722888E-4"/>
    <n v="2.5447341190722561E-2"/>
    <n v="5.7360623880069656E-2"/>
  </r>
  <r>
    <s v="657"/>
    <x v="129"/>
    <n v="8836.40661"/>
    <n v="33.916029999999999"/>
    <n v="-96.250100000000003"/>
    <n v="235991"/>
    <n v="15979"/>
    <n v="18577"/>
    <n v="3672"/>
    <n v="73"/>
    <n v="334"/>
    <n v="25047"/>
    <n v="31574"/>
    <n v="0.71243211259271777"/>
    <n v="4.8238927446890088E-2"/>
    <n v="5.6082017346572192E-2"/>
    <n v="1.108538341479319E-2"/>
    <n v="2.2037935437905853E-4"/>
    <n v="1.0083110186658295E-3"/>
    <n v="7.5614269714140814E-2"/>
    <n v="9.5318599111841013E-2"/>
  </r>
  <r>
    <s v="658"/>
    <x v="130"/>
    <n v="10882.101129999999"/>
    <n v="45.055039999999998"/>
    <n v="-88.201890000000006"/>
    <n v="999052"/>
    <n v="19392"/>
    <n v="13833"/>
    <n v="27552"/>
    <n v="280"/>
    <n v="864"/>
    <n v="22333"/>
    <n v="58034"/>
    <n v="0.87533250389892581"/>
    <n v="1.6990554961711674E-2"/>
    <n v="1.2119964252545254E-2"/>
    <n v="2.4140045910946782E-2"/>
    <n v="2.4532566982669494E-4"/>
    <n v="7.5700492403665864E-4"/>
    <n v="1.9567350657998493E-2"/>
    <n v="5.0847249724008621E-2"/>
  </r>
  <r>
    <s v="659"/>
    <x v="131"/>
    <n v="20795.253069999999"/>
    <n v="35.491770000000002"/>
    <n v="-86.63109"/>
    <n v="2207757"/>
    <n v="379488"/>
    <n v="8155"/>
    <n v="67999"/>
    <n v="2004"/>
    <n v="3226"/>
    <n v="56923"/>
    <n v="192527"/>
    <n v="0.75657890002292605"/>
    <n v="0.13004719885924954"/>
    <n v="2.7946467521955368E-3"/>
    <n v="2.3302659043843571E-2"/>
    <n v="6.8675316877987193E-4"/>
    <n v="1.1055218176067201E-3"/>
    <n v="1.9507011290647032E-2"/>
    <n v="6.59773090447517E-2"/>
  </r>
  <r>
    <s v="661"/>
    <x v="132"/>
    <n v="14249.70291"/>
    <n v="30.807749999999999"/>
    <n v="-100.7406"/>
    <n v="81289"/>
    <n v="5282"/>
    <n v="547"/>
    <n v="1628"/>
    <n v="90"/>
    <n v="258"/>
    <n v="1956"/>
    <n v="59960"/>
    <n v="0.53830209919872851"/>
    <n v="3.4977816038672935E-2"/>
    <n v="3.6222766704191774E-3"/>
    <n v="1.0780742997152506E-2"/>
    <n v="5.9598702072710414E-4"/>
    <n v="1.7084961260843653E-3"/>
    <n v="1.2952784583802397E-2"/>
    <n v="0.39705979736441294"/>
  </r>
  <r>
    <s v="662"/>
    <x v="133"/>
    <n v="16072.606309999999"/>
    <n v="32.622979999999998"/>
    <n v="-99.829340000000002"/>
    <n v="206058"/>
    <n v="18796"/>
    <n v="1276"/>
    <n v="4430"/>
    <n v="142"/>
    <n v="371"/>
    <n v="4714"/>
    <n v="77837"/>
    <n v="0.65702242175343728"/>
    <n v="5.9931637884855754E-2"/>
    <n v="4.0685661811596047E-3"/>
    <n v="1.4125194500420886E-2"/>
    <n v="4.5277147157105324E-4"/>
    <n v="1.1829451827666251E-3"/>
    <n v="1.5030737443562993E-2"/>
    <n v="0.24818572558222585"/>
  </r>
  <r>
    <s v="669"/>
    <x v="134"/>
    <n v="8621.5688699999992"/>
    <n v="42.989019999999996"/>
    <n v="-89.966560000000001"/>
    <n v="844821"/>
    <n v="40951"/>
    <n v="3235"/>
    <n v="38243"/>
    <n v="263"/>
    <n v="721"/>
    <n v="18562"/>
    <n v="59413"/>
    <n v="0.83960787470595077"/>
    <n v="4.069830422904188E-2"/>
    <n v="3.2150378301128296E-3"/>
    <n v="3.8007014447296733E-2"/>
    <n v="2.6137710952694716E-4"/>
    <n v="7.1655093524307573E-4"/>
    <n v="1.8447459722582486E-2"/>
    <n v="5.9046381020245294E-2"/>
  </r>
  <r>
    <s v="670"/>
    <x v="135"/>
    <n v="9078.7695600000006"/>
    <n v="35.726990000000001"/>
    <n v="-94.148470000000003"/>
    <n v="652356"/>
    <n v="26416"/>
    <n v="20093"/>
    <n v="26538"/>
    <n v="4708"/>
    <n v="1898"/>
    <n v="32847"/>
    <n v="118083"/>
    <n v="0.7388460584479789"/>
    <n v="2.9918261623962699E-2"/>
    <n v="2.2756951499480711E-2"/>
    <n v="3.0056436514866825E-2"/>
    <n v="5.3321916916117644E-3"/>
    <n v="2.1496388765248789E-3"/>
    <n v="3.7201890504327026E-2"/>
    <n v="0.13373857084124724"/>
  </r>
  <r>
    <s v="671"/>
    <x v="136"/>
    <n v="17262.61058"/>
    <n v="35.428809999999999"/>
    <n v="-95.768659999999997"/>
    <n v="914154"/>
    <n v="99699"/>
    <n v="106598"/>
    <n v="28679"/>
    <n v="576"/>
    <n v="3486"/>
    <n v="144404"/>
    <n v="118055"/>
    <n v="0.64574813990171309"/>
    <n v="7.0426256188848804E-2"/>
    <n v="7.529963246591144E-2"/>
    <n v="2.0258524170152108E-2"/>
    <n v="4.0687994428005206E-4"/>
    <n v="2.4624713294448984E-3"/>
    <n v="0.10200536714204278"/>
    <n v="8.339272885760686E-2"/>
  </r>
  <r>
    <s v="673"/>
    <x v="137"/>
    <n v="9697.6872299999995"/>
    <n v="32.983249999999998"/>
    <n v="-88.939030000000002"/>
    <n v="318348"/>
    <n v="150182"/>
    <n v="851"/>
    <n v="4555"/>
    <n v="94"/>
    <n v="406"/>
    <n v="5291"/>
    <n v="12789"/>
    <n v="0.64637087932168702"/>
    <n v="0.30492816477028156"/>
    <n v="1.7278626481170155E-3"/>
    <n v="9.2484305078413698E-3"/>
    <n v="1.9085674374030487E-4"/>
    <n v="8.243387016868488E-4"/>
    <n v="1.0742798203510141E-2"/>
    <n v="2.5966669103135737E-2"/>
  </r>
  <r>
    <s v="675"/>
    <x v="138"/>
    <n v="6360.6501699999999"/>
    <n v="40.686700000000002"/>
    <n v="-89.343199999999996"/>
    <n v="520990"/>
    <n v="52554"/>
    <n v="1195"/>
    <n v="19628"/>
    <n v="151"/>
    <n v="442"/>
    <n v="11989"/>
    <n v="25315"/>
    <n v="0.82400706034188254"/>
    <n v="8.312034213556363E-2"/>
    <n v="1.8900332772386218E-3"/>
    <n v="3.1043994280870017E-2"/>
    <n v="2.3882428858831121E-4"/>
    <n v="6.9907506990750704E-4"/>
    <n v="1.8962015866789823E-2"/>
    <n v="4.0038654739159595E-2"/>
  </r>
  <r>
    <s v="676"/>
    <x v="139"/>
    <n v="24668.779559999999"/>
    <n v="46.713099999999997"/>
    <n v="-91.710480000000004"/>
    <n v="375560"/>
    <n v="6076"/>
    <n v="10192"/>
    <n v="3806"/>
    <n v="84"/>
    <n v="255"/>
    <n v="16597"/>
    <n v="7938"/>
    <n v="0.8931102380929733"/>
    <n v="1.4449190027300314E-2"/>
    <n v="2.423735101353601E-2"/>
    <n v="9.0509574134142508E-3"/>
    <n v="1.9975838747419788E-4"/>
    <n v="6.0640939054667207E-4"/>
    <n v="3.9468928058443598E-2"/>
    <n v="1.88771676163117E-2"/>
  </r>
  <r>
    <s v="678"/>
    <x v="140"/>
    <n v="57166.880069999999"/>
    <n v="37.386650000000003"/>
    <n v="-99.005099999999999"/>
    <n v="891796"/>
    <n v="61103"/>
    <n v="8064"/>
    <n v="32465"/>
    <n v="640"/>
    <n v="803"/>
    <n v="29414"/>
    <n v="180022"/>
    <n v="0.74050553554865994"/>
    <n v="5.0737062891770955E-2"/>
    <n v="6.6959670582334907E-3"/>
    <n v="2.6957412022017641E-2"/>
    <n v="5.3142595700265798E-4"/>
    <n v="6.6677350542677244E-4"/>
    <n v="2.4424004842619033E-2"/>
    <n v="0.1494818181742695"/>
  </r>
  <r>
    <s v="679"/>
    <x v="141"/>
    <n v="19615.55343"/>
    <n v="40.584789999999998"/>
    <n v="-93.695390000000003"/>
    <n v="993929"/>
    <n v="44877"/>
    <n v="2306"/>
    <n v="41357"/>
    <n v="466"/>
    <n v="730"/>
    <n v="18862"/>
    <n v="76507"/>
    <n v="0.84300283113124808"/>
    <n v="3.8062515584792296E-2"/>
    <n v="1.9558384236586903E-3"/>
    <n v="3.5077020679641129E-2"/>
    <n v="3.9523881414785326E-4"/>
    <n v="6.1915093203419066E-4"/>
    <n v="1.5997842301409458E-2"/>
    <n v="6.4889562133068263E-2"/>
  </r>
  <r>
    <s v="682"/>
    <x v="142"/>
    <n v="9706.2749100000001"/>
    <n v="41.162799999999997"/>
    <n v="-90.441289999999995"/>
    <n v="625526"/>
    <n v="40502"/>
    <n v="1446"/>
    <n v="13297"/>
    <n v="304"/>
    <n v="535"/>
    <n v="14455"/>
    <n v="62608"/>
    <n v="0.82450014696713869"/>
    <n v="5.338531883960547E-2"/>
    <n v="1.9059594845209991E-3"/>
    <n v="1.7526655093828301E-2"/>
    <n v="4.0069964266554894E-4"/>
    <n v="7.0517864745417327E-4"/>
    <n v="1.9053004390560888E-2"/>
    <n v="8.2523036934225941E-2"/>
  </r>
  <r>
    <s v="686"/>
    <x v="143"/>
    <n v="11451.792460000001"/>
    <n v="31.107330000000001"/>
    <n v="-87.615229999999997"/>
    <n v="986142"/>
    <n v="314596"/>
    <n v="10067"/>
    <n v="32603"/>
    <n v="1211"/>
    <n v="1492"/>
    <n v="35050"/>
    <n v="70065"/>
    <n v="0.67952338229882869"/>
    <n v="0.21677946784305133"/>
    <n v="6.9368933577540646E-3"/>
    <n v="2.24658323376235E-2"/>
    <n v="8.3446685767757747E-4"/>
    <n v="1.0280962441411607E-3"/>
    <n v="2.4151992866720966E-2"/>
    <n v="4.8279868194202692E-2"/>
  </r>
  <r>
    <s v="687"/>
    <x v="144"/>
    <n v="61837.125569999997"/>
    <n v="47.197429999999997"/>
    <n v="-102.71665"/>
    <n v="343007"/>
    <n v="8873"/>
    <n v="22141"/>
    <n v="3704"/>
    <n v="183"/>
    <n v="876"/>
    <n v="25060"/>
    <n v="18362"/>
    <n v="0.81241621388611251"/>
    <n v="2.1015807449444111E-2"/>
    <n v="5.2441225373395926E-2"/>
    <n v="8.7729686456374384E-3"/>
    <n v="4.3343770576448462E-4"/>
    <n v="2.0748165587414673E-3"/>
    <n v="5.9354912057147456E-2"/>
    <n v="4.3490618323756648E-2"/>
  </r>
  <r>
    <s v="691"/>
    <x v="145"/>
    <n v="7826.3656600000004"/>
    <n v="34.735050000000001"/>
    <n v="-86.858149999999995"/>
    <n v="773505"/>
    <n v="148651"/>
    <n v="7550"/>
    <n v="15614"/>
    <n v="589"/>
    <n v="1310"/>
    <n v="22624"/>
    <n v="68734"/>
    <n v="0.74477385884724967"/>
    <n v="0.14312949352816401"/>
    <n v="7.2695621027617594E-3"/>
    <n v="1.503403214205591E-2"/>
    <n v="5.6712212960618232E-4"/>
    <n v="1.2613412390222391E-3"/>
    <n v="2.1783652054686364E-2"/>
    <n v="6.6180937956453884E-2"/>
  </r>
  <r>
    <s v="692"/>
    <x v="146"/>
    <n v="5114.8309900000004"/>
    <n v="29.688030000000001"/>
    <n v="-94.120260000000002"/>
    <n v="273228"/>
    <n v="106135"/>
    <n v="1637"/>
    <n v="12006"/>
    <n v="132"/>
    <n v="413"/>
    <n v="6199"/>
    <n v="63716"/>
    <n v="0.58953191819896178"/>
    <n v="0.229002774745073"/>
    <n v="3.5320821807856458E-3"/>
    <n v="2.5904812866531741E-2"/>
    <n v="2.8481053626371728E-4"/>
    <n v="8.9111175361299426E-4"/>
    <n v="1.3375306926505936E-2"/>
    <n v="0.13747718279226523"/>
  </r>
  <r>
    <s v="693"/>
    <x v="147"/>
    <n v="26094.680950000002"/>
    <n v="33.943170000000002"/>
    <n v="-92.670400000000001"/>
    <n v="1030336"/>
    <n v="287186"/>
    <n v="6313"/>
    <n v="19382"/>
    <n v="435"/>
    <n v="1070"/>
    <n v="25714"/>
    <n v="75587"/>
    <n v="0.71253085186058585"/>
    <n v="0.19860403326918036"/>
    <n v="4.3657673494819933E-3"/>
    <n v="1.3403659554516075E-2"/>
    <n v="3.0082509061059195E-4"/>
    <n v="7.3996056770881237E-4"/>
    <n v="1.7782566390714395E-2"/>
    <n v="5.2272335917201873E-2"/>
  </r>
  <r>
    <s v="698"/>
    <x v="148"/>
    <n v="11512.424779999999"/>
    <n v="31.5975"/>
    <n v="-86.764189999999999"/>
    <n v="304286"/>
    <n v="275594"/>
    <n v="1674"/>
    <n v="10398"/>
    <n v="194"/>
    <n v="877"/>
    <n v="7837"/>
    <n v="16899"/>
    <n v="0.49256425240263596"/>
    <n v="0.44611895577401545"/>
    <n v="2.7097945962745989E-3"/>
    <n v="1.6831806578293477E-2"/>
    <n v="3.1403832238785674E-4"/>
    <n v="1.4196474677018061E-3"/>
    <n v="1.2686176971925945E-2"/>
    <n v="2.7355327886764903E-2"/>
  </r>
  <r>
    <s v="702"/>
    <x v="149"/>
    <n v="10528.939200000001"/>
    <n v="44.313720000000004"/>
    <n v="-91.313590000000005"/>
    <n v="519314"/>
    <n v="7929"/>
    <n v="2782"/>
    <n v="14040"/>
    <n v="142"/>
    <n v="272"/>
    <n v="8314"/>
    <n v="17127"/>
    <n v="0.91120508141493539"/>
    <n v="1.3912478944413251E-2"/>
    <n v="4.8813868613138689E-3"/>
    <n v="2.4635036496350366E-2"/>
    <n v="2.4915777653003929E-4"/>
    <n v="4.7725996631106118E-4"/>
    <n v="1.4588012352610893E-2"/>
    <n v="3.0051586187535093E-2"/>
  </r>
  <r>
    <s v="705"/>
    <x v="150"/>
    <n v="11229.17416"/>
    <n v="43.974240000000002"/>
    <n v="-89.675669999999997"/>
    <n v="397562"/>
    <n v="4383"/>
    <n v="3597"/>
    <n v="12707"/>
    <n v="148"/>
    <n v="196"/>
    <n v="7265"/>
    <n v="11927"/>
    <n v="0.90812156652237974"/>
    <n v="1.0011763765318593E-2"/>
    <n v="8.2163619128110838E-3"/>
    <n v="2.9025663282204735E-2"/>
    <n v="3.3806548876731728E-4"/>
    <n v="4.4770834998914992E-4"/>
    <n v="1.6594903891179461E-2"/>
    <n v="2.7243966787349954E-2"/>
  </r>
  <r>
    <s v="709"/>
    <x v="151"/>
    <n v="9271.1467799999991"/>
    <n v="31.243359999999999"/>
    <n v="-94.685969999999998"/>
    <n v="462786"/>
    <n v="121988"/>
    <n v="2867"/>
    <n v="9395"/>
    <n v="190"/>
    <n v="924"/>
    <n v="10791"/>
    <n v="132417"/>
    <n v="0.62424092004132958"/>
    <n v="0.16454668324884875"/>
    <n v="3.8672274393747692E-3"/>
    <n v="1.2672689847550036E-2"/>
    <n v="2.5628643651245416E-4"/>
    <n v="1.2463614070395139E-3"/>
    <n v="1.4555720717925753E-2"/>
    <n v="0.17861411086141918"/>
  </r>
  <r>
    <s v="710"/>
    <x v="152"/>
    <n v="4779.0692399999998"/>
    <n v="30.99766"/>
    <n v="-89.24503"/>
    <n v="189207"/>
    <n v="95328"/>
    <n v="617"/>
    <n v="2753"/>
    <n v="82"/>
    <n v="505"/>
    <n v="3172"/>
    <n v="8533"/>
    <n v="0.63027611868206546"/>
    <n v="0.31755147453172416"/>
    <n v="2.0553170084977529E-3"/>
    <n v="9.1706446100394082E-3"/>
    <n v="2.73153962231468E-4"/>
    <n v="1.6822286698401382E-3"/>
    <n v="1.0566394734124591E-2"/>
    <n v="2.8424667801477031E-2"/>
  </r>
  <r>
    <s v="711"/>
    <x v="153"/>
    <n v="5164.4247400000004"/>
    <n v="31.989419999999999"/>
    <n v="-88.581770000000006"/>
    <n v="92610"/>
    <n v="69630"/>
    <n v="3493"/>
    <n v="1337"/>
    <n v="24"/>
    <n v="286"/>
    <n v="4474"/>
    <n v="3417"/>
    <n v="0.52838176309828777"/>
    <n v="0.39727051252061096"/>
    <n v="1.9929138305823553E-2"/>
    <n v="7.6281872072390755E-3"/>
    <n v="1.3693081000279566E-4"/>
    <n v="1.6317588191999818E-3"/>
    <n v="2.5526185164687826E-2"/>
    <n v="1.9495524074148035E-2"/>
  </r>
  <r>
    <s v="716"/>
    <x v="154"/>
    <n v="6694.8072000000002"/>
    <n v="29.700330000000001"/>
    <n v="-91.141199999999998"/>
    <n v="524401"/>
    <n v="331851"/>
    <n v="2782"/>
    <n v="20310"/>
    <n v="201"/>
    <n v="933"/>
    <n v="11098"/>
    <n v="37630"/>
    <n v="0.56435386771071216"/>
    <n v="0.35713394015966321"/>
    <n v="2.9939539779123251E-3"/>
    <n v="2.1857370701437572E-2"/>
    <n v="2.1631371299797892E-4"/>
    <n v="1.0040830558562903E-3"/>
    <n v="1.1943530282843631E-2"/>
    <n v="4.0496940398576847E-2"/>
  </r>
  <r>
    <s v="717"/>
    <x v="155"/>
    <n v="8285.9991900000005"/>
    <n v="40.066339999999997"/>
    <n v="-91.274119999999996"/>
    <n v="234959"/>
    <n v="9817"/>
    <n v="440"/>
    <n v="2102"/>
    <n v="79"/>
    <n v="161"/>
    <n v="4161"/>
    <n v="5851"/>
    <n v="0.91221415537523776"/>
    <n v="3.8113910781535115E-2"/>
    <n v="1.7082734790542376E-3"/>
    <n v="8.1608883022091083E-3"/>
    <n v="3.0671273828473814E-4"/>
    <n v="6.2507279574484606E-4"/>
    <n v="1.6154831696237916E-2"/>
    <n v="2.2716154831696238E-2"/>
  </r>
  <r>
    <s v="718"/>
    <x v="156"/>
    <n v="14329.53577"/>
    <n v="31.39012"/>
    <n v="-90.485749999999996"/>
    <n v="419141"/>
    <n v="438212"/>
    <n v="2140"/>
    <n v="9352"/>
    <n v="235"/>
    <n v="938"/>
    <n v="8152"/>
    <n v="24925"/>
    <n v="0.46411617825367207"/>
    <n v="0.4852335579313361"/>
    <n v="2.3696288873263612E-3"/>
    <n v="1.0355499698259872E-2"/>
    <n v="2.6021625631854898E-4"/>
    <n v="1.0386504188374423E-3"/>
    <n v="9.0267358362077083E-3"/>
    <n v="2.7599532718041844E-2"/>
  </r>
  <r>
    <s v="722"/>
    <x v="157"/>
    <n v="39437.470540000002"/>
    <n v="40.359990000000003"/>
    <n v="-99.030990000000003"/>
    <n v="619183"/>
    <n v="18558"/>
    <n v="3140"/>
    <n v="19030"/>
    <n v="270"/>
    <n v="512"/>
    <n v="12516"/>
    <n v="68042"/>
    <n v="0.83532163868918896"/>
    <n v="2.5036053914261162E-2"/>
    <n v="4.2360819749315687E-3"/>
    <n v="2.5672815281193549E-2"/>
    <n v="3.6424908701640876E-4"/>
    <n v="6.9072419463852327E-4"/>
    <n v="1.6884968789249527E-2"/>
    <n v="9.1793468069520309E-2"/>
  </r>
  <r>
    <s v="724"/>
    <x v="158"/>
    <n v="42052.613559999998"/>
    <n v="45.947719999999997"/>
    <n v="-97.138480000000001"/>
    <n v="558621"/>
    <n v="18169"/>
    <n v="11944"/>
    <n v="11685"/>
    <n v="192"/>
    <n v="341"/>
    <n v="19251"/>
    <n v="23522"/>
    <n v="0.86779447745543514"/>
    <n v="2.8224785428560332E-2"/>
    <n v="1.855450697114451E-2"/>
    <n v="1.8152161248980545E-2"/>
    <n v="2.9826401025282535E-4"/>
    <n v="5.2972930987611169E-4"/>
    <n v="2.9905627403005942E-2"/>
    <n v="3.6540448172744572E-2"/>
  </r>
  <r>
    <s v="725"/>
    <x v="159"/>
    <n v="49034.340060000002"/>
    <n v="43.188960000000002"/>
    <n v="-98.44426"/>
    <n v="589055"/>
    <n v="16746"/>
    <n v="23987"/>
    <n v="13259"/>
    <n v="180"/>
    <n v="1432"/>
    <n v="27877"/>
    <n v="32332"/>
    <n v="0.83569547773483832"/>
    <n v="2.3757639728289551E-2"/>
    <n v="3.4030485140480203E-2"/>
    <n v="1.8810614185918499E-2"/>
    <n v="2.5536696232486084E-4"/>
    <n v="2.0315860558288929E-3"/>
    <n v="3.9549248937389696E-2"/>
    <n v="4.586958125493E-2"/>
  </r>
  <r>
    <s v="734"/>
    <x v="160"/>
    <n v="5003.3352100000002"/>
    <n v="36.133330000000001"/>
    <n v="-91.13897"/>
    <n v="212316"/>
    <n v="18199"/>
    <n v="1052"/>
    <n v="2003"/>
    <n v="45"/>
    <n v="164"/>
    <n v="4047"/>
    <n v="8775"/>
    <n v="0.86096974464823739"/>
    <n v="7.3799376320452872E-2"/>
    <n v="4.2660005433879022E-3"/>
    <n v="8.1224325935417944E-3"/>
    <n v="1.8248101183693496E-4"/>
    <n v="6.6504190980571851E-4"/>
    <n v="1.6411125664535019E-2"/>
    <n v="3.5583797308202318E-2"/>
  </r>
  <r>
    <s v="736"/>
    <x v="161"/>
    <n v="2495.1601900000001"/>
    <n v="37.086239999999997"/>
    <n v="-86.193309999999997"/>
    <n v="186565"/>
    <n v="15228"/>
    <n v="487"/>
    <n v="5423"/>
    <n v="134"/>
    <n v="206"/>
    <n v="3895"/>
    <n v="9500"/>
    <n v="0.8425157380395415"/>
    <n v="6.8768684688264886E-2"/>
    <n v="2.1992611927492121E-3"/>
    <n v="2.4489924945131369E-2"/>
    <n v="6.0513552326159012E-4"/>
    <n v="9.3028296859617586E-4"/>
    <n v="1.7589573605252939E-2"/>
    <n v="4.290139903720229E-2"/>
  </r>
  <r>
    <s v="737"/>
    <x v="162"/>
    <n v="2587.0267899999999"/>
    <n v="43.501300000000001"/>
    <n v="-94.438519999999997"/>
    <n v="116761"/>
    <n v="3600"/>
    <n v="277"/>
    <n v="2388"/>
    <n v="38"/>
    <n v="57"/>
    <n v="1784"/>
    <n v="7459"/>
    <n v="0.88212051615242815"/>
    <n v="2.7197727478770663E-2"/>
    <n v="2.0927140310054095E-3"/>
    <n v="1.8041159227584539E-2"/>
    <n v="2.8708712338702369E-4"/>
    <n v="4.3063068508053548E-4"/>
    <n v="1.3477984950590795E-2"/>
    <n v="5.6352180351152879E-2"/>
  </r>
  <r>
    <s v="740"/>
    <x v="163"/>
    <n v="4713.3255200000003"/>
    <n v="41.392989999999998"/>
    <n v="-100.81533"/>
    <n v="31887"/>
    <n v="386"/>
    <n v="176"/>
    <n v="351"/>
    <n v="5"/>
    <n v="16"/>
    <n v="411"/>
    <n v="3094"/>
    <n v="0.87780102405990201"/>
    <n v="1.0625997907834609E-2"/>
    <n v="4.8450145901007546E-3"/>
    <n v="9.6625006882122989E-3"/>
    <n v="1.3764245994604416E-4"/>
    <n v="4.404558718273413E-4"/>
    <n v="1.131421020756483E-2"/>
    <n v="8.5173154214612121E-2"/>
  </r>
  <r>
    <s v="743"/>
    <x v="164"/>
    <n v="42779.716050000003"/>
    <n v="61.063960000000002"/>
    <n v="-149.14639"/>
    <n v="305538"/>
    <n v="19141"/>
    <n v="23463"/>
    <n v="30751"/>
    <n v="4389"/>
    <n v="1070"/>
    <n v="42575"/>
    <n v="34155"/>
    <n v="0.66265436516715026"/>
    <n v="4.151322324445543E-2"/>
    <n v="5.0886827071974179E-2"/>
    <n v="6.6693126168447261E-2"/>
    <n v="9.5189142061498817E-3"/>
    <n v="2.3206284348554055E-3"/>
    <n v="9.2337154779410166E-2"/>
    <n v="7.4075760927557355E-2"/>
  </r>
  <r>
    <s v="744"/>
    <x v="165"/>
    <n v="6444.9809299999997"/>
    <n v="19.58962"/>
    <n v="-155.43366"/>
    <n v="315779"/>
    <n v="29473"/>
    <n v="2598"/>
    <n v="524334"/>
    <n v="101863"/>
    <n v="1658"/>
    <n v="310985"/>
    <n v="144667"/>
    <n v="0.22061512257249588"/>
    <n v="2.0590949707165997E-2"/>
    <n v="1.8150608129208856E-3"/>
    <n v="0.36631951358046944"/>
    <n v="7.1165334713841483E-2"/>
    <n v="1.1583413502012426E-3"/>
    <n v="0.21726585331262571"/>
    <n v="0.10106982395027934"/>
  </r>
  <r>
    <s v="745"/>
    <x v="166"/>
    <n v="7386.9632899999997"/>
    <n v="64.402389999999997"/>
    <n v="-146.27772999999999"/>
    <n v="69549"/>
    <n v="5188"/>
    <n v="4808"/>
    <n v="3296"/>
    <n v="326"/>
    <n v="106"/>
    <n v="8265"/>
    <n v="7976"/>
    <n v="0.69888658882167332"/>
    <n v="5.2133368169302814E-2"/>
    <n v="4.8314809976485719E-2"/>
    <n v="3.3120967904013504E-2"/>
    <n v="3.2759209759430836E-3"/>
    <n v="1.0651767590489781E-3"/>
    <n v="8.3053640693771733E-2"/>
    <n v="8.0149526699760831E-2"/>
  </r>
  <r>
    <s v="746"/>
    <x v="167"/>
    <n v="2256.8625699999998"/>
    <n v="30.65091"/>
    <n v="-88.867959999999997"/>
    <n v="262815"/>
    <n v="87156"/>
    <n v="1419"/>
    <n v="9835"/>
    <n v="294"/>
    <n v="395"/>
    <n v="7878"/>
    <n v="21208"/>
    <n v="0.67216112531969308"/>
    <n v="0.22290537084398976"/>
    <n v="3.6291560102301788E-3"/>
    <n v="2.5153452685421993E-2"/>
    <n v="7.5191815856777498E-4"/>
    <n v="1.010230179028133E-3"/>
    <n v="2.0148337595907929E-2"/>
    <n v="5.4240409207161125E-2"/>
  </r>
  <r>
    <s v="747"/>
    <x v="168"/>
    <n v="2781.9871400000002"/>
    <n v="58.219389999999997"/>
    <n v="-134.17752999999999"/>
    <n v="20790"/>
    <n v="479"/>
    <n v="2397"/>
    <n v="2140"/>
    <n v="143"/>
    <n v="40"/>
    <n v="3990"/>
    <n v="2171"/>
    <n v="0.64665629860031104"/>
    <n v="1.4898911353032659E-2"/>
    <n v="7.455676516329704E-2"/>
    <n v="6.6562986003110419E-2"/>
    <n v="4.4479004665629856E-3"/>
    <n v="1.244167962674961E-3"/>
    <n v="0.12410575427682737"/>
    <n v="6.7527216174183516E-2"/>
  </r>
  <r>
    <s v="749"/>
    <x v="169"/>
    <n v="4440.8749600000001"/>
    <n v="27.388159999999999"/>
    <n v="-99.145629999999997"/>
    <n v="12098"/>
    <n v="1143"/>
    <n v="125"/>
    <n v="1967"/>
    <n v="11"/>
    <n v="270"/>
    <n v="326"/>
    <n v="274927"/>
    <n v="4.1592892971701843E-2"/>
    <n v="3.9296310684952228E-3"/>
    <n v="4.2974967940673914E-4"/>
    <n v="6.7625409551444471E-3"/>
    <n v="3.7817971787793045E-5"/>
    <n v="9.2825930751855659E-4"/>
    <n v="1.1207871638927757E-3"/>
    <n v="0.94519832088205258"/>
  </r>
  <r>
    <s v="751"/>
    <x v="170"/>
    <n v="117004.67874"/>
    <n v="40.247750000000003"/>
    <n v="-104.60933"/>
    <n v="3108802"/>
    <n v="188034"/>
    <n v="21410"/>
    <n v="161234"/>
    <n v="3649"/>
    <n v="12394"/>
    <n v="91422"/>
    <n v="960115"/>
    <n v="0.68369495894050225"/>
    <n v="4.1352874164844976E-2"/>
    <n v="4.7085369447511143E-3"/>
    <n v="3.5458955896777257E-2"/>
    <n v="8.0249655821563819E-4"/>
    <n v="2.7257172766578844E-3"/>
    <n v="2.0105738653107722E-2"/>
    <n v="0.2111507215651432"/>
  </r>
  <r>
    <s v="752"/>
    <x v="171"/>
    <n v="21670.127649999999"/>
    <n v="37.546379999999999"/>
    <n v="-104.02715999999999"/>
    <n v="665513"/>
    <n v="52840"/>
    <n v="5859"/>
    <n v="23676"/>
    <n v="2156"/>
    <n v="1099"/>
    <n v="30498"/>
    <n v="215097"/>
    <n v="0.66769100806831883"/>
    <n v="5.3012928171696075E-2"/>
    <n v="5.8781746055633476E-3"/>
    <n v="2.3753483864365561E-2"/>
    <n v="2.1630558883076597E-3"/>
    <n v="1.1025966703386446E-3"/>
    <n v="3.0597810056403989E-2"/>
    <n v="0.21580094267500588"/>
  </r>
  <r>
    <s v="753"/>
    <x v="172"/>
    <n v="83932.861879999997"/>
    <n v="34.63467"/>
    <n v="-111.90071"/>
    <n v="3212471"/>
    <n v="279964"/>
    <n v="130407"/>
    <n v="200554"/>
    <n v="9202"/>
    <n v="31423"/>
    <n v="159041"/>
    <n v="1587798"/>
    <n v="0.57254520697361899"/>
    <n v="4.9896807263057716E-2"/>
    <n v="2.3241891617327825E-2"/>
    <n v="3.5743896657553391E-2"/>
    <n v="1.6400337916112682E-3"/>
    <n v="5.6003892451424557E-3"/>
    <n v="2.8345209112328591E-2"/>
    <n v="0.28298656533935973"/>
  </r>
  <r>
    <s v="754"/>
    <x v="173"/>
    <n v="17217.457559999999"/>
    <n v="44.63252"/>
    <n v="-112.36096000000001"/>
    <n v="175937"/>
    <n v="1268"/>
    <n v="1879"/>
    <n v="2177"/>
    <n v="128"/>
    <n v="155"/>
    <n v="4034"/>
    <n v="7209"/>
    <n v="0.91259784114074083"/>
    <n v="6.5772069693495932E-3"/>
    <n v="9.7465078039494363E-3"/>
    <n v="1.1292255183181438E-2"/>
    <n v="6.6394518302582647E-4"/>
    <n v="8.0399612007033667E-4"/>
    <n v="2.0924647408798312E-2"/>
    <n v="3.7393600190884238E-2"/>
  </r>
  <r>
    <s v="755"/>
    <x v="174"/>
    <n v="40593.414839999998"/>
    <n v="47.5657"/>
    <n v="-109.93625"/>
    <n v="133955"/>
    <n v="1714"/>
    <n v="12487"/>
    <n v="1306"/>
    <n v="84"/>
    <n v="379"/>
    <n v="14595"/>
    <n v="6229"/>
    <n v="0.78451411135643545"/>
    <n v="1.0038126138366842E-2"/>
    <n v="7.3130735758335341E-2"/>
    <n v="7.6486538720578158E-3"/>
    <n v="4.9195017247538782E-4"/>
    <n v="2.2196323258115713E-3"/>
    <n v="8.5476342467598637E-2"/>
    <n v="3.6480447908918939E-2"/>
  </r>
  <r>
    <s v="756"/>
    <x v="175"/>
    <n v="52698.872560000003"/>
    <n v="44.438459999999999"/>
    <n v="-108.19548"/>
    <n v="247359"/>
    <n v="2193"/>
    <n v="11416"/>
    <n v="2117"/>
    <n v="138"/>
    <n v="1107"/>
    <n v="12554"/>
    <n v="15376"/>
    <n v="0.84636624923013759"/>
    <n v="7.5035926914391298E-3"/>
    <n v="3.9061109970574145E-2"/>
    <n v="7.2435502634640393E-3"/>
    <n v="4.721823034284541E-4"/>
    <n v="3.7877232601108602E-3"/>
    <n v="4.295490316841169E-2"/>
    <n v="5.2610689112434134E-2"/>
  </r>
  <r>
    <s v="757"/>
    <x v="176"/>
    <n v="32867.510730000002"/>
    <n v="43.538159999999998"/>
    <n v="-116.30410999999999"/>
    <n v="654041"/>
    <n v="9799"/>
    <n v="4846"/>
    <n v="17165"/>
    <n v="1458"/>
    <n v="979"/>
    <n v="18279"/>
    <n v="120037"/>
    <n v="0.79123861002366314"/>
    <n v="1.1854527681937179E-2"/>
    <n v="5.862541192638797E-3"/>
    <n v="2.0765687076278364E-2"/>
    <n v="1.7638433881278096E-3"/>
    <n v="1.1843639759788241E-3"/>
    <n v="2.2113369884491245E-2"/>
    <n v="0.14521705677688471"/>
  </r>
  <r>
    <s v="758"/>
    <x v="177"/>
    <n v="30002.158869999999"/>
    <n v="44.003390000000003"/>
    <n v="-112.67805"/>
    <n v="325874"/>
    <n v="3048"/>
    <n v="4646"/>
    <n v="4153"/>
    <n v="456"/>
    <n v="1101"/>
    <n v="7268"/>
    <n v="48102"/>
    <n v="0.82573331171068898"/>
    <n v="7.7233382659990671E-3"/>
    <n v="1.1772516267661308E-2"/>
    <n v="1.0523301777786787E-2"/>
    <n v="1.1554600555431676E-3"/>
    <n v="2.7898278972654112E-3"/>
    <n v="1.8416411587034522E-2"/>
    <n v="0.12188583243802072"/>
  </r>
  <r>
    <s v="759"/>
    <x v="178"/>
    <n v="7720.6864100000003"/>
    <n v="41.999879999999997"/>
    <n v="-104.32111"/>
    <n v="113169"/>
    <n v="3284"/>
    <n v="1109"/>
    <n v="1715"/>
    <n v="144"/>
    <n v="122"/>
    <n v="2620"/>
    <n v="24478"/>
    <n v="0.77174187300959485"/>
    <n v="2.2394828185841612E-2"/>
    <n v="7.5626871066072927E-3"/>
    <n v="1.1695228483166372E-2"/>
    <n v="9.8199003007344468E-4"/>
    <n v="8.3196377547889065E-4"/>
    <n v="1.786676304716962E-2"/>
    <n v="0.1669246663620679"/>
  </r>
  <r>
    <s v="760"/>
    <x v="179"/>
    <n v="10456.01116"/>
    <n v="42.316270000000003"/>
    <n v="-114.0437"/>
    <n v="140254"/>
    <n v="1241"/>
    <n v="1086"/>
    <n v="2174"/>
    <n v="155"/>
    <n v="396"/>
    <n v="2540"/>
    <n v="46436"/>
    <n v="0.72190938944421001"/>
    <n v="6.3876221163051651E-3"/>
    <n v="5.5898127464201518E-3"/>
    <n v="1.1189919807290434E-2"/>
    <n v="7.978093698850125E-4"/>
    <n v="2.0382742611255804E-3"/>
    <n v="1.3073779351664075E-2"/>
    <n v="0.23901339290309961"/>
  </r>
  <r>
    <s v="762"/>
    <x v="180"/>
    <n v="17625.711790000001"/>
    <n v="47.230350000000001"/>
    <n v="-114.46415"/>
    <n v="276849"/>
    <n v="1779"/>
    <n v="7469"/>
    <n v="3324"/>
    <n v="188"/>
    <n v="205"/>
    <n v="12815"/>
    <n v="10493"/>
    <n v="0.88415697395903192"/>
    <n v="5.6814915592005672E-3"/>
    <n v="2.3853322347200133E-2"/>
    <n v="1.0615670569298867E-2"/>
    <n v="6.00404953979599E-4"/>
    <n v="6.5469689130754152E-4"/>
    <n v="4.0926539815151923E-2"/>
    <n v="3.351089990482943E-2"/>
  </r>
  <r>
    <s v="764"/>
    <x v="181"/>
    <n v="40628.497940000001"/>
    <n v="44.566499999999998"/>
    <n v="-102.71422"/>
    <n v="211682"/>
    <n v="3244"/>
    <n v="17370"/>
    <n v="2645"/>
    <n v="108"/>
    <n v="1058"/>
    <n v="18673"/>
    <n v="12353"/>
    <n v="0.79242175246038493"/>
    <n v="1.2143763593416014E-2"/>
    <n v="6.5023789647853311E-2"/>
    <n v="9.9014348657784704E-3"/>
    <n v="4.042929926291398E-4"/>
    <n v="3.960573946311388E-3"/>
    <n v="6.990150973485118E-2"/>
    <n v="4.624288275877559E-2"/>
  </r>
  <r>
    <s v="765"/>
    <x v="182"/>
    <n v="13224.99199"/>
    <n v="31.840949999999999"/>
    <n v="-105.6621"/>
    <n v="172142"/>
    <n v="32068"/>
    <n v="3418"/>
    <n v="13734"/>
    <n v="944"/>
    <n v="1361"/>
    <n v="8034"/>
    <n v="840447"/>
    <n v="0.1605580572831363"/>
    <n v="2.9910049731939992E-2"/>
    <n v="3.1879927025000279E-3"/>
    <n v="1.2809798647201692E-2"/>
    <n v="8.8047545674664314E-4"/>
    <n v="1.2694142972798533E-3"/>
    <n v="7.4933684528628508E-3"/>
    <n v="0.78389084342833271"/>
  </r>
  <r>
    <s v="766"/>
    <x v="183"/>
    <n v="4723.9613399999998"/>
    <n v="46.893749999999997"/>
    <n v="-112.11154000000001"/>
    <n v="63915"/>
    <n v="474"/>
    <n v="1015"/>
    <n v="556"/>
    <n v="36"/>
    <n v="25"/>
    <n v="1893"/>
    <n v="2419"/>
    <n v="0.9087483826937568"/>
    <n v="6.7393684330257489E-3"/>
    <n v="1.4431348015867373E-2"/>
    <n v="7.9052507357854785E-3"/>
    <n v="5.1185076706524672E-4"/>
    <n v="3.5545192157308803E-4"/>
    <n v="2.6914819501514226E-2"/>
    <n v="3.4393527931411996E-2"/>
  </r>
  <r>
    <s v="767"/>
    <x v="184"/>
    <n v="23114.500759999999"/>
    <n v="42.728079999999999"/>
    <n v="-107.47293999999999"/>
    <n v="118673"/>
    <n v="1549"/>
    <n v="4940"/>
    <n v="1153"/>
    <n v="47"/>
    <n v="430"/>
    <n v="5886"/>
    <n v="12111"/>
    <n v="0.81962718162291337"/>
    <n v="1.0698326530330343E-2"/>
    <n v="3.4118613983106449E-2"/>
    <n v="7.963312130065129E-3"/>
    <n v="3.2461029498097229E-4"/>
    <n v="2.9698388689748533E-3"/>
    <n v="4.0652259494851128E-2"/>
    <n v="8.3645857074777785E-2"/>
  </r>
  <r>
    <s v="770"/>
    <x v="185"/>
    <n v="139549.51465999999"/>
    <n v="39.296410000000002"/>
    <n v="-112.26167"/>
    <n v="2591840"/>
    <n v="44548"/>
    <n v="25019"/>
    <n v="82346"/>
    <n v="23644"/>
    <n v="6508"/>
    <n v="70825"/>
    <n v="460667"/>
    <n v="0.78412366199884609"/>
    <n v="1.3477352342245123E-2"/>
    <n v="7.5691361733552735E-3"/>
    <n v="2.4912589924901609E-2"/>
    <n v="7.1531498334390696E-3"/>
    <n v="1.9689011637633847E-3"/>
    <n v="2.142707819968373E-2"/>
    <n v="0.13936813036376569"/>
  </r>
  <r>
    <s v="771"/>
    <x v="186"/>
    <n v="10006.18793"/>
    <n v="32.751629999999999"/>
    <n v="-114.71975"/>
    <n v="88764"/>
    <n v="9828"/>
    <n v="2857"/>
    <n v="5791"/>
    <n v="296"/>
    <n v="527"/>
    <n v="3714"/>
    <n v="281848"/>
    <n v="0.22550396951413146"/>
    <n v="2.4967926325817721E-2"/>
    <n v="7.2581771991108287E-3"/>
    <n v="1.4711972054620515E-2"/>
    <n v="7.5198475706573511E-4"/>
    <n v="1.3388377262623056E-3"/>
    <n v="9.435376309939663E-3"/>
    <n v="0.71603175611305181"/>
  </r>
  <r>
    <s v="773"/>
    <x v="187"/>
    <n v="6866.9815600000002"/>
    <n v="37.859589999999997"/>
    <n v="-108.21887"/>
    <n v="161648"/>
    <n v="1775"/>
    <n v="1106"/>
    <n v="1919"/>
    <n v="179"/>
    <n v="287"/>
    <n v="3239"/>
    <n v="31712"/>
    <n v="0.80077279369875909"/>
    <n v="8.7930052262650774E-3"/>
    <n v="5.4789091719713674E-3"/>
    <n v="9.5063532558888365E-3"/>
    <n v="8.8673123126842193E-4"/>
    <n v="1.4217422534862408E-3"/>
    <n v="1.604537686077329E-2"/>
    <n v="0.15709508830158769"/>
  </r>
  <r>
    <s v="789"/>
    <x v="188"/>
    <n v="16658.639289999999"/>
    <n v="31.923179999999999"/>
    <n v="-111.19086"/>
    <n v="608766"/>
    <n v="43470"/>
    <n v="18174"/>
    <n v="34556"/>
    <n v="1658"/>
    <n v="3143"/>
    <n v="25876"/>
    <n v="455578"/>
    <n v="0.51104371061289211"/>
    <n v="3.6491969164411976E-2"/>
    <n v="1.5256614851484317E-2"/>
    <n v="2.9008890877511392E-2"/>
    <n v="1.3918492034643447E-3"/>
    <n v="2.6384692680871138E-3"/>
    <n v="2.1722249691702882E-2"/>
    <n v="0.38244624633044583"/>
  </r>
  <r>
    <s v="790"/>
    <x v="189"/>
    <n v="117518.83589"/>
    <n v="33.819200000000002"/>
    <n v="-106.52692999999999"/>
    <n v="764161"/>
    <n v="37961"/>
    <n v="134783"/>
    <n v="31249"/>
    <n v="1030"/>
    <n v="23953"/>
    <n v="94521"/>
    <n v="827629"/>
    <n v="0.39897989178645288"/>
    <n v="1.9820006087860463E-2"/>
    <n v="7.0372220977848232E-2"/>
    <n v="1.631557046019735E-2"/>
    <n v="5.3777841127726554E-4"/>
    <n v="1.2506219694489651E-2"/>
    <n v="4.9350828361493605E-2"/>
    <n v="0.43211748422038054"/>
  </r>
  <r>
    <s v="798"/>
    <x v="190"/>
    <n v="4114.39948"/>
    <n v="46.612639999999999"/>
    <n v="-105.19627"/>
    <n v="9201"/>
    <n v="59"/>
    <n v="126"/>
    <n v="61"/>
    <n v="4"/>
    <n v="5"/>
    <n v="257"/>
    <n v="343"/>
    <n v="0.91497613365155128"/>
    <n v="5.8671439936356408E-3"/>
    <n v="1.2529832935560859E-2"/>
    <n v="6.0660302307080352E-3"/>
    <n v="3.977724741447892E-4"/>
    <n v="4.972155926809865E-4"/>
    <n v="2.5556881463802705E-2"/>
    <n v="3.4108989657915673E-2"/>
  </r>
  <r>
    <s v="800"/>
    <x v="191"/>
    <n v="5797.3088200000002"/>
    <n v="34.901249999999997"/>
    <n v="-119.05459"/>
    <n v="272212"/>
    <n v="43782"/>
    <n v="5242"/>
    <n v="39724"/>
    <n v="752"/>
    <n v="847"/>
    <n v="14999"/>
    <n v="446666"/>
    <n v="0.33026458826726712"/>
    <n v="5.3119055014170906E-2"/>
    <n v="6.3599215747175523E-3"/>
    <n v="4.8195636137748958E-2"/>
    <n v="9.1237333540396791E-4"/>
    <n v="1.0276332647435648E-3"/>
    <n v="1.8197722949101214E-2"/>
    <n v="0.54192306945684665"/>
  </r>
  <r>
    <s v="801"/>
    <x v="192"/>
    <n v="11953.259889999999"/>
    <n v="43.379330000000003"/>
    <n v="-123.12345000000001"/>
    <n v="537757"/>
    <n v="7194"/>
    <n v="6705"/>
    <n v="19909"/>
    <n v="1135"/>
    <n v="471"/>
    <n v="24269"/>
    <n v="50928"/>
    <n v="0.82940089578757747"/>
    <n v="1.1095550674925351E-2"/>
    <n v="1.0341349357155196E-2"/>
    <n v="3.0706327270932556E-2"/>
    <n v="1.7505490708980085E-3"/>
    <n v="7.2643930607309433E-4"/>
    <n v="3.7430903437553981E-2"/>
    <n v="7.8547985094884393E-2"/>
  </r>
  <r>
    <s v="802"/>
    <x v="193"/>
    <n v="4591.5485799999997"/>
    <n v="40.80789"/>
    <n v="-123.90788000000001"/>
    <n v="119939"/>
    <n v="2896"/>
    <n v="6484"/>
    <n v="4885"/>
    <n v="300"/>
    <n v="487"/>
    <n v="9496"/>
    <n v="21158"/>
    <n v="0.72407256482236104"/>
    <n v="1.7483171843400043E-2"/>
    <n v="3.9143952428386003E-2"/>
    <n v="2.9490778472033567E-2"/>
    <n v="1.8111020556008332E-3"/>
    <n v="2.9400223369253522E-3"/>
    <n v="5.7327417066618369E-2"/>
    <n v="0.12773099097467475"/>
  </r>
  <r>
    <s v="803"/>
    <x v="194"/>
    <n v="45408.438649999996"/>
    <n v="35.425989999999999"/>
    <n v="-116.80462"/>
    <n v="5790160"/>
    <n v="1292222"/>
    <n v="46934"/>
    <n v="2506614"/>
    <n v="42709"/>
    <n v="42831"/>
    <n v="408907"/>
    <n v="8359098"/>
    <n v="0.3131597841474677"/>
    <n v="6.988959935314551E-2"/>
    <n v="2.5384171265003469E-3"/>
    <n v="0.13556977685953767"/>
    <n v="2.3099087453808181E-3"/>
    <n v="2.316507093900719E-3"/>
    <n v="2.2115663100223237E-2"/>
    <n v="0.45210034357384404"/>
  </r>
  <r>
    <s v="804"/>
    <x v="195"/>
    <n v="1338.5014699999999"/>
    <n v="33.729860000000002"/>
    <n v="-116.2355"/>
    <n v="179296"/>
    <n v="11751"/>
    <n v="1735"/>
    <n v="14171"/>
    <n v="397"/>
    <n v="521"/>
    <n v="5902"/>
    <n v="251097"/>
    <n v="0.38569062318497643"/>
    <n v="2.5278034719383915E-2"/>
    <n v="3.7322262137801966E-3"/>
    <n v="3.0483791167423151E-2"/>
    <n v="8.5400219416180867E-4"/>
    <n v="1.1207434336481168E-3"/>
    <n v="1.2696022543937015E-2"/>
    <n v="0.54014455654268934"/>
  </r>
  <r>
    <s v="807"/>
    <x v="196"/>
    <n v="11139.39502"/>
    <n v="38.447740000000003"/>
    <n v="-122.61548999999999"/>
    <n v="3075868"/>
    <n v="462557"/>
    <n v="23344"/>
    <n v="2028149"/>
    <n v="36727"/>
    <n v="30621"/>
    <n v="260463"/>
    <n v="1766708"/>
    <n v="0.40027239471154491"/>
    <n v="6.0193999898756408E-2"/>
    <n v="3.0378282755132223E-3"/>
    <n v="0.26392941994319169"/>
    <n v="4.7794002345259642E-3"/>
    <n v="3.9848072148942074E-3"/>
    <n v="3.3894870892948958E-2"/>
    <n v="0.22990727882862466"/>
  </r>
  <r>
    <s v="810"/>
    <x v="197"/>
    <n v="16207.481739999999"/>
    <n v="46.55744"/>
    <n v="-119.74843"/>
    <n v="428087"/>
    <n v="11744"/>
    <n v="11773"/>
    <n v="14971"/>
    <n v="833"/>
    <n v="2183"/>
    <n v="16720"/>
    <n v="254939"/>
    <n v="0.57752040472175381"/>
    <n v="1.5843507588532885E-2"/>
    <n v="1.5882630691399661E-2"/>
    <n v="2.0196964586846541E-2"/>
    <n v="1.1237774030354131E-3"/>
    <n v="2.9450252951096121E-3"/>
    <n v="2.2556492411467115E-2"/>
    <n v="0.34393119730185495"/>
  </r>
  <r>
    <s v="811"/>
    <x v="198"/>
    <n v="52177.160770000002"/>
    <n v="39.161529999999999"/>
    <n v="-118.95946000000001"/>
    <n v="506009"/>
    <n v="18156"/>
    <n v="10373"/>
    <n v="33628"/>
    <n v="2892"/>
    <n v="1603"/>
    <n v="21284"/>
    <n v="169144"/>
    <n v="0.66310613834035081"/>
    <n v="2.3792768602351758E-2"/>
    <n v="1.3593434055529565E-2"/>
    <n v="4.4068254161703291E-2"/>
    <n v="3.7898593742014364E-3"/>
    <n v="2.1006723986324006E-3"/>
    <n v="2.7891897275416105E-2"/>
    <n v="0.22165697579181459"/>
  </r>
  <r>
    <s v="813"/>
    <x v="199"/>
    <n v="26874.9221"/>
    <n v="41.561799999999998"/>
    <n v="-121.96319"/>
    <n v="361619"/>
    <n v="4161"/>
    <n v="6228"/>
    <n v="5954"/>
    <n v="818"/>
    <n v="240"/>
    <n v="15300"/>
    <n v="50407"/>
    <n v="0.81312580526930001"/>
    <n v="9.3563017311744066E-3"/>
    <n v="1.4004096895398751E-2"/>
    <n v="1.3387988586256288E-2"/>
    <n v="1.8393306455420967E-3"/>
    <n v="5.3965691311748561E-4"/>
    <n v="3.4403128211239704E-2"/>
    <n v="0.11334369174797122"/>
  </r>
  <r>
    <s v="819"/>
    <x v="200"/>
    <n v="26080.997029999999"/>
    <n v="46.447749999999999"/>
    <n v="-121.84196"/>
    <n v="3620966"/>
    <n v="265068"/>
    <n v="50126"/>
    <n v="585802"/>
    <n v="32066"/>
    <n v="8960"/>
    <n v="250025"/>
    <n v="545893"/>
    <n v="0.6756912698226093"/>
    <n v="4.9463080710876434E-2"/>
    <n v="9.3537748189649154E-3"/>
    <n v="0.1093137293320689"/>
    <n v="5.9836839832607628E-3"/>
    <n v="1.6719830502718279E-3"/>
    <n v="4.6655977917881002E-2"/>
    <n v="0.10186650036406684"/>
  </r>
  <r>
    <s v="820"/>
    <x v="201"/>
    <n v="48691.079720000002"/>
    <n v="44.276339999999998"/>
    <n v="-120.44978999999999"/>
    <n v="2542367"/>
    <n v="86613"/>
    <n v="28798"/>
    <n v="184040"/>
    <n v="13394"/>
    <n v="4604"/>
    <n v="116104"/>
    <n v="449878"/>
    <n v="0.74212402482574857"/>
    <n v="2.5282576497505108E-2"/>
    <n v="8.4062165953742753E-3"/>
    <n v="5.372178978445314E-2"/>
    <n v="3.9097459920287188E-3"/>
    <n v="1.3439204529864283E-3"/>
    <n v="3.3891081727527424E-2"/>
    <n v="0.13132064412437627"/>
  </r>
  <r>
    <s v="821"/>
    <x v="202"/>
    <n v="3048.5169999999998"/>
    <n v="43.722969999999997"/>
    <n v="-120.94952000000001"/>
    <n v="162249"/>
    <n v="1242"/>
    <n v="1259"/>
    <n v="2204"/>
    <n v="198"/>
    <n v="220"/>
    <n v="4123"/>
    <n v="15130"/>
    <n v="0.86938513060951106"/>
    <n v="6.6550569323509711E-3"/>
    <n v="6.7461486939048897E-3"/>
    <n v="1.1809778968519759E-2"/>
    <n v="1.0609511051574011E-3"/>
    <n v="1.1788345612860013E-3"/>
    <n v="2.2092431346282651E-2"/>
    <n v="8.1071667782987272E-2"/>
  </r>
  <r>
    <s v="825"/>
    <x v="203"/>
    <n v="4240.9696299999996"/>
    <n v="32.771000000000001"/>
    <n v="-116.83842"/>
    <n v="1532820"/>
    <n v="173424"/>
    <n v="13137"/>
    <n v="400739"/>
    <n v="13540"/>
    <n v="6032"/>
    <n v="107083"/>
    <n v="1105793"/>
    <n v="0.45720772852332897"/>
    <n v="5.1728704682500098E-2"/>
    <n v="3.9184887525025589E-3"/>
    <n v="0.11953195281945064"/>
    <n v="4.0386951137158147E-3"/>
    <n v="1.7992177936435592E-3"/>
    <n v="3.194059001935233E-2"/>
    <n v="0.32983462229550603"/>
  </r>
  <r>
    <s v="828"/>
    <x v="204"/>
    <n v="5150.3749200000002"/>
    <n v="36.096939999999996"/>
    <n v="-121.26582999999999"/>
    <n v="305191"/>
    <n v="17829"/>
    <n v="2542"/>
    <n v="42198"/>
    <n v="2177"/>
    <n v="1170"/>
    <n v="19167"/>
    <n v="376921"/>
    <n v="0.39780108055970126"/>
    <n v="2.3239202549547377E-2"/>
    <n v="3.3133688306102101E-3"/>
    <n v="5.5002965347792934E-2"/>
    <n v="2.8376097341614582E-3"/>
    <n v="1.5250360077946285E-3"/>
    <n v="2.4983218086666363E-2"/>
    <n v="0.4912975188837258"/>
  </r>
  <r>
    <s v="839"/>
    <x v="205"/>
    <n v="36809.944739999999"/>
    <n v="37.08276"/>
    <n v="-116.12102"/>
    <n v="1008288"/>
    <n v="255149"/>
    <n v="9615"/>
    <n v="222977"/>
    <n v="13566"/>
    <n v="2160"/>
    <n v="77092"/>
    <n v="679993"/>
    <n v="0.44440683344792936"/>
    <n v="0.11245790800585322"/>
    <n v="4.2378484159306075E-3"/>
    <n v="9.8277974647837663E-2"/>
    <n v="5.9792669381710474E-3"/>
    <n v="9.5202834928862325E-4"/>
    <n v="3.397859699229562E-2"/>
    <n v="0.29970954320269388"/>
  </r>
  <r>
    <s v="855"/>
    <x v="206"/>
    <n v="6071.2010399999999"/>
    <n v="35.084020000000002"/>
    <n v="-120.39417"/>
    <n v="392854"/>
    <n v="15003"/>
    <n v="3086"/>
    <n v="35528"/>
    <n v="1010"/>
    <n v="1037"/>
    <n v="16753"/>
    <n v="262196"/>
    <n v="0.54002999448772249"/>
    <n v="2.0623615916598278E-2"/>
    <n v="4.2421168245432442E-3"/>
    <n v="4.8837954161494612E-2"/>
    <n v="1.3883791292251058E-3"/>
    <n v="1.4254942148578561E-3"/>
    <n v="2.3029223318720985E-2"/>
    <n v="0.36042322194683746"/>
  </r>
  <r>
    <s v="862"/>
    <x v="207"/>
    <n v="19659.670109999999"/>
    <n v="37.75508"/>
    <n v="-120.98935"/>
    <n v="2129501"/>
    <n v="289244"/>
    <n v="24651"/>
    <n v="513002"/>
    <n v="23388"/>
    <n v="6074"/>
    <n v="165093"/>
    <n v="1196698"/>
    <n v="0.48980495444551553"/>
    <n v="6.6528799114740356E-2"/>
    <n v="5.6699583292219181E-3"/>
    <n v="0.11799521166717383"/>
    <n v="5.3794566307185194E-3"/>
    <n v="1.3970762602610008E-3"/>
    <n v="3.7972919169454951E-2"/>
    <n v="0.2752516243829139"/>
  </r>
  <r>
    <s v="866"/>
    <x v="208"/>
    <n v="17828.291840000002"/>
    <n v="36.422080000000001"/>
    <n v="-119.6147"/>
    <n v="626287"/>
    <n v="84626"/>
    <n v="12690"/>
    <n v="148833"/>
    <n v="2269"/>
    <n v="3090"/>
    <n v="37200"/>
    <n v="1133211"/>
    <n v="0.30577344271035239"/>
    <n v="4.1317133139928311E-2"/>
    <n v="6.1956658656404677E-3"/>
    <n v="7.2665054198649937E-2"/>
    <n v="1.1077987272764555E-3"/>
    <n v="1.5086373148013432E-3"/>
    <n v="1.8162235634501606E-2"/>
    <n v="0.55327003240884953"/>
  </r>
  <r>
    <s v="868"/>
    <x v="209"/>
    <n v="17204.128990000001"/>
    <n v="40.007680000000001"/>
    <n v="-121.81103"/>
    <n v="382352"/>
    <n v="7335"/>
    <n v="8457"/>
    <n v="18311"/>
    <n v="686"/>
    <n v="340"/>
    <n v="18985"/>
    <n v="84714"/>
    <n v="0.7336275375110326"/>
    <n v="1.4073832457116544E-2"/>
    <n v="1.6226639548716375E-2"/>
    <n v="3.5133734985993322E-2"/>
    <n v="1.3162439080547988E-3"/>
    <n v="6.5236578533328215E-4"/>
    <n v="3.6426954219271654E-2"/>
    <n v="0.16254269158448137"/>
  </r>
  <r>
    <s v="881"/>
    <x v="210"/>
    <n v="52804.334519999997"/>
    <n v="46.579990000000002"/>
    <n v="-117.60299000000001"/>
    <n v="974853"/>
    <n v="16641"/>
    <n v="17430"/>
    <n v="23167"/>
    <n v="2227"/>
    <n v="1664"/>
    <n v="40417"/>
    <n v="111790"/>
    <n v="0.82045280675044119"/>
    <n v="1.4005347634088516E-2"/>
    <n v="1.466938340617528E-2"/>
    <n v="1.9497739837685754E-2"/>
    <n v="1.8742809435199283E-3"/>
    <n v="1.400450601714037E-3"/>
    <n v="3.4015632193194853E-2"/>
    <n v="9.4084358633180418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
  <r>
    <s v="111"/>
    <s v="Non-DMA Areas"/>
    <x v="0"/>
    <n v="524050.67609000002"/>
    <n v="63.099780000000003"/>
    <n v="-151.23083"/>
    <s v="United States"/>
    <n v="102531"/>
    <n v="48817"/>
    <n v="68110"/>
    <n v="11966"/>
    <n v="16091"/>
    <n v="20760"/>
    <n v="748.84"/>
    <n v="22.13"/>
    <n v="128.66"/>
    <n v="28.71"/>
    <n v="87.49"/>
    <n v="57829"/>
    <n v="2118"/>
    <n v="29940"/>
    <n v="10488"/>
    <n v="364"/>
    <n v="672"/>
    <n v="33247"/>
    <n v="7152"/>
  </r>
  <r>
    <s v="500"/>
    <s v="Portland-Auburn (ME)"/>
    <x v="1"/>
    <n v="11256.41264"/>
    <n v="44.366210000000002"/>
    <n v="-70.396540000000002"/>
    <s v="United States"/>
    <n v="813154"/>
    <n v="439499"/>
    <n v="59700"/>
    <n v="31383"/>
    <n v="148379"/>
    <n v="259737"/>
    <n v="730.34"/>
    <n v="21.52"/>
    <n v="125.65"/>
    <n v="27.94"/>
    <n v="85.16"/>
    <n v="941445"/>
    <n v="18566"/>
    <n v="3097"/>
    <n v="14704"/>
    <n v="221"/>
    <n v="614"/>
    <n v="17448"/>
    <n v="20036"/>
  </r>
  <r>
    <s v="501"/>
    <s v="New York"/>
    <x v="2"/>
    <n v="11734.290429999999"/>
    <n v="40.842379999999999"/>
    <n v="-74.21172"/>
    <s v="United States"/>
    <n v="16778672"/>
    <n v="8025869"/>
    <n v="76955"/>
    <n v="2299938"/>
    <n v="2578274"/>
    <n v="3147657"/>
    <n v="1078.94"/>
    <n v="31.91"/>
    <n v="184.99"/>
    <n v="41.38"/>
    <n v="126.32"/>
    <n v="10286851"/>
    <n v="3636919"/>
    <n v="32001"/>
    <n v="2413446"/>
    <n v="5202"/>
    <n v="104864"/>
    <n v="334620"/>
    <n v="4906874"/>
  </r>
  <r>
    <s v="502"/>
    <s v="Binghampton"/>
    <x v="3"/>
    <n v="3599.23101"/>
    <n v="42.281750000000002"/>
    <n v="-75.49588"/>
    <s v="United States"/>
    <n v="271193"/>
    <n v="144905"/>
    <n v="52373"/>
    <n v="14600"/>
    <n v="51135"/>
    <n v="79170"/>
    <n v="663.88"/>
    <n v="19.59"/>
    <n v="114.18"/>
    <n v="25.38"/>
    <n v="77.599999999999994"/>
    <n v="299851"/>
    <n v="12788"/>
    <n v="614"/>
    <n v="10466"/>
    <n v="80"/>
    <n v="245"/>
    <n v="6640"/>
    <n v="12142"/>
  </r>
  <r>
    <s v="503"/>
    <s v="Macon"/>
    <x v="4"/>
    <n v="8386.8091800000002"/>
    <n v="32.520690000000002"/>
    <n v="-83.319050000000004"/>
    <s v="United States"/>
    <n v="514116"/>
    <n v="262841"/>
    <n v="44920"/>
    <n v="20194"/>
    <n v="89611"/>
    <n v="153036"/>
    <n v="597.54"/>
    <n v="17.600000000000001"/>
    <n v="102.93"/>
    <n v="22.88"/>
    <n v="69.489999999999995"/>
    <n v="355382"/>
    <n v="266690"/>
    <n v="1351"/>
    <n v="11666"/>
    <n v="251"/>
    <n v="718"/>
    <n v="9793"/>
    <n v="28434"/>
  </r>
  <r>
    <s v="504"/>
    <s v="Philadelphia"/>
    <x v="5"/>
    <n v="8114.96569"/>
    <n v="38.994300000000003"/>
    <n v="-75.38655"/>
    <s v="United States"/>
    <n v="6295603"/>
    <n v="3154381"/>
    <n v="68438"/>
    <n v="367296"/>
    <n v="1078603"/>
    <n v="1708482"/>
    <n v="897.99"/>
    <n v="26.45"/>
    <n v="154.44"/>
    <n v="34.4"/>
    <n v="104.62"/>
    <n v="5065620"/>
    <n v="1549526"/>
    <n v="13824"/>
    <n v="472249"/>
    <n v="2107"/>
    <n v="10464"/>
    <n v="150362"/>
    <n v="895845"/>
  </r>
  <r>
    <s v="505"/>
    <s v="Detroit"/>
    <x v="6"/>
    <n v="6210.8327799999997"/>
    <n v="42.707000000000001"/>
    <n v="-83.288300000000007"/>
    <s v="United States"/>
    <n v="3751712"/>
    <n v="1978134"/>
    <n v="59574"/>
    <n v="163801"/>
    <n v="687209"/>
    <n v="1127124"/>
    <n v="805.97"/>
    <n v="23.72"/>
    <n v="138.74"/>
    <n v="30.86"/>
    <n v="93.8"/>
    <n v="3294702"/>
    <n v="1011116"/>
    <n v="13578"/>
    <n v="224770"/>
    <n v="928"/>
    <n v="4931"/>
    <n v="105921"/>
    <n v="221980"/>
  </r>
  <r>
    <s v="506"/>
    <s v="Boston-Manchester"/>
    <x v="7"/>
    <n v="9605.6761000000006"/>
    <n v="42.694159999999997"/>
    <n v="-71.748310000000004"/>
    <s v="United States"/>
    <n v="5275113"/>
    <n v="2598094"/>
    <n v="83728"/>
    <n v="298235"/>
    <n v="890522"/>
    <n v="1409337"/>
    <n v="1070.73"/>
    <n v="31.56"/>
    <n v="184.05"/>
    <n v="41.05"/>
    <n v="124.68"/>
    <n v="4958971"/>
    <n v="470299"/>
    <n v="8963"/>
    <n v="464940"/>
    <n v="1351"/>
    <n v="37039"/>
    <n v="105921"/>
    <n v="639989"/>
  </r>
  <r>
    <s v="507"/>
    <s v="Savannah"/>
    <x v="8"/>
    <n v="9324.1202300000004"/>
    <n v="32.168140000000001"/>
    <n v="-81.675510000000003"/>
    <s v="United States"/>
    <n v="745254"/>
    <n v="383101"/>
    <n v="52352"/>
    <n v="23273"/>
    <n v="129034"/>
    <n v="230794"/>
    <n v="666.75"/>
    <n v="19.63"/>
    <n v="114.78"/>
    <n v="25.54"/>
    <n v="77.540000000000006"/>
    <n v="572829"/>
    <n v="287429"/>
    <n v="2235"/>
    <n v="17815"/>
    <n v="910"/>
    <n v="2330"/>
    <n v="17202"/>
    <n v="76740"/>
  </r>
  <r>
    <s v="508"/>
    <s v="Pittsburgh"/>
    <x v="9"/>
    <n v="10502.82093"/>
    <n v="39.290129999999998"/>
    <n v="-79.659189999999995"/>
    <s v="United States"/>
    <n v="2257450"/>
    <n v="1226444"/>
    <n v="57193"/>
    <n v="127127"/>
    <n v="439560"/>
    <n v="659757"/>
    <n v="749.29"/>
    <n v="22.09"/>
    <n v="128.86000000000001"/>
    <n v="28.67"/>
    <n v="87.5"/>
    <n v="2432098"/>
    <n v="214589"/>
    <n v="3079"/>
    <n v="64878"/>
    <n v="548"/>
    <n v="2702"/>
    <n v="47257"/>
    <n v="53551"/>
  </r>
  <r>
    <s v="509"/>
    <s v="Fort Wayne"/>
    <x v="10"/>
    <n v="4827.7210100000002"/>
    <n v="40.685070000000003"/>
    <n v="-85.143109999999993"/>
    <s v="United States"/>
    <n v="542226"/>
    <n v="291417"/>
    <n v="53795"/>
    <n v="16205"/>
    <n v="92711"/>
    <n v="182501"/>
    <n v="669.37"/>
    <n v="19.68"/>
    <n v="115.37"/>
    <n v="25.62"/>
    <n v="77.78"/>
    <n v="608519"/>
    <n v="47343"/>
    <n v="1906"/>
    <n v="17373"/>
    <n v="188"/>
    <n v="592"/>
    <n v="13146"/>
    <n v="42894"/>
  </r>
  <r>
    <s v="510"/>
    <s v="Cleveland"/>
    <x v="11"/>
    <n v="7850.7876699999997"/>
    <n v="41.455219999999997"/>
    <n v="-81.711190000000002"/>
    <s v="United States"/>
    <n v="2962083"/>
    <n v="1605913"/>
    <n v="54042"/>
    <n v="144669"/>
    <n v="547559"/>
    <n v="913685"/>
    <n v="722.21"/>
    <n v="21.28"/>
    <n v="124.27"/>
    <n v="27.64"/>
    <n v="84.17"/>
    <n v="2944293"/>
    <n v="557168"/>
    <n v="6307"/>
    <n v="82514"/>
    <n v="738"/>
    <n v="3032"/>
    <n v="72885"/>
    <n v="159191"/>
  </r>
  <r>
    <s v="511"/>
    <s v="Washington DC"/>
    <x v="12"/>
    <n v="12798.790489999999"/>
    <n v="38.421840000000003"/>
    <n v="-77.862989999999996"/>
    <s v="United States"/>
    <n v="5378657"/>
    <n v="2609994"/>
    <n v="95570"/>
    <n v="244012"/>
    <n v="845233"/>
    <n v="1520749"/>
    <n v="1192.53"/>
    <n v="35.090000000000003"/>
    <n v="205.14"/>
    <n v="45.75"/>
    <n v="138.47"/>
    <n v="3557259"/>
    <n v="1649606"/>
    <n v="15466"/>
    <n v="672923"/>
    <n v="3794"/>
    <n v="14229"/>
    <n v="191876"/>
    <n v="976297"/>
  </r>
  <r>
    <s v="512"/>
    <s v="Baltimore"/>
    <x v="13"/>
    <n v="3870.2154"/>
    <n v="39.150500000000001"/>
    <n v="-75.908159999999995"/>
    <s v="United States"/>
    <n v="2314857"/>
    <n v="1175185"/>
    <n v="78919"/>
    <n v="122409"/>
    <n v="378241"/>
    <n v="674535"/>
    <n v="981.95"/>
    <n v="28.91"/>
    <n v="168.89"/>
    <n v="37.64"/>
    <n v="114.21"/>
    <n v="1757353"/>
    <n v="832437"/>
    <n v="7196"/>
    <n v="167623"/>
    <n v="1278"/>
    <n v="3179"/>
    <n v="68393"/>
    <n v="166900"/>
  </r>
  <r>
    <s v="513"/>
    <s v="Flint-Saginaw-Bay City"/>
    <x v="14"/>
    <n v="7792.1853199999996"/>
    <n v="43.638559999999998"/>
    <n v="-83.847570000000005"/>
    <s v="United States"/>
    <n v="884477"/>
    <n v="476691"/>
    <n v="48007"/>
    <n v="35960"/>
    <n v="164909"/>
    <n v="275822"/>
    <n v="638.11"/>
    <n v="18.8"/>
    <n v="109.86"/>
    <n v="24.39"/>
    <n v="74.459999999999994"/>
    <n v="914925"/>
    <n v="128686"/>
    <n v="5843"/>
    <n v="13441"/>
    <n v="254"/>
    <n v="593"/>
    <n v="23006"/>
    <n v="50282"/>
  </r>
  <r>
    <s v="514"/>
    <s v="Buffalo"/>
    <x v="15"/>
    <n v="8550.6585400000004"/>
    <n v="42.912880000000001"/>
    <n v="-78.680120000000002"/>
    <s v="United States"/>
    <n v="1251106"/>
    <n v="677307"/>
    <n v="54212"/>
    <n v="79621"/>
    <n v="256249"/>
    <n v="341437"/>
    <n v="693.05"/>
    <n v="20.45"/>
    <n v="119.22"/>
    <n v="26.52"/>
    <n v="80.95"/>
    <n v="1281518"/>
    <n v="153507"/>
    <n v="8775"/>
    <n v="41242"/>
    <n v="285"/>
    <n v="1232"/>
    <n v="29909"/>
    <n v="74820"/>
  </r>
  <r>
    <s v="515"/>
    <s v="Cincinnati"/>
    <x v="16"/>
    <n v="7552.9765500000003"/>
    <n v="39.033929999999998"/>
    <n v="-84.356319999999997"/>
    <s v="United States"/>
    <n v="1807107"/>
    <n v="960667"/>
    <n v="61032"/>
    <n v="71531"/>
    <n v="294426"/>
    <n v="594710"/>
    <n v="796.5"/>
    <n v="23.43"/>
    <n v="137.15"/>
    <n v="30.52"/>
    <n v="92.5"/>
    <n v="1931797"/>
    <n v="278225"/>
    <n v="3847"/>
    <n v="58694"/>
    <n v="1168"/>
    <n v="2616"/>
    <n v="43689"/>
    <n v="75152"/>
  </r>
  <r>
    <s v="516"/>
    <s v="Erie"/>
    <x v="17"/>
    <n v="2735.2905799999999"/>
    <n v="41.623950000000001"/>
    <n v="-79.717560000000006"/>
    <s v="United States"/>
    <n v="309721"/>
    <n v="164241"/>
    <n v="50399"/>
    <n v="15403"/>
    <n v="62236"/>
    <n v="86602"/>
    <n v="653.64"/>
    <n v="19.28"/>
    <n v="112.5"/>
    <n v="25"/>
    <n v="76.33"/>
    <n v="348412"/>
    <n v="22719"/>
    <n v="646"/>
    <n v="5712"/>
    <n v="89"/>
    <n v="187"/>
    <n v="7153"/>
    <n v="13367"/>
  </r>
  <r>
    <s v="517"/>
    <s v="Charlotte"/>
    <x v="18"/>
    <n v="10527.47747"/>
    <n v="35.048859999999998"/>
    <n v="-80.769859999999994"/>
    <s v="United States"/>
    <n v="2505561"/>
    <n v="1291184"/>
    <n v="56357"/>
    <n v="64991"/>
    <n v="404286"/>
    <n v="821907"/>
    <n v="748.08"/>
    <n v="21.99"/>
    <n v="128.91"/>
    <n v="28.67"/>
    <n v="86.72"/>
    <n v="2147528"/>
    <n v="678700"/>
    <n v="11082"/>
    <n v="112795"/>
    <n v="1249"/>
    <n v="6883"/>
    <n v="55271"/>
    <n v="289868"/>
  </r>
  <r>
    <s v="518"/>
    <s v="Greensboro-High Point-Winston-Salem"/>
    <x v="19"/>
    <n v="7442.81747"/>
    <n v="35.996290000000002"/>
    <n v="-80.341700000000003"/>
    <s v="United States"/>
    <n v="1402299"/>
    <n v="758053"/>
    <n v="48402"/>
    <n v="44440"/>
    <n v="242414"/>
    <n v="471199"/>
    <n v="652.24"/>
    <n v="19.2"/>
    <n v="112.33"/>
    <n v="24.97"/>
    <n v="75.8"/>
    <n v="1189082"/>
    <n v="381947"/>
    <n v="6044"/>
    <n v="47167"/>
    <n v="546"/>
    <n v="3529"/>
    <n v="28841"/>
    <n v="166117"/>
  </r>
  <r>
    <s v="519"/>
    <s v="Charleston (SC)"/>
    <x v="20"/>
    <n v="5653.5420400000003"/>
    <n v="32.664180000000002"/>
    <n v="-80.04222"/>
    <s v="United States"/>
    <n v="709682"/>
    <n v="366873"/>
    <n v="57674"/>
    <n v="22694"/>
    <n v="124337"/>
    <n v="219842"/>
    <n v="744.67"/>
    <n v="21.91"/>
    <n v="128.22999999999999"/>
    <n v="28.53"/>
    <n v="86.53"/>
    <n v="574528"/>
    <n v="259008"/>
    <n v="3141"/>
    <n v="16801"/>
    <n v="571"/>
    <n v="2544"/>
    <n v="15949"/>
    <n v="46271"/>
  </r>
  <r>
    <s v="520"/>
    <s v="Augusta"/>
    <x v="21"/>
    <n v="8017.51667"/>
    <n v="33.307569999999998"/>
    <n v="-81.906080000000003"/>
    <s v="United States"/>
    <n v="545041"/>
    <n v="283020"/>
    <n v="49074"/>
    <n v="20162"/>
    <n v="91192"/>
    <n v="171666"/>
    <n v="629.33000000000004"/>
    <n v="18.52"/>
    <n v="108.38"/>
    <n v="24.09"/>
    <n v="73.19"/>
    <n v="385430"/>
    <n v="265935"/>
    <n v="2049"/>
    <n v="13613"/>
    <n v="681"/>
    <n v="671"/>
    <n v="14108"/>
    <n v="35425"/>
  </r>
  <r>
    <s v="521"/>
    <s v="Providence-New Bedford"/>
    <x v="22"/>
    <n v="1667.4070999999999"/>
    <n v="41.699489999999997"/>
    <n v="-71.040260000000004"/>
    <s v="United States"/>
    <n v="1275145"/>
    <n v="649968"/>
    <n v="63909"/>
    <n v="64987"/>
    <n v="234889"/>
    <n v="350092"/>
    <n v="821.94"/>
    <n v="24.23"/>
    <n v="141.37"/>
    <n v="31.5"/>
    <n v="95.7"/>
    <n v="1224378"/>
    <n v="97559"/>
    <n v="4184"/>
    <n v="51882"/>
    <n v="382"/>
    <n v="9877"/>
    <n v="32084"/>
    <n v="191223"/>
  </r>
  <r>
    <s v="522"/>
    <s v="Columbus (GA)"/>
    <x v="23"/>
    <n v="7004.7"/>
    <n v="32.521729999999998"/>
    <n v="-84.833860000000001"/>
    <s v="United States"/>
    <n v="458187"/>
    <n v="240858"/>
    <n v="44717"/>
    <n v="19479"/>
    <n v="80710"/>
    <n v="140669"/>
    <n v="613.84"/>
    <n v="18.07"/>
    <n v="105.77"/>
    <n v="23.53"/>
    <n v="71.239999999999995"/>
    <n v="316366"/>
    <n v="223815"/>
    <n v="1696"/>
    <n v="14253"/>
    <n v="682"/>
    <n v="742"/>
    <n v="10768"/>
    <n v="32297"/>
  </r>
  <r>
    <s v="523"/>
    <s v="Burlington-Plattsburgh"/>
    <x v="24"/>
    <n v="15141.426530000001"/>
    <n v="43.535409999999999"/>
    <n v="-73.036879999999996"/>
    <s v="United States"/>
    <n v="674699"/>
    <n v="352735"/>
    <n v="61392"/>
    <n v="24987"/>
    <n v="119551"/>
    <n v="208197"/>
    <n v="752.22"/>
    <n v="22.16"/>
    <n v="129.43"/>
    <n v="28.79"/>
    <n v="87.66"/>
    <n v="764041"/>
    <n v="16786"/>
    <n v="4366"/>
    <n v="16579"/>
    <n v="160"/>
    <n v="656"/>
    <n v="16234"/>
    <n v="20008"/>
  </r>
  <r>
    <s v="524"/>
    <s v="Atlanta"/>
    <x v="25"/>
    <n v="17797.67079"/>
    <n v="33.250120000000003"/>
    <n v="-84.333560000000006"/>
    <s v="United States"/>
    <n v="5262308"/>
    <n v="2619317"/>
    <n v="62663"/>
    <n v="144131"/>
    <n v="820362"/>
    <n v="1654824"/>
    <n v="816.73"/>
    <n v="24"/>
    <n v="140.76"/>
    <n v="31.32"/>
    <n v="94.57"/>
    <n v="3637619"/>
    <n v="2135064"/>
    <n v="13996"/>
    <n v="376766"/>
    <n v="2584"/>
    <n v="23444"/>
    <n v="119742"/>
    <n v="741050"/>
  </r>
  <r>
    <s v="525"/>
    <s v="Albany (GA)"/>
    <x v="26"/>
    <n v="6411.7638500000003"/>
    <n v="31.46922"/>
    <n v="-83.712190000000007"/>
    <s v="United States"/>
    <n v="304285"/>
    <n v="157918"/>
    <n v="38539"/>
    <n v="16206"/>
    <n v="56997"/>
    <n v="84715"/>
    <n v="552.97"/>
    <n v="16.309999999999999"/>
    <n v="95.21"/>
    <n v="21.17"/>
    <n v="64.41"/>
    <n v="209533"/>
    <n v="159231"/>
    <n v="839"/>
    <n v="4671"/>
    <n v="139"/>
    <n v="351"/>
    <n v="4401"/>
    <n v="30071"/>
  </r>
  <r>
    <s v="526"/>
    <s v="Utica"/>
    <x v="27"/>
    <n v="2868.80393"/>
    <n v="42.653759999999998"/>
    <n v="-75.025310000000005"/>
    <s v="United States"/>
    <n v="210960"/>
    <n v="110802"/>
    <n v="52936"/>
    <n v="12136"/>
    <n v="41430"/>
    <n v="57236"/>
    <n v="664.79"/>
    <n v="19.62"/>
    <n v="114.33"/>
    <n v="25.42"/>
    <n v="77.739999999999995"/>
    <n v="225627"/>
    <n v="14068"/>
    <n v="456"/>
    <n v="9683"/>
    <n v="51"/>
    <n v="193"/>
    <n v="4443"/>
    <n v="13164"/>
  </r>
  <r>
    <s v="527"/>
    <s v="Indianapolis"/>
    <x v="28"/>
    <n v="12348.865830000001"/>
    <n v="39.167020000000001"/>
    <n v="-86.121889999999993"/>
    <s v="United States"/>
    <n v="2247060"/>
    <n v="1191319"/>
    <n v="56452"/>
    <n v="69692"/>
    <n v="395070"/>
    <n v="726557"/>
    <n v="728.53"/>
    <n v="21.42"/>
    <n v="125.54"/>
    <n v="27.92"/>
    <n v="84.53"/>
    <n v="2303359"/>
    <n v="344787"/>
    <n v="6315"/>
    <n v="87676"/>
    <n v="871"/>
    <n v="4186"/>
    <n v="54942"/>
    <n v="177424"/>
  </r>
  <r>
    <s v="528"/>
    <s v="Miami-Fort Lauderdale"/>
    <x v="29"/>
    <n v="4213.0810300000003"/>
    <n v="25.642510000000001"/>
    <n v="-80.684359999999998"/>
    <s v="United States"/>
    <n v="3755630"/>
    <n v="1738625"/>
    <n v="52468"/>
    <n v="148031"/>
    <n v="683531"/>
    <n v="907063"/>
    <n v="732.48"/>
    <n v="21.59"/>
    <n v="126.08"/>
    <n v="28.08"/>
    <n v="85.17"/>
    <n v="1190171"/>
    <n v="989527"/>
    <n v="5568"/>
    <n v="122806"/>
    <n v="1301"/>
    <n v="11213"/>
    <n v="54214"/>
    <n v="2426170"/>
  </r>
  <r>
    <s v="529"/>
    <s v="Louisville"/>
    <x v="30"/>
    <n v="10108.586939999999"/>
    <n v="38.060510000000001"/>
    <n v="-85.775000000000006"/>
    <s v="United States"/>
    <n v="1349875"/>
    <n v="722243"/>
    <n v="54874"/>
    <n v="50858"/>
    <n v="235604"/>
    <n v="435781"/>
    <n v="702.99"/>
    <n v="20.68"/>
    <n v="121.09"/>
    <n v="26.92"/>
    <n v="81.69"/>
    <n v="1405627"/>
    <n v="213626"/>
    <n v="3917"/>
    <n v="33480"/>
    <n v="987"/>
    <n v="1571"/>
    <n v="33981"/>
    <n v="78894"/>
  </r>
  <r>
    <s v="530"/>
    <s v="Tallahassee-Thomasville"/>
    <x v="31"/>
    <n v="10624.38543"/>
    <n v="29.990310000000001"/>
    <n v="-83.723669999999998"/>
    <s v="United States"/>
    <n v="588900"/>
    <n v="299224"/>
    <n v="45518"/>
    <n v="20284"/>
    <n v="105146"/>
    <n v="173794"/>
    <n v="613.02"/>
    <n v="18.059999999999999"/>
    <n v="105.62"/>
    <n v="23.48"/>
    <n v="71.25"/>
    <n v="435515"/>
    <n v="239311"/>
    <n v="2294"/>
    <n v="15726"/>
    <n v="286"/>
    <n v="1050"/>
    <n v="12393"/>
    <n v="48740"/>
  </r>
  <r>
    <s v="531"/>
    <s v="Tri-Cities (TN-VA)"/>
    <x v="32"/>
    <n v="7195.8890000000001"/>
    <n v="37.110430000000001"/>
    <n v="-82.468519999999998"/>
    <s v="United States"/>
    <n v="639781"/>
    <n v="346703"/>
    <n v="41560"/>
    <n v="22322"/>
    <n v="108237"/>
    <n v="216144"/>
    <n v="579.36"/>
    <n v="17.07"/>
    <n v="99.69"/>
    <n v="22.14"/>
    <n v="67.63"/>
    <n v="744461"/>
    <n v="21215"/>
    <n v="1644"/>
    <n v="6072"/>
    <n v="118"/>
    <n v="367"/>
    <n v="9970"/>
    <n v="17829"/>
  </r>
  <r>
    <s v="532"/>
    <s v="Albany-Schenectady-Troy"/>
    <x v="33"/>
    <n v="10318.68614"/>
    <n v="42.739640000000001"/>
    <n v="-73.843739999999997"/>
    <s v="United States"/>
    <n v="1103229"/>
    <n v="590561"/>
    <n v="64495"/>
    <n v="55316"/>
    <n v="211407"/>
    <n v="323838"/>
    <n v="781.78"/>
    <n v="23.05"/>
    <n v="134.44999999999999"/>
    <n v="29.93"/>
    <n v="91.16"/>
    <n v="1150528"/>
    <n v="88696"/>
    <n v="2333"/>
    <n v="46125"/>
    <n v="318"/>
    <n v="3147"/>
    <n v="26773"/>
    <n v="68157"/>
  </r>
  <r>
    <s v="533"/>
    <s v="Hartford-New Haven"/>
    <x v="34"/>
    <n v="4323.4336000000003"/>
    <n v="41.610860000000002"/>
    <n v="-72.652529999999999"/>
    <s v="United States"/>
    <n v="2073088"/>
    <n v="1065693"/>
    <n v="73430"/>
    <n v="94737"/>
    <n v="356085"/>
    <n v="614871"/>
    <n v="927.36"/>
    <n v="27.31"/>
    <n v="159.49"/>
    <n v="35.520000000000003"/>
    <n v="107.97"/>
    <n v="1806450"/>
    <n v="278834"/>
    <n v="5545"/>
    <n v="117447"/>
    <n v="702"/>
    <n v="4390"/>
    <n v="49360"/>
    <n v="366480"/>
  </r>
  <r>
    <s v="534"/>
    <s v="Orlando-Daytona Beach-Melbourne"/>
    <x v="35"/>
    <n v="9038.3322100000005"/>
    <n v="28.65634"/>
    <n v="-81.513350000000003"/>
    <s v="United States"/>
    <n v="3392703"/>
    <n v="1687079"/>
    <n v="52928"/>
    <n v="88614"/>
    <n v="667114"/>
    <n v="931351"/>
    <n v="671.23"/>
    <n v="19.79"/>
    <n v="115.51"/>
    <n v="25.68"/>
    <n v="78.290000000000006"/>
    <n v="2520435"/>
    <n v="594939"/>
    <n v="10470"/>
    <n v="151393"/>
    <n v="2619"/>
    <n v="7839"/>
    <n v="76854"/>
    <n v="928730"/>
  </r>
  <r>
    <s v="535"/>
    <s v="Columbus"/>
    <x v="36"/>
    <n v="10215.665419999999"/>
    <n v="39.559420000000003"/>
    <n v="-82.553079999999994"/>
    <s v="United States"/>
    <n v="1963224"/>
    <n v="1017662"/>
    <n v="59330"/>
    <n v="65376"/>
    <n v="333776"/>
    <n v="618510"/>
    <n v="765.66"/>
    <n v="22.51"/>
    <n v="131.93"/>
    <n v="29.36"/>
    <n v="88.75"/>
    <n v="1990064"/>
    <n v="340834"/>
    <n v="5018"/>
    <n v="94113"/>
    <n v="1014"/>
    <n v="3402"/>
    <n v="59698"/>
    <n v="95478"/>
  </r>
  <r>
    <s v="536"/>
    <s v="Youngstown"/>
    <x v="37"/>
    <n v="2274.4558299999999"/>
    <n v="40.731540000000003"/>
    <n v="-80.543409999999994"/>
    <s v="United States"/>
    <n v="501229"/>
    <n v="269478"/>
    <n v="46838"/>
    <n v="20324"/>
    <n v="94061"/>
    <n v="155093"/>
    <n v="629.39"/>
    <n v="18.559999999999999"/>
    <n v="108.28"/>
    <n v="24.05"/>
    <n v="73.540000000000006"/>
    <n v="536400"/>
    <n v="62166"/>
    <n v="970"/>
    <n v="4949"/>
    <n v="101"/>
    <n v="528"/>
    <n v="11318"/>
    <n v="19871"/>
  </r>
  <r>
    <s v="537"/>
    <s v="Bangor"/>
    <x v="38"/>
    <n v="17181.776290000002"/>
    <n v="45.402929999999998"/>
    <n v="-68.751450000000006"/>
    <s v="United States"/>
    <n v="277107"/>
    <n v="151830"/>
    <n v="48443"/>
    <n v="11790"/>
    <n v="53413"/>
    <n v="86627"/>
    <n v="607.34"/>
    <n v="17.91"/>
    <n v="104.5"/>
    <n v="23.21"/>
    <n v="70.97"/>
    <n v="321065"/>
    <n v="3155"/>
    <n v="2835"/>
    <n v="3692"/>
    <n v="79"/>
    <n v="256"/>
    <n v="6580"/>
    <n v="5536"/>
  </r>
  <r>
    <s v="538"/>
    <s v="Rochester (NY)"/>
    <x v="39"/>
    <n v="2946.75632"/>
    <n v="43.252459999999999"/>
    <n v="-77.381680000000003"/>
    <s v="United States"/>
    <n v="810508"/>
    <n v="433481"/>
    <n v="58031"/>
    <n v="45141"/>
    <n v="154123"/>
    <n v="234217"/>
    <n v="743.68"/>
    <n v="21.92"/>
    <n v="127.96"/>
    <n v="28.47"/>
    <n v="86.69"/>
    <n v="785676"/>
    <n v="122957"/>
    <n v="2212"/>
    <n v="32410"/>
    <n v="228"/>
    <n v="877"/>
    <n v="20031"/>
    <n v="72661"/>
  </r>
  <r>
    <s v="539"/>
    <s v="Tampa-St Petersburg"/>
    <x v="40"/>
    <n v="8349.5630899999996"/>
    <n v="27.998899999999999"/>
    <n v="-81.895489999999995"/>
    <s v="United States"/>
    <n v="3874379"/>
    <n v="2016546"/>
    <n v="52388"/>
    <n v="123678"/>
    <n v="854201"/>
    <n v="1038667"/>
    <n v="690.18"/>
    <n v="20.37"/>
    <n v="118.67"/>
    <n v="26.39"/>
    <n v="80.709999999999994"/>
    <n v="3230211"/>
    <n v="546614"/>
    <n v="11644"/>
    <n v="144435"/>
    <n v="2495"/>
    <n v="6083"/>
    <n v="82646"/>
    <n v="859486"/>
  </r>
  <r>
    <s v="540"/>
    <s v="Traverse City-Cadillac"/>
    <x v="41"/>
    <n v="15561.53874"/>
    <n v="44.996960000000001"/>
    <n v="-84.948629999999994"/>
    <s v="United States"/>
    <n v="490930"/>
    <n v="263090"/>
    <n v="48603"/>
    <n v="16012"/>
    <n v="88414"/>
    <n v="158664"/>
    <n v="625"/>
    <n v="18.420000000000002"/>
    <n v="107.48"/>
    <n v="23.86"/>
    <n v="73.17"/>
    <n v="556643"/>
    <n v="11011"/>
    <n v="9916"/>
    <n v="4249"/>
    <n v="137"/>
    <n v="264"/>
    <n v="17690"/>
    <n v="15664"/>
  </r>
  <r>
    <s v="541"/>
    <s v="Lexinton"/>
    <x v="42"/>
    <n v="12431.252280000001"/>
    <n v="36.938389999999998"/>
    <n v="-83.992850000000004"/>
    <s v="United States"/>
    <n v="1006666"/>
    <n v="530774"/>
    <n v="45207"/>
    <n v="38457"/>
    <n v="176731"/>
    <n v="315586"/>
    <n v="627.86"/>
    <n v="18.48"/>
    <n v="108.17"/>
    <n v="24.05"/>
    <n v="72.97"/>
    <n v="1133550"/>
    <n v="80847"/>
    <n v="2485"/>
    <n v="21093"/>
    <n v="291"/>
    <n v="1699"/>
    <n v="20917"/>
    <n v="48187"/>
  </r>
  <r>
    <s v="542"/>
    <s v="Dayton"/>
    <x v="43"/>
    <n v="5300.7158399999998"/>
    <n v="40.139299999999999"/>
    <n v="-84.357879999999994"/>
    <s v="United States"/>
    <n v="1006163"/>
    <n v="546803"/>
    <n v="53519"/>
    <n v="40019"/>
    <n v="173768"/>
    <n v="333016"/>
    <n v="692.06"/>
    <n v="20.38"/>
    <n v="119.11"/>
    <n v="26.49"/>
    <n v="80.56"/>
    <n v="1073910"/>
    <n v="146558"/>
    <n v="2684"/>
    <n v="23486"/>
    <n v="495"/>
    <n v="1274"/>
    <n v="29855"/>
    <n v="34921"/>
  </r>
  <r>
    <s v="543"/>
    <s v="Springfield-Holyoke"/>
    <x v="44"/>
    <n v="1901.10311"/>
    <n v="42.140630000000002"/>
    <n v="-72.604939999999999"/>
    <s v="United States"/>
    <n v="552369"/>
    <n v="274462"/>
    <n v="58966"/>
    <n v="30863"/>
    <n v="101840"/>
    <n v="141759"/>
    <n v="770.02"/>
    <n v="22.71"/>
    <n v="132.44"/>
    <n v="29.48"/>
    <n v="89.81"/>
    <n v="491276"/>
    <n v="48251"/>
    <n v="1177"/>
    <n v="23335"/>
    <n v="180"/>
    <n v="554"/>
    <n v="12528"/>
    <n v="122536"/>
  </r>
  <r>
    <s v="544"/>
    <s v="Norfolk-Newport News"/>
    <x v="45"/>
    <n v="6665.6498799999999"/>
    <n v="36.689059999999998"/>
    <n v="-76.717200000000005"/>
    <s v="United States"/>
    <n v="1520063"/>
    <n v="778142"/>
    <n v="62623"/>
    <n v="50675"/>
    <n v="245079"/>
    <n v="482388"/>
    <n v="779.58"/>
    <n v="22.94"/>
    <n v="134.22999999999999"/>
    <n v="29.88"/>
    <n v="90.48"/>
    <n v="1105021"/>
    <n v="604697"/>
    <n v="6767"/>
    <n v="72802"/>
    <n v="1960"/>
    <n v="1874"/>
    <n v="57983"/>
    <n v="121962"/>
  </r>
  <r>
    <s v="545"/>
    <s v="Greenville-New Bern-Washington"/>
    <x v="46"/>
    <n v="8448.1654400000007"/>
    <n v="35.343690000000002"/>
    <n v="-77.040949999999995"/>
    <s v="United States"/>
    <n v="626959"/>
    <n v="331896"/>
    <n v="46345"/>
    <n v="20768"/>
    <n v="106211"/>
    <n v="204917"/>
    <n v="597.98"/>
    <n v="17.61"/>
    <n v="103.01"/>
    <n v="22.91"/>
    <n v="69.48"/>
    <n v="497995"/>
    <n v="211108"/>
    <n v="3154"/>
    <n v="14285"/>
    <n v="785"/>
    <n v="890"/>
    <n v="17523"/>
    <n v="71556"/>
  </r>
  <r>
    <s v="546"/>
    <s v="Columbia (SC)"/>
    <x v="47"/>
    <n v="7400.7223999999997"/>
    <n v="33.467889999999997"/>
    <n v="-80.942800000000005"/>
    <s v="United States"/>
    <n v="854283"/>
    <n v="443018"/>
    <n v="51835"/>
    <n v="27499"/>
    <n v="147761"/>
    <n v="267758"/>
    <n v="664.8"/>
    <n v="19.559999999999999"/>
    <n v="114.54"/>
    <n v="25.46"/>
    <n v="77.25"/>
    <n v="591934"/>
    <n v="421982"/>
    <n v="3241"/>
    <n v="21717"/>
    <n v="625"/>
    <n v="1777"/>
    <n v="17986"/>
    <n v="54068"/>
  </r>
  <r>
    <s v="547"/>
    <s v="Toledo"/>
    <x v="48"/>
    <n v="5555.0309399999996"/>
    <n v="41.483800000000002"/>
    <n v="-83.758740000000003"/>
    <s v="United States"/>
    <n v="810025"/>
    <n v="437815"/>
    <n v="53311"/>
    <n v="32379"/>
    <n v="144386"/>
    <n v="261050"/>
    <n v="684.75"/>
    <n v="20.16"/>
    <n v="117.9"/>
    <n v="26.21"/>
    <n v="79.7"/>
    <n v="846776"/>
    <n v="98469"/>
    <n v="2200"/>
    <n v="14205"/>
    <n v="201"/>
    <n v="652"/>
    <n v="19821"/>
    <n v="71759"/>
  </r>
  <r>
    <s v="548"/>
    <s v="West Palm Beach-Fort Pierce"/>
    <x v="49"/>
    <n v="4865.4901900000004"/>
    <n v="26.561610000000002"/>
    <n v="-80.622489999999999"/>
    <s v="United States"/>
    <n v="1717209"/>
    <n v="869459"/>
    <n v="56739"/>
    <n v="48851"/>
    <n v="362661"/>
    <n v="457947"/>
    <n v="814.1"/>
    <n v="24.03"/>
    <n v="139.83000000000001"/>
    <n v="31.11"/>
    <n v="95.37"/>
    <n v="1269386"/>
    <n v="361725"/>
    <n v="3733"/>
    <n v="54260"/>
    <n v="800"/>
    <n v="3763"/>
    <n v="28726"/>
    <n v="426880"/>
  </r>
  <r>
    <s v="549"/>
    <s v="Watertown"/>
    <x v="50"/>
    <n v="5371.7152699999997"/>
    <n v="43.87818"/>
    <n v="-75.486310000000003"/>
    <s v="United States"/>
    <n v="190968"/>
    <n v="97312"/>
    <n v="51961"/>
    <n v="8441"/>
    <n v="33780"/>
    <n v="55091"/>
    <n v="646.41"/>
    <n v="19.04"/>
    <n v="111.34"/>
    <n v="24.75"/>
    <n v="75.239999999999995"/>
    <n v="217242"/>
    <n v="10394"/>
    <n v="1268"/>
    <n v="3538"/>
    <n v="294"/>
    <n v="246"/>
    <n v="4997"/>
    <n v="11478"/>
  </r>
  <r>
    <s v="550"/>
    <s v="Wilmington"/>
    <x v="51"/>
    <n v="3781.4744999999998"/>
    <n v="34.361660000000001"/>
    <n v="-78.302670000000006"/>
    <s v="United States"/>
    <n v="411376"/>
    <n v="223377"/>
    <n v="51179"/>
    <n v="11597"/>
    <n v="73312"/>
    <n v="138468"/>
    <n v="654.33000000000004"/>
    <n v="19.28"/>
    <n v="112.54"/>
    <n v="25.03"/>
    <n v="76.3"/>
    <n v="380750"/>
    <n v="85048"/>
    <n v="3428"/>
    <n v="5850"/>
    <n v="185"/>
    <n v="1339"/>
    <n v="8760"/>
    <n v="28379"/>
  </r>
  <r>
    <s v="551"/>
    <s v="Lansing"/>
    <x v="52"/>
    <n v="3040.2922800000001"/>
    <n v="41.761360000000003"/>
    <n v="-84.603179999999995"/>
    <s v="United States"/>
    <n v="532447"/>
    <n v="275661"/>
    <n v="54496"/>
    <n v="18900"/>
    <n v="96866"/>
    <n v="159895"/>
    <n v="699.66"/>
    <n v="20.6"/>
    <n v="120.52"/>
    <n v="26.79"/>
    <n v="81.38"/>
    <n v="540019"/>
    <n v="57062"/>
    <n v="2543"/>
    <n v="25749"/>
    <n v="147"/>
    <n v="584"/>
    <n v="18067"/>
    <n v="38939"/>
  </r>
  <r>
    <s v="552"/>
    <s v="Presque Isle"/>
    <x v="53"/>
    <n v="6810.7413699999997"/>
    <n v="46.516170000000002"/>
    <n v="-68.303820000000002"/>
    <s v="United States"/>
    <n v="54332"/>
    <n v="30448"/>
    <n v="41754"/>
    <n v="2454"/>
    <n v="11373"/>
    <n v="16621"/>
    <n v="554.20000000000005"/>
    <n v="16.37"/>
    <n v="95.3"/>
    <n v="21.16"/>
    <n v="64.930000000000007"/>
    <n v="63139"/>
    <n v="707"/>
    <n v="786"/>
    <n v="397"/>
    <n v="10"/>
    <n v="20"/>
    <n v="1394"/>
    <n v="933"/>
  </r>
  <r>
    <s v="553"/>
    <s v="Marquette"/>
    <x v="54"/>
    <n v="11495.98481"/>
    <n v="46.453859999999999"/>
    <n v="-87.876400000000004"/>
    <s v="United States"/>
    <n v="173181"/>
    <n v="93849"/>
    <n v="46455"/>
    <n v="6634"/>
    <n v="31088"/>
    <n v="56127"/>
    <n v="591.29"/>
    <n v="17.43"/>
    <n v="101.72"/>
    <n v="22.58"/>
    <n v="69.17"/>
    <n v="195600"/>
    <n v="3460"/>
    <n v="3332"/>
    <n v="2344"/>
    <n v="41"/>
    <n v="82"/>
    <n v="6210"/>
    <n v="3700"/>
  </r>
  <r>
    <s v="554"/>
    <s v="Wheeling-Steubenville"/>
    <x v="55"/>
    <n v="3445.0188499999999"/>
    <n v="39.966549999999998"/>
    <n v="-81.043520000000001"/>
    <s v="United States"/>
    <n v="258543"/>
    <n v="138546"/>
    <n v="46388"/>
    <n v="12360"/>
    <n v="45438"/>
    <n v="80748"/>
    <n v="611.45000000000005"/>
    <n v="18.03"/>
    <n v="105.13"/>
    <n v="23.36"/>
    <n v="71.56"/>
    <n v="301623"/>
    <n v="10671"/>
    <n v="409"/>
    <n v="1713"/>
    <n v="35"/>
    <n v="210"/>
    <n v="5183"/>
    <n v="4281"/>
  </r>
  <r>
    <s v="555"/>
    <s v="Syracuse"/>
    <x v="56"/>
    <n v="5446.6371900000004"/>
    <n v="42.98489"/>
    <n v="-76.075519999999997"/>
    <s v="United States"/>
    <n v="784819"/>
    <n v="407971"/>
    <n v="57778"/>
    <n v="45330"/>
    <n v="147217"/>
    <n v="215424"/>
    <n v="727.48"/>
    <n v="21.45"/>
    <n v="125.17"/>
    <n v="27.85"/>
    <n v="84.84"/>
    <n v="825641"/>
    <n v="69083"/>
    <n v="4610"/>
    <n v="35433"/>
    <n v="232"/>
    <n v="862"/>
    <n v="22500"/>
    <n v="40408"/>
  </r>
  <r>
    <s v="556"/>
    <s v="Richmond-Petersburg"/>
    <x v="57"/>
    <n v="9474.9706299999998"/>
    <n v="37.437730000000002"/>
    <n v="-77.534940000000006"/>
    <s v="United States"/>
    <n v="1161567"/>
    <n v="587396"/>
    <n v="63723"/>
    <n v="40861"/>
    <n v="178858"/>
    <n v="367677"/>
    <n v="816.03"/>
    <n v="24.01"/>
    <n v="140.46"/>
    <n v="31.27"/>
    <n v="94.8"/>
    <n v="869005"/>
    <n v="453563"/>
    <n v="4661"/>
    <n v="54829"/>
    <n v="624"/>
    <n v="2076"/>
    <n v="30296"/>
    <n v="82487"/>
  </r>
  <r>
    <s v="557"/>
    <s v="Knoxville"/>
    <x v="58"/>
    <n v="9473.6870999999992"/>
    <n v="35.944800000000001"/>
    <n v="-84.051860000000005"/>
    <s v="United States"/>
    <n v="1079790"/>
    <n v="571668"/>
    <n v="46660"/>
    <n v="31155"/>
    <n v="179657"/>
    <n v="360856"/>
    <n v="635.59"/>
    <n v="18.71"/>
    <n v="109.41"/>
    <n v="24.31"/>
    <n v="74.02"/>
    <n v="1213717"/>
    <n v="63103"/>
    <n v="3600"/>
    <n v="18597"/>
    <n v="542"/>
    <n v="861"/>
    <n v="22343"/>
    <n v="55396"/>
  </r>
  <r>
    <s v="558"/>
    <s v="Lima"/>
    <x v="59"/>
    <n v="889.98934999999994"/>
    <n v="40.905419999999999"/>
    <n v="-84.139629999999997"/>
    <s v="United States"/>
    <n v="103361"/>
    <n v="53941"/>
    <n v="54240"/>
    <n v="3286"/>
    <n v="15461"/>
    <n v="35194"/>
    <n v="669.36"/>
    <n v="19.690000000000001"/>
    <n v="115.26"/>
    <n v="25.61"/>
    <n v="77.88"/>
    <n v="114023"/>
    <n v="13159"/>
    <n v="203"/>
    <n v="1112"/>
    <n v="15"/>
    <n v="222"/>
    <n v="2828"/>
    <n v="5275"/>
  </r>
  <r>
    <s v="559"/>
    <s v="Bluefield-Beckley"/>
    <x v="60"/>
    <n v="6059.3822"/>
    <n v="37.796340000000001"/>
    <n v="-80.807230000000004"/>
    <s v="United States"/>
    <n v="262700"/>
    <n v="142986"/>
    <n v="40086"/>
    <n v="12851"/>
    <n v="48907"/>
    <n v="81228"/>
    <n v="559.91"/>
    <n v="16.52"/>
    <n v="96.28"/>
    <n v="21.38"/>
    <n v="65.61"/>
    <n v="303223"/>
    <n v="17021"/>
    <n v="669"/>
    <n v="2076"/>
    <n v="49"/>
    <n v="172"/>
    <n v="5211"/>
    <n v="4742"/>
  </r>
  <r>
    <s v="560"/>
    <s v="Raleigh-Durham"/>
    <x v="61"/>
    <n v="12164.372359999999"/>
    <n v="35.722520000000003"/>
    <n v="-78.499340000000004"/>
    <s v="United States"/>
    <n v="2421250"/>
    <n v="1264008"/>
    <n v="58615"/>
    <n v="69136"/>
    <n v="402342"/>
    <n v="792530"/>
    <n v="762.22"/>
    <n v="22.41"/>
    <n v="131.34"/>
    <n v="29.23"/>
    <n v="88.31"/>
    <n v="1789064"/>
    <n v="865441"/>
    <n v="18609"/>
    <n v="128886"/>
    <n v="2059"/>
    <n v="11375"/>
    <n v="67276"/>
    <n v="326812"/>
  </r>
  <r>
    <s v="561"/>
    <s v="Jacksonville"/>
    <x v="62"/>
    <n v="9183.0416999999998"/>
    <n v="29.81025"/>
    <n v="-82.006529999999998"/>
    <s v="United States"/>
    <n v="1472166"/>
    <n v="754570"/>
    <n v="55623"/>
    <n v="45799"/>
    <n v="267267"/>
    <n v="441504"/>
    <n v="708.47"/>
    <n v="20.85"/>
    <n v="122.02"/>
    <n v="27.14"/>
    <n v="82.35"/>
    <n v="1246467"/>
    <n v="405367"/>
    <n v="5934"/>
    <n v="65895"/>
    <n v="1385"/>
    <n v="1429"/>
    <n v="41051"/>
    <n v="152174"/>
  </r>
  <r>
    <s v="563"/>
    <s v="Grand Rapids-Kalamazoo-Battle Creek"/>
    <x v="63"/>
    <n v="9051.7556600000007"/>
    <n v="42.472230000000003"/>
    <n v="-85.625389999999996"/>
    <s v="United States"/>
    <n v="1564710"/>
    <n v="794167"/>
    <n v="56466"/>
    <n v="52596"/>
    <n v="247745"/>
    <n v="493826"/>
    <n v="707.63"/>
    <n v="20.81"/>
    <n v="121.91"/>
    <n v="27.09"/>
    <n v="82.26"/>
    <n v="1654992"/>
    <n v="154360"/>
    <n v="8564"/>
    <n v="45174"/>
    <n v="449"/>
    <n v="1356"/>
    <n v="46259"/>
    <n v="162922"/>
  </r>
  <r>
    <s v="564"/>
    <s v="Charleston-Huntingdon"/>
    <x v="64"/>
    <n v="13874.88933"/>
    <n v="37.997219999999999"/>
    <n v="-82.041539999999998"/>
    <s v="United States"/>
    <n v="860107"/>
    <n v="468100"/>
    <n v="43225"/>
    <n v="43425"/>
    <n v="158111"/>
    <n v="266564"/>
    <n v="593.17999999999995"/>
    <n v="17.489999999999998"/>
    <n v="102.08"/>
    <n v="22.67"/>
    <n v="69.31"/>
    <n v="1032511"/>
    <n v="31246"/>
    <n v="2263"/>
    <n v="7737"/>
    <n v="165"/>
    <n v="526"/>
    <n v="16389"/>
    <n v="14559"/>
  </r>
  <r>
    <s v="565"/>
    <s v="Elmira"/>
    <x v="65"/>
    <n v="3289.5880000000002"/>
    <n v="42.000149999999998"/>
    <n v="-77.142859999999999"/>
    <s v="United States"/>
    <n v="186895"/>
    <n v="100363"/>
    <n v="52617"/>
    <n v="9033"/>
    <n v="33929"/>
    <n v="57401"/>
    <n v="673.29"/>
    <n v="19.850000000000001"/>
    <n v="115.83"/>
    <n v="25.75"/>
    <n v="78.61"/>
    <n v="217931"/>
    <n v="7618"/>
    <n v="503"/>
    <n v="3384"/>
    <n v="38"/>
    <n v="150"/>
    <n v="4383"/>
    <n v="5456"/>
  </r>
  <r>
    <s v="566"/>
    <s v="Harrisburg-Lancaster-Lebanon"/>
    <x v="66"/>
    <n v="6016.7515100000001"/>
    <n v="39.760460000000002"/>
    <n v="-76.986170000000001"/>
    <s v="United States"/>
    <n v="1555154"/>
    <n v="798023"/>
    <n v="62954"/>
    <n v="54923"/>
    <n v="242750"/>
    <n v="500350"/>
    <n v="754.15"/>
    <n v="22.19"/>
    <n v="129.78"/>
    <n v="28.87"/>
    <n v="87.78"/>
    <n v="1661999"/>
    <n v="122349"/>
    <n v="2918"/>
    <n v="49660"/>
    <n v="445"/>
    <n v="1295"/>
    <n v="34493"/>
    <n v="152715"/>
  </r>
  <r>
    <s v="567"/>
    <s v="Greenvile-Spartanburg-Ashland"/>
    <x v="67"/>
    <n v="13314.535320000001"/>
    <n v="34.445140000000002"/>
    <n v="-82.702510000000004"/>
    <s v="United States"/>
    <n v="1789014"/>
    <n v="943862"/>
    <n v="48483"/>
    <n v="54943"/>
    <n v="301787"/>
    <n v="587132"/>
    <n v="636.85"/>
    <n v="18.75"/>
    <n v="109.62"/>
    <n v="24.37"/>
    <n v="74.17"/>
    <n v="1747798"/>
    <n v="320658"/>
    <n v="9979"/>
    <n v="36250"/>
    <n v="919"/>
    <n v="2772"/>
    <n v="38793"/>
    <n v="143240"/>
  </r>
  <r>
    <s v="569"/>
    <s v="Harrisonburg"/>
    <x v="68"/>
    <n v="2573.0551300000002"/>
    <n v="38.245840000000001"/>
    <n v="-79.067939999999993"/>
    <s v="United States"/>
    <n v="206508"/>
    <n v="103117"/>
    <n v="54057"/>
    <n v="6189"/>
    <n v="29039"/>
    <n v="67889"/>
    <n v="675.84"/>
    <n v="19.899999999999999"/>
    <n v="116.28"/>
    <n v="25.88"/>
    <n v="78.62"/>
    <n v="217102"/>
    <n v="15209"/>
    <n v="435"/>
    <n v="4286"/>
    <n v="79"/>
    <n v="214"/>
    <n v="4754"/>
    <n v="20231"/>
  </r>
  <r>
    <s v="570"/>
    <s v="Florence-Myrtle Beach"/>
    <x v="69"/>
    <n v="5174.3338400000002"/>
    <n v="34.838470000000001"/>
    <n v="-79.418989999999994"/>
    <s v="United States"/>
    <n v="610711"/>
    <n v="323449"/>
    <n v="43245"/>
    <n v="24161"/>
    <n v="115386"/>
    <n v="183902"/>
    <n v="561.85"/>
    <n v="16.57"/>
    <n v="96.68"/>
    <n v="21.49"/>
    <n v="65.58"/>
    <n v="448988"/>
    <n v="218643"/>
    <n v="33755"/>
    <n v="8909"/>
    <n v="332"/>
    <n v="10220"/>
    <n v="29053"/>
    <n v="39722"/>
  </r>
  <r>
    <s v="571"/>
    <s v="Fort Myers-Naples"/>
    <x v="70"/>
    <n v="6383.1155500000004"/>
    <n v="25.95129"/>
    <n v="-81.622450000000001"/>
    <s v="United States"/>
    <n v="1135298"/>
    <n v="580347"/>
    <n v="55740"/>
    <n v="28714"/>
    <n v="248912"/>
    <n v="302721"/>
    <n v="735.63"/>
    <n v="21.75"/>
    <n v="126.16"/>
    <n v="28.08"/>
    <n v="86.53"/>
    <n v="929734"/>
    <n v="110784"/>
    <n v="3258"/>
    <n v="22576"/>
    <n v="400"/>
    <n v="3238"/>
    <n v="16593"/>
    <n v="304344"/>
  </r>
  <r>
    <s v="573"/>
    <s v="Roanoke-Lynchburg"/>
    <x v="71"/>
    <n v="12478.332350000001"/>
    <n v="36.665059999999997"/>
    <n v="-80.060479999999998"/>
    <s v="United States"/>
    <n v="889876"/>
    <n v="473330"/>
    <n v="49116"/>
    <n v="33733"/>
    <n v="141645"/>
    <n v="297952"/>
    <n v="649.39"/>
    <n v="19.13"/>
    <n v="111.71"/>
    <n v="24.84"/>
    <n v="75.709999999999994"/>
    <n v="870564"/>
    <n v="167961"/>
    <n v="2467"/>
    <n v="22398"/>
    <n v="257"/>
    <n v="923"/>
    <n v="19214"/>
    <n v="37582"/>
  </r>
  <r>
    <s v="574"/>
    <s v="Johnstown-Altoona"/>
    <x v="72"/>
    <n v="8350.6101899999994"/>
    <n v="40.113129999999998"/>
    <n v="-78.280850000000001"/>
    <s v="United States"/>
    <n v="593090"/>
    <n v="301791"/>
    <n v="49862"/>
    <n v="25599"/>
    <n v="102071"/>
    <n v="174121"/>
    <n v="631.52"/>
    <n v="18.62"/>
    <n v="108.64"/>
    <n v="24.14"/>
    <n v="73.77"/>
    <n v="675108"/>
    <n v="21145"/>
    <n v="717"/>
    <n v="14300"/>
    <n v="143"/>
    <n v="495"/>
    <n v="8993"/>
    <n v="15676"/>
  </r>
  <r>
    <s v="575"/>
    <s v="Chattanooga"/>
    <x v="73"/>
    <n v="5769.4201800000001"/>
    <n v="34.988280000000003"/>
    <n v="-84.801829999999995"/>
    <s v="United States"/>
    <n v="760787"/>
    <n v="395565"/>
    <n v="48258"/>
    <n v="22809"/>
    <n v="125547"/>
    <n v="247209"/>
    <n v="632.77"/>
    <n v="18.62"/>
    <n v="108.96"/>
    <n v="24.22"/>
    <n v="73.599999999999994"/>
    <n v="779916"/>
    <n v="92050"/>
    <n v="2887"/>
    <n v="14289"/>
    <n v="358"/>
    <n v="556"/>
    <n v="15661"/>
    <n v="79384"/>
  </r>
  <r>
    <s v="576"/>
    <s v="Salisbury"/>
    <x v="74"/>
    <n v="2703.2771200000002"/>
    <n v="38.442790000000002"/>
    <n v="-75.691569999999999"/>
    <s v="United States"/>
    <n v="343447"/>
    <n v="179615"/>
    <n v="56226"/>
    <n v="9598"/>
    <n v="60737"/>
    <n v="109280"/>
    <n v="692.45"/>
    <n v="20.420000000000002"/>
    <n v="118.99"/>
    <n v="26.46"/>
    <n v="80.989999999999995"/>
    <n v="303173"/>
    <n v="80563"/>
    <n v="1416"/>
    <n v="7954"/>
    <n v="109"/>
    <n v="658"/>
    <n v="8548"/>
    <n v="30928"/>
  </r>
  <r>
    <s v="577"/>
    <s v="Wilkes Barre-Scranton"/>
    <x v="75"/>
    <n v="10636.120580000001"/>
    <n v="40.851660000000003"/>
    <n v="-76.530069999999995"/>
    <s v="United States"/>
    <n v="1173642"/>
    <n v="607446"/>
    <n v="52815"/>
    <n v="49216"/>
    <n v="209993"/>
    <n v="348237"/>
    <n v="651.82000000000005"/>
    <n v="19.21"/>
    <n v="112.14"/>
    <n v="24.92"/>
    <n v="76.11"/>
    <n v="1270608"/>
    <n v="67491"/>
    <n v="2050"/>
    <n v="20700"/>
    <n v="303"/>
    <n v="875"/>
    <n v="19855"/>
    <n v="94697"/>
  </r>
  <r>
    <s v="581"/>
    <s v="Terre Haute"/>
    <x v="76"/>
    <n v="5961.9572699999999"/>
    <n v="39.281399999999998"/>
    <n v="-87.52243"/>
    <s v="United States"/>
    <n v="293333"/>
    <n v="151239"/>
    <n v="48710"/>
    <n v="9867"/>
    <n v="46515"/>
    <n v="94857"/>
    <n v="617.84"/>
    <n v="18.190000000000001"/>
    <n v="106.38"/>
    <n v="23.63"/>
    <n v="71.97"/>
    <n v="345540"/>
    <n v="14449"/>
    <n v="850"/>
    <n v="3924"/>
    <n v="87"/>
    <n v="257"/>
    <n v="5433"/>
    <n v="9353"/>
  </r>
  <r>
    <s v="582"/>
    <s v="Lafayette (IN)"/>
    <x v="77"/>
    <n v="1274.6850199999999"/>
    <n v="40.432139999999997"/>
    <n v="-87.113029999999995"/>
    <s v="United States"/>
    <n v="160217"/>
    <n v="79166"/>
    <n v="52195"/>
    <n v="4895"/>
    <n v="27517"/>
    <n v="46754"/>
    <n v="659.26"/>
    <n v="19.399999999999999"/>
    <n v="113.73"/>
    <n v="25.3"/>
    <n v="76.290000000000006"/>
    <n v="158230"/>
    <n v="10354"/>
    <n v="422"/>
    <n v="16201"/>
    <n v="61"/>
    <n v="143"/>
    <n v="3671"/>
    <n v="16940"/>
  </r>
  <r>
    <s v="583"/>
    <s v="Alpena"/>
    <x v="78"/>
    <n v="1284.3791100000001"/>
    <n v="44.660220000000002"/>
    <n v="-83.574839999999995"/>
    <s v="United States"/>
    <n v="31131"/>
    <n v="17580"/>
    <n v="43111"/>
    <n v="1078"/>
    <n v="6302"/>
    <n v="10200"/>
    <n v="559.84"/>
    <n v="16.52"/>
    <n v="96.24"/>
    <n v="21.33"/>
    <n v="65.790000000000006"/>
    <n v="36322"/>
    <n v="224"/>
    <n v="178"/>
    <n v="241"/>
    <n v="11"/>
    <n v="4"/>
    <n v="489"/>
    <n v="636"/>
  </r>
  <r>
    <s v="584"/>
    <s v="Charlottesville"/>
    <x v="79"/>
    <n v="1847.66399"/>
    <n v="37.951810000000002"/>
    <n v="-78.271129999999999"/>
    <s v="United States"/>
    <n v="185044"/>
    <n v="92747"/>
    <n v="69371"/>
    <n v="5329"/>
    <n v="28752"/>
    <n v="58666"/>
    <n v="875.8"/>
    <n v="25.78"/>
    <n v="150.65"/>
    <n v="33.56"/>
    <n v="101.8"/>
    <n v="175762"/>
    <n v="28846"/>
    <n v="407"/>
    <n v="10422"/>
    <n v="82"/>
    <n v="369"/>
    <n v="5582"/>
    <n v="12436"/>
  </r>
  <r>
    <s v="588"/>
    <s v="South Bend-Elkhart"/>
    <x v="80"/>
    <n v="4520.0396499999997"/>
    <n v="40.999180000000003"/>
    <n v="-86.062420000000003"/>
    <s v="United States"/>
    <n v="667923"/>
    <n v="350956"/>
    <n v="52729"/>
    <n v="27156"/>
    <n v="112466"/>
    <n v="211334"/>
    <n v="667.18"/>
    <n v="19.63"/>
    <n v="114.89"/>
    <n v="25.53"/>
    <n v="77.69"/>
    <n v="705398"/>
    <n v="75951"/>
    <n v="2879"/>
    <n v="15013"/>
    <n v="380"/>
    <n v="663"/>
    <n v="18400"/>
    <n v="80184"/>
  </r>
  <r>
    <s v="592"/>
    <s v="Gainesville"/>
    <x v="81"/>
    <n v="3172.9984300000001"/>
    <n v="29.095359999999999"/>
    <n v="-82.728809999999996"/>
    <s v="United States"/>
    <n v="272298"/>
    <n v="139465"/>
    <n v="45907"/>
    <n v="10194"/>
    <n v="55743"/>
    <n v="73528"/>
    <n v="625.16"/>
    <n v="18.43"/>
    <n v="107.69"/>
    <n v="23.95"/>
    <n v="72.739999999999995"/>
    <n v="223543"/>
    <n v="59715"/>
    <n v="876"/>
    <n v="16960"/>
    <n v="138"/>
    <n v="559"/>
    <n v="7093"/>
    <n v="30300"/>
  </r>
  <r>
    <s v="596"/>
    <s v="Zanesville"/>
    <x v="82"/>
    <n v="671.83698000000004"/>
    <n v="39.961239999999997"/>
    <n v="-81.962500000000006"/>
    <s v="United States"/>
    <n v="62118"/>
    <n v="33423"/>
    <n v="46356"/>
    <n v="2511"/>
    <n v="10318"/>
    <n v="20594"/>
    <n v="577.34"/>
    <n v="17"/>
    <n v="99.4"/>
    <n v="22.09"/>
    <n v="67.23"/>
    <n v="73802"/>
    <n v="3398"/>
    <n v="163"/>
    <n v="476"/>
    <n v="16"/>
    <n v="119"/>
    <n v="2229"/>
    <n v="1107"/>
  </r>
  <r>
    <s v="597"/>
    <s v="Parkersburg"/>
    <x v="83"/>
    <n v="1150.5321899999999"/>
    <n v="39.194719999999997"/>
    <n v="-81.43083"/>
    <s v="United States"/>
    <n v="118156"/>
    <n v="64574"/>
    <n v="47738"/>
    <n v="4998"/>
    <n v="21650"/>
    <n v="37926"/>
    <n v="634"/>
    <n v="18.690000000000001"/>
    <n v="109.07"/>
    <n v="24.23"/>
    <n v="74.06"/>
    <n v="142057"/>
    <n v="2051"/>
    <n v="321"/>
    <n v="1057"/>
    <n v="36"/>
    <n v="94"/>
    <n v="2379"/>
    <n v="2082"/>
  </r>
  <r>
    <s v="598"/>
    <s v="Clarksburg-Weston"/>
    <x v="84"/>
    <n v="5118.2090600000001"/>
    <n v="38.773710000000001"/>
    <n v="-80.309100000000001"/>
    <s v="United States"/>
    <n v="208158"/>
    <n v="109243"/>
    <n v="44998"/>
    <n v="9108"/>
    <n v="36640"/>
    <n v="63495"/>
    <n v="586.45000000000005"/>
    <n v="17.29"/>
    <n v="100.89"/>
    <n v="22.41"/>
    <n v="68.569999999999993"/>
    <n v="247907"/>
    <n v="5799"/>
    <n v="538"/>
    <n v="1543"/>
    <n v="40"/>
    <n v="126"/>
    <n v="3776"/>
    <n v="4168"/>
  </r>
  <r>
    <s v="600"/>
    <s v="Corpus Christi"/>
    <x v="85"/>
    <n v="11594.57892"/>
    <n v="26.600639999999999"/>
    <n v="-97.859170000000006"/>
    <s v="United States"/>
    <n v="448901"/>
    <n v="224368"/>
    <n v="52553"/>
    <n v="15982"/>
    <n v="78137"/>
    <n v="130249"/>
    <n v="673.43"/>
    <n v="19.84"/>
    <n v="115.96"/>
    <n v="25.8"/>
    <n v="78.28"/>
    <n v="191501"/>
    <n v="20788"/>
    <n v="1550"/>
    <n v="10079"/>
    <n v="313"/>
    <n v="534"/>
    <n v="4889"/>
    <n v="377379"/>
  </r>
  <r>
    <s v="602"/>
    <s v="Chicago"/>
    <x v="86"/>
    <n v="9445.5242300000009"/>
    <n v="41.311399999999999"/>
    <n v="-87.826800000000006"/>
    <s v="United States"/>
    <n v="7362731"/>
    <n v="3695954"/>
    <n v="69122"/>
    <n v="434676"/>
    <n v="1277861"/>
    <n v="1983417"/>
    <n v="922.09"/>
    <n v="27.16"/>
    <n v="158.65"/>
    <n v="35.340000000000003"/>
    <n v="107.3"/>
    <n v="5172037"/>
    <n v="1607623"/>
    <n v="14084"/>
    <n v="640235"/>
    <n v="2073"/>
    <n v="13959"/>
    <n v="152385"/>
    <n v="2103544"/>
  </r>
  <r>
    <s v="603"/>
    <s v="Joplin-Pittsburg"/>
    <x v="87"/>
    <n v="8363.5976499999997"/>
    <n v="37.27937"/>
    <n v="-95.007490000000004"/>
    <s v="United States"/>
    <n v="301000"/>
    <n v="163219"/>
    <n v="44953"/>
    <n v="9834"/>
    <n v="50808"/>
    <n v="102577"/>
    <n v="584.09"/>
    <n v="17.190000000000001"/>
    <n v="100.62"/>
    <n v="22.35"/>
    <n v="67.94"/>
    <n v="339232"/>
    <n v="7771"/>
    <n v="8637"/>
    <n v="4679"/>
    <n v="1128"/>
    <n v="437"/>
    <n v="16641"/>
    <n v="24113"/>
  </r>
  <r>
    <s v="604"/>
    <s v="Columbia-Jefferson City"/>
    <x v="88"/>
    <n v="8240.9544000000005"/>
    <n v="38.186570000000003"/>
    <n v="-92.273939999999996"/>
    <s v="United States"/>
    <n v="382676"/>
    <n v="197842"/>
    <n v="52658"/>
    <n v="10690"/>
    <n v="61694"/>
    <n v="125458"/>
    <n v="652.30999999999995"/>
    <n v="19.190000000000001"/>
    <n v="112.41"/>
    <n v="24.99"/>
    <n v="75.7"/>
    <n v="418433"/>
    <n v="35654"/>
    <n v="1596"/>
    <n v="11434"/>
    <n v="213"/>
    <n v="365"/>
    <n v="10598"/>
    <n v="14213"/>
  </r>
  <r>
    <s v="605"/>
    <s v="Topeka"/>
    <x v="89"/>
    <n v="11849.47315"/>
    <n v="39.020020000000002"/>
    <n v="-96.555850000000007"/>
    <s v="United States"/>
    <n v="352882"/>
    <n v="191049"/>
    <n v="53195"/>
    <n v="11871"/>
    <n v="56475"/>
    <n v="122703"/>
    <n v="662.9"/>
    <n v="19.5"/>
    <n v="114.19"/>
    <n v="25.4"/>
    <n v="76.95"/>
    <n v="365798"/>
    <n v="27994"/>
    <n v="4068"/>
    <n v="9834"/>
    <n v="521"/>
    <n v="255"/>
    <n v="14570"/>
    <n v="45173"/>
  </r>
  <r>
    <s v="606"/>
    <s v="Dothan"/>
    <x v="90"/>
    <n v="3491.4056300000002"/>
    <n v="31.000689999999999"/>
    <n v="-85.411959999999993"/>
    <s v="United States"/>
    <n v="197772"/>
    <n v="108759"/>
    <n v="45634"/>
    <n v="6677"/>
    <n v="36442"/>
    <n v="65640"/>
    <n v="599.26"/>
    <n v="17.64"/>
    <n v="103.2"/>
    <n v="22.94"/>
    <n v="69.7"/>
    <n v="179333"/>
    <n v="59116"/>
    <n v="1401"/>
    <n v="2845"/>
    <n v="154"/>
    <n v="227"/>
    <n v="5111"/>
    <n v="11976"/>
  </r>
  <r>
    <s v="609"/>
    <s v="St Louis"/>
    <x v="91"/>
    <n v="17976.015920000002"/>
    <n v="38.324350000000003"/>
    <n v="-90.139039999999994"/>
    <s v="United States"/>
    <n v="2456274"/>
    <n v="1313922"/>
    <n v="60097"/>
    <n v="96522"/>
    <n v="423061"/>
    <n v="794339"/>
    <n v="790.82"/>
    <n v="23.27"/>
    <n v="136.15"/>
    <n v="30.28"/>
    <n v="91.97"/>
    <n v="2422801"/>
    <n v="531389"/>
    <n v="6786"/>
    <n v="78450"/>
    <n v="1046"/>
    <n v="2173"/>
    <n v="57752"/>
    <n v="97834"/>
  </r>
  <r>
    <s v="610"/>
    <s v="Rockford"/>
    <x v="92"/>
    <n v="2854.1960199999999"/>
    <n v="41.585189999999997"/>
    <n v="-89.315910000000002"/>
    <s v="United States"/>
    <n v="357955"/>
    <n v="190784"/>
    <n v="54368"/>
    <n v="13618"/>
    <n v="61945"/>
    <n v="115221"/>
    <n v="697.97"/>
    <n v="20.55"/>
    <n v="120.15"/>
    <n v="26.71"/>
    <n v="81.28"/>
    <n v="349307"/>
    <n v="44950"/>
    <n v="860"/>
    <n v="10027"/>
    <n v="102"/>
    <n v="234"/>
    <n v="9415"/>
    <n v="56317"/>
  </r>
  <r>
    <s v="611"/>
    <s v="Rochester-Mason City-Austin"/>
    <x v="93"/>
    <n v="6774.2435500000001"/>
    <n v="42.90757"/>
    <n v="-92.850740000000002"/>
    <s v="United States"/>
    <n v="284651"/>
    <n v="157550"/>
    <n v="62914"/>
    <n v="9702"/>
    <n v="46062"/>
    <n v="101786"/>
    <n v="795.18"/>
    <n v="23.38"/>
    <n v="136.88"/>
    <n v="30.43"/>
    <n v="92.53"/>
    <n v="323708"/>
    <n v="13030"/>
    <n v="643"/>
    <n v="13291"/>
    <n v="127"/>
    <n v="331"/>
    <n v="5912"/>
    <n v="21075"/>
  </r>
  <r>
    <s v="612"/>
    <s v="Shreveport"/>
    <x v="94"/>
    <n v="19518.731179999999"/>
    <n v="31.852440000000001"/>
    <n v="-93.936520000000002"/>
    <s v="United States"/>
    <n v="761106"/>
    <n v="409507"/>
    <n v="42867"/>
    <n v="30645"/>
    <n v="142415"/>
    <n v="236447"/>
    <n v="602.89"/>
    <n v="17.760000000000002"/>
    <n v="103.83"/>
    <n v="23.07"/>
    <n v="70.2"/>
    <n v="594843"/>
    <n v="306516"/>
    <n v="9165"/>
    <n v="11110"/>
    <n v="438"/>
    <n v="1196"/>
    <n v="20439"/>
    <n v="74278"/>
  </r>
  <r>
    <s v="613"/>
    <s v="Minneapolis-St Paul"/>
    <x v="95"/>
    <n v="44945.824809999998"/>
    <n v="44.539490000000001"/>
    <n v="-94.198599999999999"/>
    <s v="United States"/>
    <n v="3624993"/>
    <n v="1872714"/>
    <n v="71393"/>
    <n v="121187"/>
    <n v="554354"/>
    <n v="1197173"/>
    <n v="906.61"/>
    <n v="26.65"/>
    <n v="156.1"/>
    <n v="34.74"/>
    <n v="105.28"/>
    <n v="3785193"/>
    <n v="326418"/>
    <n v="32333"/>
    <n v="264554"/>
    <n v="1616"/>
    <n v="5291"/>
    <n v="114854"/>
    <n v="262063"/>
  </r>
  <r>
    <s v="616"/>
    <s v="Kansas City"/>
    <x v="96"/>
    <n v="18599.215179999999"/>
    <n v="38.530050000000003"/>
    <n v="-94.208929999999995"/>
    <s v="United States"/>
    <n v="1911232"/>
    <n v="1020855"/>
    <n v="61595"/>
    <n v="61213"/>
    <n v="327607"/>
    <n v="632035"/>
    <n v="780.8"/>
    <n v="22.96"/>
    <n v="134.5"/>
    <n v="29.93"/>
    <n v="90.58"/>
    <n v="1901064"/>
    <n v="283286"/>
    <n v="11530"/>
    <n v="71822"/>
    <n v="3247"/>
    <n v="2529"/>
    <n v="61746"/>
    <n v="212352"/>
  </r>
  <r>
    <s v="617"/>
    <s v="Milwaukee"/>
    <x v="97"/>
    <n v="4688.45255"/>
    <n v="42.639490000000002"/>
    <n v="-88.354590000000002"/>
    <s v="United States"/>
    <n v="1777903"/>
    <n v="952115"/>
    <n v="61133"/>
    <n v="82593"/>
    <n v="321341"/>
    <n v="548181"/>
    <n v="794.83"/>
    <n v="23.41"/>
    <n v="136.81"/>
    <n v="30.46"/>
    <n v="92.39"/>
    <n v="1661244"/>
    <n v="304596"/>
    <n v="8569"/>
    <n v="75155"/>
    <n v="657"/>
    <n v="1296"/>
    <n v="40524"/>
    <n v="243165"/>
  </r>
  <r>
    <s v="618"/>
    <s v="Houston"/>
    <x v="98"/>
    <n v="17857.22795"/>
    <n v="29.978149999999999"/>
    <n v="-95.645979999999994"/>
    <s v="United States"/>
    <n v="5322932"/>
    <n v="2628496"/>
    <n v="64432"/>
    <n v="128707"/>
    <n v="865053"/>
    <n v="1634736"/>
    <n v="882.22"/>
    <n v="25.92"/>
    <n v="152.06"/>
    <n v="33.86"/>
    <n v="102.06"/>
    <n v="2804395"/>
    <n v="1233812"/>
    <n v="18094"/>
    <n v="543532"/>
    <n v="3474"/>
    <n v="18175"/>
    <n v="100138"/>
    <n v="2618888"/>
  </r>
  <r>
    <s v="619"/>
    <s v="Springfield (MO)"/>
    <x v="99"/>
    <n v="21299.994650000001"/>
    <n v="36.375830000000001"/>
    <n v="-92.550389999999993"/>
    <s v="United States"/>
    <n v="850747"/>
    <n v="456476"/>
    <n v="44179"/>
    <n v="23647"/>
    <n v="143859"/>
    <n v="288970"/>
    <n v="568.14"/>
    <n v="16.73"/>
    <n v="97.8"/>
    <n v="21.73"/>
    <n v="66.2"/>
    <n v="988021"/>
    <n v="22756"/>
    <n v="6597"/>
    <n v="13187"/>
    <n v="824"/>
    <n v="443"/>
    <n v="24122"/>
    <n v="45630"/>
  </r>
  <r>
    <s v="622"/>
    <s v="New Orleans"/>
    <x v="100"/>
    <n v="9961.7565400000003"/>
    <n v="30.049530000000001"/>
    <n v="-90.294920000000005"/>
    <s v="United States"/>
    <n v="1355368"/>
    <n v="701162"/>
    <n v="48789"/>
    <n v="63871"/>
    <n v="264941"/>
    <n v="372350"/>
    <n v="685.82"/>
    <n v="20.2"/>
    <n v="118.11"/>
    <n v="26.27"/>
    <n v="79.8"/>
    <n v="1015448"/>
    <n v="545194"/>
    <n v="11268"/>
    <n v="42911"/>
    <n v="506"/>
    <n v="3643"/>
    <n v="28363"/>
    <n v="130830"/>
  </r>
  <r>
    <s v="623"/>
    <s v="Dallas-Fort Worth"/>
    <x v="101"/>
    <n v="26400.16519"/>
    <n v="32.277909999999999"/>
    <n v="-96.828370000000007"/>
    <s v="United States"/>
    <n v="5922749"/>
    <n v="2944691"/>
    <n v="65788"/>
    <n v="126445"/>
    <n v="942743"/>
    <n v="1875503"/>
    <n v="865.65"/>
    <n v="25.43"/>
    <n v="149.19999999999999"/>
    <n v="33.22"/>
    <n v="100.11"/>
    <n v="3993609"/>
    <n v="1203746"/>
    <n v="33169"/>
    <n v="502550"/>
    <n v="6372"/>
    <n v="15190"/>
    <n v="136839"/>
    <n v="2210533"/>
  </r>
  <r>
    <s v="624"/>
    <s v="Sioux City"/>
    <x v="102"/>
    <n v="13400.03667"/>
    <n v="42.621600000000001"/>
    <n v="-96.376329999999996"/>
    <s v="United States"/>
    <n v="304106"/>
    <n v="164545"/>
    <n v="56329"/>
    <n v="8661"/>
    <n v="44868"/>
    <n v="111016"/>
    <n v="716.75"/>
    <n v="21.08"/>
    <n v="123.38"/>
    <n v="27.43"/>
    <n v="83.38"/>
    <n v="333904"/>
    <n v="7678"/>
    <n v="5519"/>
    <n v="7660"/>
    <n v="309"/>
    <n v="374"/>
    <n v="8285"/>
    <n v="46655"/>
  </r>
  <r>
    <s v="625"/>
    <s v="Waco-Temple-Bryan"/>
    <x v="103"/>
    <n v="12233.148999999999"/>
    <n v="31.07912"/>
    <n v="-97.352159999999998"/>
    <s v="United States"/>
    <n v="792619"/>
    <n v="401748"/>
    <n v="51167"/>
    <n v="21805"/>
    <n v="132232"/>
    <n v="247711"/>
    <n v="640.70000000000005"/>
    <n v="18.84"/>
    <n v="110.48"/>
    <n v="24.58"/>
    <n v="74.16"/>
    <n v="578510"/>
    <n v="171409"/>
    <n v="3962"/>
    <n v="32526"/>
    <n v="3072"/>
    <n v="1395"/>
    <n v="23871"/>
    <n v="252485"/>
  </r>
  <r>
    <s v="626"/>
    <s v="Victoria"/>
    <x v="104"/>
    <n v="890.17060000000004"/>
    <n v="28.55377"/>
    <n v="-96.973979999999997"/>
    <s v="United States"/>
    <n v="67411"/>
    <n v="34830"/>
    <n v="58132"/>
    <n v="1997"/>
    <n v="11801"/>
    <n v="21032"/>
    <n v="746.59"/>
    <n v="21.98"/>
    <n v="128.54"/>
    <n v="28.61"/>
    <n v="86.74"/>
    <n v="41396"/>
    <n v="5656"/>
    <n v="211"/>
    <n v="1337"/>
    <n v="16"/>
    <n v="193"/>
    <n v="819"/>
    <n v="42630"/>
  </r>
  <r>
    <s v="627"/>
    <s v="Wichita Falls-Lawton"/>
    <x v="105"/>
    <n v="13819.7138"/>
    <n v="33.71416"/>
    <n v="-99.001419999999996"/>
    <s v="United States"/>
    <n v="318190"/>
    <n v="166195"/>
    <n v="48438"/>
    <n v="9580"/>
    <n v="56570"/>
    <n v="100045"/>
    <n v="630.14"/>
    <n v="18.55"/>
    <n v="108.56"/>
    <n v="24.14"/>
    <n v="73.209999999999994"/>
    <n v="282281"/>
    <n v="40324"/>
    <n v="9238"/>
    <n v="7825"/>
    <n v="673"/>
    <n v="363"/>
    <n v="16399"/>
    <n v="64576"/>
  </r>
  <r>
    <s v="628"/>
    <s v="Monroe-El Dorado"/>
    <x v="106"/>
    <n v="12341.05934"/>
    <n v="31.85108"/>
    <n v="-91.932169999999999"/>
    <s v="United States"/>
    <n v="358032"/>
    <n v="189242"/>
    <n v="37224"/>
    <n v="16127"/>
    <n v="69029"/>
    <n v="104086"/>
    <n v="556.85"/>
    <n v="16.41"/>
    <n v="95.91"/>
    <n v="21.31"/>
    <n v="64.91"/>
    <n v="284692"/>
    <n v="167883"/>
    <n v="1363"/>
    <n v="3698"/>
    <n v="115"/>
    <n v="262"/>
    <n v="5479"/>
    <n v="12978"/>
  </r>
  <r>
    <s v="630"/>
    <s v="Birmingham"/>
    <x v="107"/>
    <n v="15487.33556"/>
    <n v="33.106650000000002"/>
    <n v="-86.869619999999998"/>
    <s v="United States"/>
    <n v="1461780"/>
    <n v="777999"/>
    <n v="49569"/>
    <n v="48363"/>
    <n v="252372"/>
    <n v="477264"/>
    <n v="665.16"/>
    <n v="19.57"/>
    <n v="114.58"/>
    <n v="25.47"/>
    <n v="77.319999999999993"/>
    <n v="1272405"/>
    <n v="499187"/>
    <n v="5242"/>
    <n v="25359"/>
    <n v="517"/>
    <n v="2474"/>
    <n v="22914"/>
    <n v="77370"/>
  </r>
  <r>
    <s v="631"/>
    <s v="Ottumwa-Kirksville"/>
    <x v="108"/>
    <n v="5162.3139499999997"/>
    <n v="40.811140000000002"/>
    <n v="-92.545509999999993"/>
    <s v="United States"/>
    <n v="100308"/>
    <n v="52757"/>
    <n v="45073"/>
    <n v="3746"/>
    <n v="16287"/>
    <n v="32724"/>
    <n v="591.61"/>
    <n v="17.43"/>
    <n v="101.83"/>
    <n v="22.63"/>
    <n v="68.98"/>
    <n v="113948"/>
    <n v="2882"/>
    <n v="321"/>
    <n v="3766"/>
    <n v="70"/>
    <n v="86"/>
    <n v="1885"/>
    <n v="7204"/>
  </r>
  <r>
    <s v="632"/>
    <s v="Paducah-Cape Girardeau"/>
    <x v="109"/>
    <n v="17958.139719999999"/>
    <n v="37.236240000000002"/>
    <n v="-89.452579999999998"/>
    <s v="United States"/>
    <n v="739582"/>
    <n v="399273"/>
    <n v="43598"/>
    <n v="29084"/>
    <n v="131121"/>
    <n v="239068"/>
    <n v="589.26"/>
    <n v="17.36"/>
    <n v="101.43"/>
    <n v="22.54"/>
    <n v="68.72"/>
    <n v="824423"/>
    <n v="70680"/>
    <n v="2477"/>
    <n v="10060"/>
    <n v="219"/>
    <n v="665"/>
    <n v="16569"/>
    <n v="27281"/>
  </r>
  <r>
    <s v="633"/>
    <s v="Odessa-Midland"/>
    <x v="110"/>
    <n v="35046.303370000001"/>
    <n v="29.78312"/>
    <n v="-103.0776"/>
    <s v="United States"/>
    <n v="335362"/>
    <n v="165881"/>
    <n v="65291"/>
    <n v="7325"/>
    <n v="53548"/>
    <n v="105008"/>
    <n v="832.06"/>
    <n v="24.44"/>
    <n v="143.44"/>
    <n v="31.92"/>
    <n v="96.33"/>
    <n v="189084"/>
    <n v="22158"/>
    <n v="2102"/>
    <n v="6160"/>
    <n v="194"/>
    <n v="552"/>
    <n v="4322"/>
    <n v="249624"/>
  </r>
  <r>
    <s v="634"/>
    <s v="Amarillo"/>
    <x v="111"/>
    <n v="43068.533109999997"/>
    <n v="35.286200000000001"/>
    <n v="-102.06361"/>
    <s v="United States"/>
    <n v="400731"/>
    <n v="207832"/>
    <n v="51454"/>
    <n v="9519"/>
    <n v="67346"/>
    <n v="130967"/>
    <n v="659.68"/>
    <n v="19.399999999999999"/>
    <n v="113.71"/>
    <n v="25.28"/>
    <n v="76.510000000000005"/>
    <n v="303773"/>
    <n v="26978"/>
    <n v="3211"/>
    <n v="13741"/>
    <n v="185"/>
    <n v="942"/>
    <n v="7859"/>
    <n v="195053"/>
  </r>
  <r>
    <s v="635"/>
    <s v="Austin"/>
    <x v="112"/>
    <n v="10579.03969"/>
    <n v="30.331410000000002"/>
    <n v="-98.027299999999997"/>
    <s v="United States"/>
    <n v="1742613"/>
    <n v="865704"/>
    <n v="71543"/>
    <n v="36796"/>
    <n v="294701"/>
    <n v="534207"/>
    <n v="905.4"/>
    <n v="26.61"/>
    <n v="156.05000000000001"/>
    <n v="34.770000000000003"/>
    <n v="104.66"/>
    <n v="1238570"/>
    <n v="162073"/>
    <n v="6484"/>
    <n v="127100"/>
    <n v="1315"/>
    <n v="7683"/>
    <n v="39815"/>
    <n v="717377"/>
  </r>
  <r>
    <s v="636"/>
    <s v="Harlingen-Weslaco-Brownsville-McAllen"/>
    <x v="113"/>
    <n v="4365.3420400000005"/>
    <n v="26.311540000000001"/>
    <n v="-98.158420000000007"/>
    <s v="United States"/>
    <n v="917482"/>
    <n v="402848"/>
    <n v="37457"/>
    <n v="26685"/>
    <n v="152533"/>
    <n v="223630"/>
    <n v="525.79999999999995"/>
    <n v="15.47"/>
    <n v="90.72"/>
    <n v="20.13"/>
    <n v="61.07"/>
    <n v="107581"/>
    <n v="7685"/>
    <n v="954"/>
    <n v="12556"/>
    <n v="127"/>
    <n v="737"/>
    <n v="2079"/>
    <n v="1246155"/>
  </r>
  <r>
    <s v="637"/>
    <s v="Cedar Rapids-Waterloo-Iowa City-Dubuque"/>
    <x v="114"/>
    <n v="12907.377270000001"/>
    <n v="41.596899999999998"/>
    <n v="-91.750460000000004"/>
    <s v="United States"/>
    <n v="698184"/>
    <n v="375053"/>
    <n v="60723"/>
    <n v="20500"/>
    <n v="111757"/>
    <n v="242796"/>
    <n v="758.49"/>
    <n v="22.3"/>
    <n v="130.63999999999999"/>
    <n v="29.04"/>
    <n v="88.15"/>
    <n v="794268"/>
    <n v="40366"/>
    <n v="2195"/>
    <n v="22464"/>
    <n v="708"/>
    <n v="472"/>
    <n v="16331"/>
    <n v="34071"/>
  </r>
  <r>
    <s v="638"/>
    <s v="St Joseph"/>
    <x v="115"/>
    <n v="1672.3348599999999"/>
    <n v="40"/>
    <n v="-94.771879999999996"/>
    <s v="United States"/>
    <n v="97015"/>
    <n v="49052"/>
    <n v="51952"/>
    <n v="3468"/>
    <n v="16255"/>
    <n v="29329"/>
    <n v="622.26"/>
    <n v="18.32"/>
    <n v="107.15"/>
    <n v="23.82"/>
    <n v="72.41"/>
    <n v="106843"/>
    <n v="7113"/>
    <n v="485"/>
    <n v="1590"/>
    <n v="152"/>
    <n v="44"/>
    <n v="2670"/>
    <n v="6796"/>
  </r>
  <r>
    <s v="639"/>
    <s v="Jackson (TN)"/>
    <x v="116"/>
    <n v="3172.9531299999999"/>
    <n v="35.411819999999999"/>
    <n v="-88.594070000000002"/>
    <s v="United States"/>
    <n v="189999"/>
    <n v="101727"/>
    <n v="44320"/>
    <n v="6339"/>
    <n v="32420"/>
    <n v="62968"/>
    <n v="586.82000000000005"/>
    <n v="17.27"/>
    <n v="101.06"/>
    <n v="22.45"/>
    <n v="68.33"/>
    <n v="181234"/>
    <n v="53177"/>
    <n v="533"/>
    <n v="1879"/>
    <n v="53"/>
    <n v="171"/>
    <n v="3864"/>
    <n v="7588"/>
  </r>
  <r>
    <s v="640"/>
    <s v="Memphis"/>
    <x v="117"/>
    <n v="16216.412050000001"/>
    <n v="34.995399999999997"/>
    <n v="-89.75752"/>
    <s v="United States"/>
    <n v="1357327"/>
    <n v="717394"/>
    <n v="48629"/>
    <n v="52045"/>
    <n v="251375"/>
    <n v="413974"/>
    <n v="675.07"/>
    <n v="19.87"/>
    <n v="116.31"/>
    <n v="25.87"/>
    <n v="78.37"/>
    <n v="887628"/>
    <n v="787973"/>
    <n v="3797"/>
    <n v="33034"/>
    <n v="491"/>
    <n v="1827"/>
    <n v="23153"/>
    <n v="87220"/>
  </r>
  <r>
    <s v="641"/>
    <s v="San Antonio"/>
    <x v="118"/>
    <n v="29769.222259999999"/>
    <n v="28.58371"/>
    <n v="-99.160740000000004"/>
    <s v="United States"/>
    <n v="2070121"/>
    <n v="956194"/>
    <n v="58649"/>
    <n v="57728"/>
    <n v="315771"/>
    <n v="582695"/>
    <n v="762.48"/>
    <n v="22.43"/>
    <n v="131.34"/>
    <n v="29.24"/>
    <n v="88.43"/>
    <n v="964725"/>
    <n v="178207"/>
    <n v="6947"/>
    <n v="65721"/>
    <n v="2479"/>
    <n v="5006"/>
    <n v="34401"/>
    <n v="1561230"/>
  </r>
  <r>
    <s v="642"/>
    <s v="Lafayette (LA)"/>
    <x v="119"/>
    <n v="5955.1976299999997"/>
    <n v="30.267019999999999"/>
    <n v="-92.110309999999998"/>
    <s v="United States"/>
    <n v="479239"/>
    <n v="255714"/>
    <n v="46402"/>
    <n v="20047"/>
    <n v="91024"/>
    <n v="144643"/>
    <n v="645.32000000000005"/>
    <n v="18.98"/>
    <n v="111.25"/>
    <n v="24.71"/>
    <n v="74.989999999999995"/>
    <n v="429683"/>
    <n v="172860"/>
    <n v="2010"/>
    <n v="10035"/>
    <n v="105"/>
    <n v="596"/>
    <n v="9350"/>
    <n v="23752"/>
  </r>
  <r>
    <s v="643"/>
    <s v="Lake Charles"/>
    <x v="120"/>
    <n v="4672.6797200000001"/>
    <n v="30.239190000000001"/>
    <n v="-93.255979999999994"/>
    <s v="United States"/>
    <n v="205423"/>
    <n v="107365"/>
    <n v="47669"/>
    <n v="6921"/>
    <n v="38280"/>
    <n v="62164"/>
    <n v="634.75"/>
    <n v="18.670000000000002"/>
    <n v="109.41"/>
    <n v="24.3"/>
    <n v="73.81"/>
    <n v="192710"/>
    <n v="62042"/>
    <n v="1527"/>
    <n v="3372"/>
    <n v="94"/>
    <n v="413"/>
    <n v="5177"/>
    <n v="9472"/>
  </r>
  <r>
    <s v="644"/>
    <s v="Alexandria (LA)"/>
    <x v="121"/>
    <n v="4237.0057900000002"/>
    <n v="31.322469999999999"/>
    <n v="-92.627780000000001"/>
    <s v="United States"/>
    <n v="177072"/>
    <n v="92212"/>
    <n v="43095"/>
    <n v="6824"/>
    <n v="33444"/>
    <n v="51944"/>
    <n v="576.82000000000005"/>
    <n v="16.989999999999998"/>
    <n v="99.4"/>
    <n v="22.09"/>
    <n v="67.08"/>
    <n v="152109"/>
    <n v="64306"/>
    <n v="1802"/>
    <n v="3587"/>
    <n v="241"/>
    <n v="176"/>
    <n v="5322"/>
    <n v="10666"/>
  </r>
  <r>
    <s v="647"/>
    <s v="Greenwood-Greenville"/>
    <x v="122"/>
    <n v="5409.1155600000002"/>
    <n v="33.58426"/>
    <n v="-90.483720000000005"/>
    <s v="United States"/>
    <n v="140429"/>
    <n v="72515"/>
    <n v="31859"/>
    <n v="7883"/>
    <n v="28505"/>
    <n v="36127"/>
    <n v="509.73"/>
    <n v="15.05"/>
    <n v="87.75"/>
    <n v="19.510000000000002"/>
    <n v="59.48"/>
    <n v="61752"/>
    <n v="119258"/>
    <n v="252"/>
    <n v="1358"/>
    <n v="33"/>
    <n v="79"/>
    <n v="1314"/>
    <n v="4331"/>
  </r>
  <r>
    <s v="648"/>
    <s v="Champaign-Springfield-Decatur"/>
    <x v="123"/>
    <n v="11897.014090000001"/>
    <n v="39.527619999999999"/>
    <n v="-89.062389999999994"/>
    <s v="United States"/>
    <n v="740101"/>
    <n v="400842"/>
    <n v="52907"/>
    <n v="34406"/>
    <n v="139629"/>
    <n v="226807"/>
    <n v="691.09"/>
    <n v="20.36"/>
    <n v="118.97"/>
    <n v="26.45"/>
    <n v="80.510000000000005"/>
    <n v="771547"/>
    <n v="90768"/>
    <n v="1624"/>
    <n v="31945"/>
    <n v="253"/>
    <n v="883"/>
    <n v="18367"/>
    <n v="36433"/>
  </r>
  <r>
    <s v="649"/>
    <s v="Evansville"/>
    <x v="124"/>
    <n v="8499.7502100000002"/>
    <n v="37.18815"/>
    <n v="-87.566239999999993"/>
    <s v="United States"/>
    <n v="558436"/>
    <n v="300679"/>
    <n v="51062"/>
    <n v="17606"/>
    <n v="94025"/>
    <n v="189048"/>
    <n v="658.69"/>
    <n v="19.38"/>
    <n v="113.45"/>
    <n v="25.2"/>
    <n v="76.63"/>
    <n v="651200"/>
    <n v="37690"/>
    <n v="1235"/>
    <n v="8069"/>
    <n v="248"/>
    <n v="733"/>
    <n v="12152"/>
    <n v="20307"/>
  </r>
  <r>
    <s v="650"/>
    <s v="Oklahoma City"/>
    <x v="125"/>
    <n v="30580.507710000002"/>
    <n v="35.667009999999998"/>
    <n v="-97.992490000000004"/>
    <s v="United States"/>
    <n v="1452124"/>
    <n v="765421"/>
    <n v="54201"/>
    <n v="36843"/>
    <n v="254254"/>
    <n v="474324"/>
    <n v="690.43"/>
    <n v="20.3"/>
    <n v="119"/>
    <n v="26.46"/>
    <n v="80.069999999999993"/>
    <n v="1309854"/>
    <n v="165367"/>
    <n v="72933"/>
    <n v="55515"/>
    <n v="2033"/>
    <n v="2038"/>
    <n v="113309"/>
    <n v="231226"/>
  </r>
  <r>
    <s v="651"/>
    <s v="Lubbock"/>
    <x v="126"/>
    <n v="16925.161370000002"/>
    <n v="32.56259"/>
    <n v="-101.79094000000001"/>
    <s v="United States"/>
    <n v="346000"/>
    <n v="175757"/>
    <n v="49281"/>
    <n v="8932"/>
    <n v="61500"/>
    <n v="105325"/>
    <n v="650.91"/>
    <n v="19.149999999999999"/>
    <n v="112.23"/>
    <n v="24.96"/>
    <n v="75.47"/>
    <n v="234601"/>
    <n v="28954"/>
    <n v="1669"/>
    <n v="8141"/>
    <n v="205"/>
    <n v="590"/>
    <n v="4760"/>
    <n v="192215"/>
  </r>
  <r>
    <s v="652"/>
    <s v="Omaha"/>
    <x v="127"/>
    <n v="12972.125669999999"/>
    <n v="41.105580000000003"/>
    <n v="-96.265659999999997"/>
    <s v="United States"/>
    <n v="849810"/>
    <n v="457568"/>
    <n v="62580"/>
    <n v="27884"/>
    <n v="140851"/>
    <n v="288833"/>
    <n v="788.91"/>
    <n v="23.19"/>
    <n v="135.88999999999999"/>
    <n v="30.24"/>
    <n v="91.53"/>
    <n v="895086"/>
    <n v="76934"/>
    <n v="4598"/>
    <n v="29904"/>
    <n v="691"/>
    <n v="1195"/>
    <n v="22836"/>
    <n v="122855"/>
  </r>
  <r>
    <s v="656"/>
    <s v="Panama City"/>
    <x v="128"/>
    <n v="6456.7183100000002"/>
    <n v="30.32789"/>
    <n v="-85.365449999999996"/>
    <s v="United States"/>
    <n v="312306"/>
    <n v="159967"/>
    <n v="47850"/>
    <n v="9580"/>
    <n v="55760"/>
    <n v="94627"/>
    <n v="604.80999999999995"/>
    <n v="17.82"/>
    <n v="104.11"/>
    <n v="23.14"/>
    <n v="70.47"/>
    <n v="304088"/>
    <n v="50078"/>
    <n v="2504"/>
    <n v="6224"/>
    <n v="264"/>
    <n v="261"/>
    <n v="10083"/>
    <n v="22728"/>
  </r>
  <r>
    <s v="657"/>
    <s v="Sherman-Ada"/>
    <x v="129"/>
    <n v="8836.40661"/>
    <n v="33.916029999999999"/>
    <n v="-96.250100000000003"/>
    <s v="United States"/>
    <n v="248611"/>
    <n v="130483"/>
    <n v="47566"/>
    <n v="7268"/>
    <n v="42405"/>
    <n v="80810"/>
    <n v="619.49"/>
    <n v="18.239999999999998"/>
    <n v="106.65"/>
    <n v="23.71"/>
    <n v="72.13"/>
    <n v="235991"/>
    <n v="15979"/>
    <n v="18577"/>
    <n v="3672"/>
    <n v="73"/>
    <n v="334"/>
    <n v="25047"/>
    <n v="31574"/>
  </r>
  <r>
    <s v="658"/>
    <s v="Green Bay-Appleton"/>
    <x v="130"/>
    <n v="10882.101129999999"/>
    <n v="45.055039999999998"/>
    <n v="-88.201890000000006"/>
    <s v="United States"/>
    <n v="879922"/>
    <n v="475968"/>
    <n v="58740"/>
    <n v="24632"/>
    <n v="145193"/>
    <n v="306143"/>
    <n v="723.42"/>
    <n v="21.28"/>
    <n v="124.6"/>
    <n v="27.69"/>
    <n v="84.08"/>
    <n v="999052"/>
    <n v="19392"/>
    <n v="13833"/>
    <n v="27552"/>
    <n v="280"/>
    <n v="864"/>
    <n v="22333"/>
    <n v="58034"/>
  </r>
  <r>
    <s v="659"/>
    <s v="Nashville"/>
    <x v="131"/>
    <n v="20795.253069999999"/>
    <n v="35.491770000000002"/>
    <n v="-86.63109"/>
    <s v="United States"/>
    <n v="2205686"/>
    <n v="1142242"/>
    <n v="54973"/>
    <n v="53396"/>
    <n v="348227"/>
    <n v="740619"/>
    <n v="717.82"/>
    <n v="21.09"/>
    <n v="123.72"/>
    <n v="27.51"/>
    <n v="83.18"/>
    <n v="2207757"/>
    <n v="379488"/>
    <n v="8155"/>
    <n v="67999"/>
    <n v="2004"/>
    <n v="3226"/>
    <n v="56923"/>
    <n v="192527"/>
  </r>
  <r>
    <s v="661"/>
    <s v="San Angelo"/>
    <x v="132"/>
    <n v="14249.70291"/>
    <n v="30.807749999999999"/>
    <n v="-100.7406"/>
    <s v="United States"/>
    <n v="114362"/>
    <n v="59036"/>
    <n v="50372"/>
    <n v="3096"/>
    <n v="20478"/>
    <n v="35462"/>
    <n v="663.56"/>
    <n v="19.54"/>
    <n v="114.27"/>
    <n v="25.41"/>
    <n v="77.180000000000007"/>
    <n v="81289"/>
    <n v="5282"/>
    <n v="547"/>
    <n v="1628"/>
    <n v="90"/>
    <n v="258"/>
    <n v="1956"/>
    <n v="59960"/>
  </r>
  <r>
    <s v="662"/>
    <s v="Abilene-Sweetwater"/>
    <x v="133"/>
    <n v="16072.606309999999"/>
    <n v="32.622979999999998"/>
    <n v="-99.829340000000002"/>
    <s v="United States"/>
    <n v="237636"/>
    <n v="121955"/>
    <n v="47202"/>
    <n v="6175"/>
    <n v="42605"/>
    <n v="73175"/>
    <n v="608.86"/>
    <n v="17.93"/>
    <n v="104.86"/>
    <n v="23.3"/>
    <n v="70.89"/>
    <n v="206058"/>
    <n v="18796"/>
    <n v="1276"/>
    <n v="4430"/>
    <n v="142"/>
    <n v="371"/>
    <n v="4714"/>
    <n v="77837"/>
  </r>
  <r>
    <s v="669"/>
    <s v="Madison"/>
    <x v="134"/>
    <n v="8621.5688699999992"/>
    <n v="42.989019999999996"/>
    <n v="-89.966560000000001"/>
    <s v="United States"/>
    <n v="780040"/>
    <n v="415898"/>
    <n v="64030"/>
    <n v="26948"/>
    <n v="135323"/>
    <n v="253627"/>
    <n v="801.44"/>
    <n v="23.58"/>
    <n v="138.03"/>
    <n v="30.72"/>
    <n v="93.03"/>
    <n v="844821"/>
    <n v="40951"/>
    <n v="3235"/>
    <n v="38243"/>
    <n v="263"/>
    <n v="721"/>
    <n v="18562"/>
    <n v="59413"/>
  </r>
  <r>
    <s v="670"/>
    <s v="Fort Smith-Fayetteville-Springdale-Roger"/>
    <x v="135"/>
    <n v="9078.7695600000006"/>
    <n v="35.726990000000001"/>
    <n v="-94.148470000000003"/>
    <s v="United States"/>
    <n v="655062"/>
    <n v="339880"/>
    <n v="49548"/>
    <n v="17568"/>
    <n v="107787"/>
    <n v="214525"/>
    <n v="660.19"/>
    <n v="19.41"/>
    <n v="113.8"/>
    <n v="25.31"/>
    <n v="76.53"/>
    <n v="652356"/>
    <n v="26416"/>
    <n v="20093"/>
    <n v="26538"/>
    <n v="4708"/>
    <n v="1898"/>
    <n v="32847"/>
    <n v="118083"/>
  </r>
  <r>
    <s v="671"/>
    <s v="Tulsa"/>
    <x v="136"/>
    <n v="17262.61058"/>
    <n v="35.428809999999999"/>
    <n v="-95.768659999999997"/>
    <s v="United States"/>
    <n v="1053832"/>
    <n v="570005"/>
    <n v="51064"/>
    <n v="32284"/>
    <n v="188151"/>
    <n v="349570"/>
    <n v="669.89"/>
    <n v="19.71"/>
    <n v="115.39"/>
    <n v="25.65"/>
    <n v="77.86"/>
    <n v="914154"/>
    <n v="99699"/>
    <n v="106598"/>
    <n v="28679"/>
    <n v="576"/>
    <n v="3486"/>
    <n v="144404"/>
    <n v="118055"/>
  </r>
  <r>
    <s v="673"/>
    <s v="Columbus-Tupelo-West Point"/>
    <x v="137"/>
    <n v="9697.6872299999995"/>
    <n v="32.983249999999998"/>
    <n v="-88.939030000000002"/>
    <s v="United States"/>
    <n v="373314"/>
    <n v="199967"/>
    <n v="40439"/>
    <n v="12851"/>
    <n v="63871"/>
    <n v="123245"/>
    <n v="546.41"/>
    <n v="16.079999999999998"/>
    <n v="94.15"/>
    <n v="20.91"/>
    <n v="63.55"/>
    <n v="318348"/>
    <n v="150182"/>
    <n v="851"/>
    <n v="4555"/>
    <n v="94"/>
    <n v="406"/>
    <n v="5291"/>
    <n v="12789"/>
  </r>
  <r>
    <s v="675"/>
    <s v="Peoria-Bloomington"/>
    <x v="138"/>
    <n v="6360.6501699999999"/>
    <n v="40.686700000000002"/>
    <n v="-89.343199999999996"/>
    <s v="United States"/>
    <n v="484739"/>
    <n v="258756"/>
    <n v="60724"/>
    <n v="17490"/>
    <n v="84251"/>
    <n v="157015"/>
    <n v="776.41"/>
    <n v="22.84"/>
    <n v="133.69"/>
    <n v="29.73"/>
    <n v="90.31"/>
    <n v="520990"/>
    <n v="52554"/>
    <n v="1195"/>
    <n v="19628"/>
    <n v="151"/>
    <n v="442"/>
    <n v="11989"/>
    <n v="25315"/>
  </r>
  <r>
    <s v="676"/>
    <s v="Duluth-Superior"/>
    <x v="139"/>
    <n v="24668.779559999999"/>
    <n v="46.713099999999997"/>
    <n v="-91.710480000000004"/>
    <s v="United States"/>
    <n v="334527"/>
    <n v="183822"/>
    <n v="52142"/>
    <n v="13864"/>
    <n v="56328"/>
    <n v="113630"/>
    <n v="671.3"/>
    <n v="19.77"/>
    <n v="115.49"/>
    <n v="25.66"/>
    <n v="78.36"/>
    <n v="375560"/>
    <n v="6076"/>
    <n v="10192"/>
    <n v="3806"/>
    <n v="84"/>
    <n v="255"/>
    <n v="16597"/>
    <n v="7938"/>
  </r>
  <r>
    <s v="678"/>
    <s v="Wichita-Hutchinson"/>
    <x v="140"/>
    <n v="57166.880069999999"/>
    <n v="37.386650000000003"/>
    <n v="-99.005099999999999"/>
    <s v="United States"/>
    <n v="888690"/>
    <n v="483357"/>
    <n v="53394"/>
    <n v="25558"/>
    <n v="144650"/>
    <n v="313149"/>
    <n v="668.46"/>
    <n v="19.66"/>
    <n v="115.15"/>
    <n v="25.6"/>
    <n v="77.62"/>
    <n v="891796"/>
    <n v="61103"/>
    <n v="8064"/>
    <n v="32465"/>
    <n v="640"/>
    <n v="803"/>
    <n v="29414"/>
    <n v="180022"/>
  </r>
  <r>
    <s v="679"/>
    <s v="Des Moines-Ames"/>
    <x v="141"/>
    <n v="19615.55343"/>
    <n v="40.584789999999998"/>
    <n v="-93.695390000000003"/>
    <s v="United States"/>
    <n v="886356"/>
    <n v="476328"/>
    <n v="61866"/>
    <n v="25099"/>
    <n v="140907"/>
    <n v="310322"/>
    <n v="774.81"/>
    <n v="22.78"/>
    <n v="133.47"/>
    <n v="29.68"/>
    <n v="89.94"/>
    <n v="993929"/>
    <n v="44877"/>
    <n v="2306"/>
    <n v="41357"/>
    <n v="466"/>
    <n v="730"/>
    <n v="18862"/>
    <n v="76507"/>
  </r>
  <r>
    <s v="682"/>
    <s v="Davenport-Rock Island-Moline"/>
    <x v="142"/>
    <n v="9706.2749100000001"/>
    <n v="41.162799999999997"/>
    <n v="-90.441289999999995"/>
    <s v="United States"/>
    <n v="582059"/>
    <n v="318878"/>
    <n v="54471"/>
    <n v="21040"/>
    <n v="102050"/>
    <n v="195788"/>
    <n v="694.9"/>
    <n v="20.46"/>
    <n v="119.58"/>
    <n v="26.58"/>
    <n v="81.010000000000005"/>
    <n v="625526"/>
    <n v="40502"/>
    <n v="1446"/>
    <n v="13297"/>
    <n v="304"/>
    <n v="535"/>
    <n v="14455"/>
    <n v="62608"/>
  </r>
  <r>
    <s v="686"/>
    <s v="Mobile-Pensacola"/>
    <x v="143"/>
    <n v="11451.792460000001"/>
    <n v="31.107330000000001"/>
    <n v="-87.615229999999997"/>
    <s v="United States"/>
    <n v="1113942"/>
    <n v="584713"/>
    <n v="52132"/>
    <n v="29712"/>
    <n v="202366"/>
    <n v="352635"/>
    <n v="649.82000000000005"/>
    <n v="19.13"/>
    <n v="111.92"/>
    <n v="24.88"/>
    <n v="75.56"/>
    <n v="986142"/>
    <n v="314596"/>
    <n v="10067"/>
    <n v="32603"/>
    <n v="1211"/>
    <n v="1492"/>
    <n v="35050"/>
    <n v="70065"/>
  </r>
  <r>
    <s v="687"/>
    <s v="Minot-Bismark"/>
    <x v="144"/>
    <n v="61837.125569999997"/>
    <n v="47.197429999999997"/>
    <n v="-102.71665"/>
    <s v="United States"/>
    <n v="311501"/>
    <n v="173820"/>
    <n v="69374"/>
    <n v="7942"/>
    <n v="45863"/>
    <n v="120015"/>
    <n v="870.89"/>
    <n v="25.59"/>
    <n v="149.99"/>
    <n v="33.39"/>
    <n v="100.94"/>
    <n v="343007"/>
    <n v="8873"/>
    <n v="22141"/>
    <n v="3704"/>
    <n v="183"/>
    <n v="876"/>
    <n v="25060"/>
    <n v="18362"/>
  </r>
  <r>
    <s v="691"/>
    <s v="Huntsville-Decatur"/>
    <x v="145"/>
    <n v="7826.3656600000004"/>
    <n v="34.735050000000001"/>
    <n v="-86.858149999999995"/>
    <s v="United States"/>
    <n v="797416"/>
    <n v="426569"/>
    <n v="51674"/>
    <n v="21433"/>
    <n v="131416"/>
    <n v="273720"/>
    <n v="681.56"/>
    <n v="20.04"/>
    <n v="117.4"/>
    <n v="26.09"/>
    <n v="79.2"/>
    <n v="773505"/>
    <n v="148651"/>
    <n v="7550"/>
    <n v="15614"/>
    <n v="589"/>
    <n v="1310"/>
    <n v="22624"/>
    <n v="68734"/>
  </r>
  <r>
    <s v="692"/>
    <s v="Beaumont-Port Arthur"/>
    <x v="146"/>
    <n v="5114.8309900000004"/>
    <n v="29.688030000000001"/>
    <n v="-94.120260000000002"/>
    <s v="United States"/>
    <n v="347976"/>
    <n v="178567"/>
    <n v="50120"/>
    <n v="11463"/>
    <n v="64370"/>
    <n v="102734"/>
    <n v="663.4"/>
    <n v="19.53"/>
    <n v="114.28"/>
    <n v="25.4"/>
    <n v="77.19"/>
    <n v="273228"/>
    <n v="106135"/>
    <n v="1637"/>
    <n v="12006"/>
    <n v="132"/>
    <n v="413"/>
    <n v="6199"/>
    <n v="63716"/>
  </r>
  <r>
    <s v="693"/>
    <s v="Little Rock-Pine Bluff"/>
    <x v="147"/>
    <n v="26094.680950000002"/>
    <n v="33.943170000000002"/>
    <n v="-92.670400000000001"/>
    <s v="United States"/>
    <n v="1102645"/>
    <n v="592274"/>
    <n v="47600"/>
    <n v="39082"/>
    <n v="200079"/>
    <n v="353113"/>
    <n v="626.72"/>
    <n v="18.45"/>
    <n v="107.93"/>
    <n v="24"/>
    <n v="72.91"/>
    <n v="1030336"/>
    <n v="287186"/>
    <n v="6313"/>
    <n v="19382"/>
    <n v="435"/>
    <n v="1070"/>
    <n v="25714"/>
    <n v="75587"/>
  </r>
  <r>
    <s v="698"/>
    <s v="Montgomery"/>
    <x v="148"/>
    <n v="11512.424779999999"/>
    <n v="31.5975"/>
    <n v="-86.764189999999999"/>
    <s v="United States"/>
    <n v="471781"/>
    <n v="252818"/>
    <n v="44305"/>
    <n v="19745"/>
    <n v="88552"/>
    <n v="144521"/>
    <n v="615.19000000000005"/>
    <n v="18.12"/>
    <n v="105.96"/>
    <n v="23.55"/>
    <n v="71.599999999999994"/>
    <n v="304286"/>
    <n v="275594"/>
    <n v="1674"/>
    <n v="10398"/>
    <n v="194"/>
    <n v="877"/>
    <n v="7837"/>
    <n v="16899"/>
  </r>
  <r>
    <s v="702"/>
    <s v="La Cross-Eau Claire"/>
    <x v="149"/>
    <n v="10528.939200000001"/>
    <n v="44.313720000000004"/>
    <n v="-91.313590000000005"/>
    <s v="United States"/>
    <n v="439732"/>
    <n v="230427"/>
    <n v="55246"/>
    <n v="14225"/>
    <n v="66498"/>
    <n v="149704"/>
    <n v="689.22"/>
    <n v="20.28"/>
    <n v="118.66"/>
    <n v="26.38"/>
    <n v="80.180000000000007"/>
    <n v="519314"/>
    <n v="7929"/>
    <n v="2782"/>
    <n v="14040"/>
    <n v="142"/>
    <n v="272"/>
    <n v="8314"/>
    <n v="17127"/>
  </r>
  <r>
    <s v="705"/>
    <s v="Wausau-Rhinelander"/>
    <x v="150"/>
    <n v="11229.17416"/>
    <n v="43.974240000000002"/>
    <n v="-89.675669999999997"/>
    <s v="United States"/>
    <n v="344337"/>
    <n v="189073"/>
    <n v="54287"/>
    <n v="9725"/>
    <n v="56637"/>
    <n v="122711"/>
    <n v="689.4"/>
    <n v="20.29"/>
    <n v="118.66"/>
    <n v="26.36"/>
    <n v="80.34"/>
    <n v="397562"/>
    <n v="4383"/>
    <n v="3597"/>
    <n v="12707"/>
    <n v="148"/>
    <n v="196"/>
    <n v="7265"/>
    <n v="11927"/>
  </r>
  <r>
    <s v="709"/>
    <s v="Tyler-Longview"/>
    <x v="151"/>
    <n v="9271.1467799999991"/>
    <n v="31.243359999999999"/>
    <n v="-94.685969999999998"/>
    <s v="United States"/>
    <n v="554187"/>
    <n v="280351"/>
    <n v="47750"/>
    <n v="14353"/>
    <n v="97201"/>
    <n v="168797"/>
    <n v="625.11"/>
    <n v="18.41"/>
    <n v="107.63"/>
    <n v="23.93"/>
    <n v="72.77"/>
    <n v="462786"/>
    <n v="121988"/>
    <n v="2867"/>
    <n v="9395"/>
    <n v="190"/>
    <n v="924"/>
    <n v="10791"/>
    <n v="132417"/>
  </r>
  <r>
    <s v="710"/>
    <s v="Hattiesburg-Laurel"/>
    <x v="152"/>
    <n v="4779.0692399999998"/>
    <n v="30.99766"/>
    <n v="-89.24503"/>
    <s v="United States"/>
    <n v="224906"/>
    <n v="117834"/>
    <n v="42689"/>
    <n v="7063"/>
    <n v="40033"/>
    <n v="70738"/>
    <n v="594.91"/>
    <n v="17.5"/>
    <n v="102.54"/>
    <n v="22.77"/>
    <n v="69.16"/>
    <n v="189207"/>
    <n v="95328"/>
    <n v="617"/>
    <n v="2753"/>
    <n v="82"/>
    <n v="505"/>
    <n v="3172"/>
    <n v="8533"/>
  </r>
  <r>
    <s v="711"/>
    <s v="Meridian"/>
    <x v="153"/>
    <n v="5164.4247400000004"/>
    <n v="31.989419999999999"/>
    <n v="-88.581770000000006"/>
    <s v="United States"/>
    <n v="131697"/>
    <n v="70792"/>
    <n v="38512"/>
    <n v="5896"/>
    <n v="23984"/>
    <n v="40912"/>
    <n v="554.20000000000005"/>
    <n v="16.329999999999998"/>
    <n v="95.42"/>
    <n v="21.19"/>
    <n v="64.67"/>
    <n v="92610"/>
    <n v="69630"/>
    <n v="3493"/>
    <n v="1337"/>
    <n v="24"/>
    <n v="286"/>
    <n v="4474"/>
    <n v="3417"/>
  </r>
  <r>
    <s v="716"/>
    <s v="Baton Rouge"/>
    <x v="154"/>
    <n v="6694.8072000000002"/>
    <n v="29.700330000000001"/>
    <n v="-91.141199999999998"/>
    <s v="United States"/>
    <n v="701692"/>
    <n v="363142"/>
    <n v="53433"/>
    <n v="22548"/>
    <n v="133475"/>
    <n v="207119"/>
    <n v="710.54"/>
    <n v="20.9"/>
    <n v="122.47"/>
    <n v="27.22"/>
    <n v="82.54"/>
    <n v="524401"/>
    <n v="331851"/>
    <n v="2782"/>
    <n v="20310"/>
    <n v="201"/>
    <n v="933"/>
    <n v="11098"/>
    <n v="37630"/>
  </r>
  <r>
    <s v="717"/>
    <s v="Quincy-Hannibal-Keokuk"/>
    <x v="155"/>
    <n v="8285.9991900000005"/>
    <n v="40.066339999999997"/>
    <n v="-91.274119999999996"/>
    <s v="United States"/>
    <n v="200582"/>
    <n v="107228"/>
    <n v="48627"/>
    <n v="6922"/>
    <n v="33021"/>
    <n v="67285"/>
    <n v="615.21"/>
    <n v="18.12"/>
    <n v="105.88"/>
    <n v="23.52"/>
    <n v="71.75"/>
    <n v="234959"/>
    <n v="9817"/>
    <n v="440"/>
    <n v="2102"/>
    <n v="79"/>
    <n v="161"/>
    <n v="4161"/>
    <n v="5851"/>
  </r>
  <r>
    <s v="718"/>
    <s v="Jackson (MS)"/>
    <x v="156"/>
    <n v="14329.53577"/>
    <n v="31.39012"/>
    <n v="-90.485749999999996"/>
    <s v="United States"/>
    <n v="673679"/>
    <n v="352135"/>
    <n v="44775"/>
    <n v="23418"/>
    <n v="118146"/>
    <n v="210571"/>
    <n v="631.38"/>
    <n v="18.57"/>
    <n v="108.79"/>
    <n v="24.17"/>
    <n v="73.39"/>
    <n v="419141"/>
    <n v="438212"/>
    <n v="2140"/>
    <n v="9352"/>
    <n v="235"/>
    <n v="938"/>
    <n v="8152"/>
    <n v="24925"/>
  </r>
  <r>
    <s v="722"/>
    <s v="Lincoln-Hastings-Kearney"/>
    <x v="157"/>
    <n v="39437.470540000002"/>
    <n v="40.359990000000003"/>
    <n v="-99.030990000000003"/>
    <s v="United States"/>
    <n v="559445"/>
    <n v="301762"/>
    <n v="55580"/>
    <n v="15463"/>
    <n v="87333"/>
    <n v="198966"/>
    <n v="709.95"/>
    <n v="20.89"/>
    <n v="122.25"/>
    <n v="27.19"/>
    <n v="82.46"/>
    <n v="619183"/>
    <n v="18558"/>
    <n v="3140"/>
    <n v="19030"/>
    <n v="270"/>
    <n v="512"/>
    <n v="12516"/>
    <n v="68042"/>
  </r>
  <r>
    <s v="724"/>
    <s v="Fargo-Valley City"/>
    <x v="158"/>
    <n v="42052.613559999998"/>
    <n v="45.947719999999997"/>
    <n v="-97.138480000000001"/>
    <s v="United States"/>
    <n v="491224"/>
    <n v="272537"/>
    <n v="58311"/>
    <n v="17591"/>
    <n v="78145"/>
    <n v="176801"/>
    <n v="739.18"/>
    <n v="21.75"/>
    <n v="127.29"/>
    <n v="28.33"/>
    <n v="85.82"/>
    <n v="558621"/>
    <n v="18169"/>
    <n v="11944"/>
    <n v="11685"/>
    <n v="192"/>
    <n v="341"/>
    <n v="19251"/>
    <n v="23522"/>
  </r>
  <r>
    <s v="725"/>
    <s v="Sioux Falls"/>
    <x v="159"/>
    <n v="49034.340060000002"/>
    <n v="43.188960000000002"/>
    <n v="-98.44426"/>
    <s v="United States"/>
    <n v="520716"/>
    <n v="279436"/>
    <n v="57852"/>
    <n v="14531"/>
    <n v="78067"/>
    <n v="186838"/>
    <n v="726.54"/>
    <n v="21.36"/>
    <n v="125.13"/>
    <n v="27.83"/>
    <n v="84.35"/>
    <n v="589055"/>
    <n v="16746"/>
    <n v="23987"/>
    <n v="13259"/>
    <n v="180"/>
    <n v="1432"/>
    <n v="27877"/>
    <n v="32332"/>
  </r>
  <r>
    <s v="734"/>
    <s v="Jonesboro"/>
    <x v="160"/>
    <n v="5003.3352100000002"/>
    <n v="36.133330000000001"/>
    <n v="-91.13897"/>
    <s v="United States"/>
    <n v="186932"/>
    <n v="100683"/>
    <n v="43042"/>
    <n v="6424"/>
    <n v="32987"/>
    <n v="61272"/>
    <n v="562.86"/>
    <n v="16.57"/>
    <n v="96.96"/>
    <n v="21.54"/>
    <n v="65.48"/>
    <n v="212316"/>
    <n v="18199"/>
    <n v="1052"/>
    <n v="2003"/>
    <n v="45"/>
    <n v="164"/>
    <n v="4047"/>
    <n v="8775"/>
  </r>
  <r>
    <s v="736"/>
    <s v="Bowling Green"/>
    <x v="161"/>
    <n v="2495.1601900000001"/>
    <n v="37.086239999999997"/>
    <n v="-86.193309999999997"/>
    <s v="United States"/>
    <n v="169172"/>
    <n v="88244"/>
    <n v="45929"/>
    <n v="5834"/>
    <n v="27582"/>
    <n v="54828"/>
    <n v="589.77"/>
    <n v="17.350000000000001"/>
    <n v="101.65"/>
    <n v="22.59"/>
    <n v="68.459999999999994"/>
    <n v="186565"/>
    <n v="15228"/>
    <n v="487"/>
    <n v="5423"/>
    <n v="134"/>
    <n v="206"/>
    <n v="3895"/>
    <n v="9500"/>
  </r>
  <r>
    <s v="737"/>
    <s v="Mankato"/>
    <x v="162"/>
    <n v="2587.0267899999999"/>
    <n v="43.501300000000001"/>
    <n v="-94.438519999999997"/>
    <s v="United States"/>
    <n v="103295"/>
    <n v="54821"/>
    <n v="56548"/>
    <n v="3487"/>
    <n v="16019"/>
    <n v="35315"/>
    <n v="713.06"/>
    <n v="20.98"/>
    <n v="122.78"/>
    <n v="27.3"/>
    <n v="82.94"/>
    <n v="116761"/>
    <n v="3600"/>
    <n v="277"/>
    <n v="2388"/>
    <n v="38"/>
    <n v="57"/>
    <n v="1784"/>
    <n v="7459"/>
  </r>
  <r>
    <s v="740"/>
    <s v="North Platte"/>
    <x v="163"/>
    <n v="4713.3255200000003"/>
    <n v="41.392989999999998"/>
    <n v="-100.81533"/>
    <s v="United States"/>
    <n v="27323"/>
    <n v="15685"/>
    <n v="54947"/>
    <n v="883"/>
    <n v="4700"/>
    <n v="10102"/>
    <n v="686.04"/>
    <n v="20.2"/>
    <n v="118.07"/>
    <n v="26.26"/>
    <n v="79.819999999999993"/>
    <n v="31887"/>
    <n v="386"/>
    <n v="176"/>
    <n v="351"/>
    <n v="5"/>
    <n v="16"/>
    <n v="411"/>
    <n v="3094"/>
  </r>
  <r>
    <s v="743"/>
    <s v="Anchorage"/>
    <x v="164"/>
    <n v="42779.716050000003"/>
    <n v="61.063960000000002"/>
    <n v="-149.14639"/>
    <s v="United States"/>
    <n v="340682"/>
    <n v="168610"/>
    <n v="84630"/>
    <n v="9007"/>
    <n v="48625"/>
    <n v="110978"/>
    <n v="948.78"/>
    <n v="27.87"/>
    <n v="163.44999999999999"/>
    <n v="36.409999999999997"/>
    <n v="109.79"/>
    <n v="305538"/>
    <n v="19141"/>
    <n v="23463"/>
    <n v="30751"/>
    <n v="4389"/>
    <n v="1070"/>
    <n v="42575"/>
    <n v="34155"/>
  </r>
  <r>
    <s v="744"/>
    <s v="Honolulu"/>
    <x v="165"/>
    <n v="6444.9809299999997"/>
    <n v="19.58962"/>
    <n v="-155.43366"/>
    <s v="United States"/>
    <n v="1101153"/>
    <n v="490076"/>
    <n v="79293"/>
    <n v="40653"/>
    <n v="164346"/>
    <n v="285077"/>
    <n v="935.31"/>
    <n v="27.58"/>
    <n v="160.69999999999999"/>
    <n v="35.869999999999997"/>
    <n v="108.84"/>
    <n v="315779"/>
    <n v="29473"/>
    <n v="2598"/>
    <n v="524334"/>
    <n v="101863"/>
    <n v="1658"/>
    <n v="310985"/>
    <n v="144667"/>
  </r>
  <r>
    <s v="745"/>
    <s v="Fairbanks"/>
    <x v="166"/>
    <n v="7386.9632899999997"/>
    <n v="64.402389999999997"/>
    <n v="-146.27772999999999"/>
    <s v="United States"/>
    <n v="73946"/>
    <n v="37754"/>
    <n v="79804"/>
    <n v="2090"/>
    <n v="10223"/>
    <n v="25441"/>
    <n v="886.92"/>
    <n v="26.04"/>
    <n v="152.88"/>
    <n v="34.08"/>
    <n v="102.36"/>
    <n v="69549"/>
    <n v="5188"/>
    <n v="4808"/>
    <n v="3296"/>
    <n v="326"/>
    <n v="106"/>
    <n v="8265"/>
    <n v="7976"/>
  </r>
  <r>
    <s v="746"/>
    <s v="Biloxi-Gulfport"/>
    <x v="167"/>
    <n v="2256.8625699999998"/>
    <n v="30.65091"/>
    <n v="-88.867959999999997"/>
    <s v="United States"/>
    <n v="293316"/>
    <n v="154189"/>
    <n v="49086"/>
    <n v="7337"/>
    <n v="52770"/>
    <n v="94082"/>
    <n v="600.34"/>
    <n v="17.66"/>
    <n v="103.48"/>
    <n v="23"/>
    <n v="69.67"/>
    <n v="262815"/>
    <n v="87156"/>
    <n v="1419"/>
    <n v="9835"/>
    <n v="294"/>
    <n v="395"/>
    <n v="7878"/>
    <n v="21208"/>
  </r>
  <r>
    <s v="747"/>
    <s v="Juneau"/>
    <x v="168"/>
    <n v="2781.9871400000002"/>
    <n v="58.219389999999997"/>
    <n v="-134.17752999999999"/>
    <s v="United States"/>
    <n v="24708"/>
    <n v="12820"/>
    <n v="95717"/>
    <n v="902"/>
    <n v="4440"/>
    <n v="7478"/>
    <n v="1021.58"/>
    <n v="30.06"/>
    <n v="175.9"/>
    <n v="39.200000000000003"/>
    <n v="118.44"/>
    <n v="20790"/>
    <n v="479"/>
    <n v="2397"/>
    <n v="2140"/>
    <n v="143"/>
    <n v="40"/>
    <n v="3990"/>
    <n v="2171"/>
  </r>
  <r>
    <s v="749"/>
    <s v="Laredo"/>
    <x v="169"/>
    <n v="4440.8749600000001"/>
    <n v="27.388159999999999"/>
    <n v="-99.145629999999997"/>
    <s v="United States"/>
    <n v="189526"/>
    <n v="82643"/>
    <n v="41110"/>
    <n v="5621"/>
    <n v="27329"/>
    <n v="49693"/>
    <n v="557.84"/>
    <n v="16.38"/>
    <n v="96.31"/>
    <n v="21.4"/>
    <n v="64.489999999999995"/>
    <n v="12098"/>
    <n v="1143"/>
    <n v="125"/>
    <n v="1967"/>
    <n v="11"/>
    <n v="270"/>
    <n v="326"/>
    <n v="274927"/>
  </r>
  <r>
    <s v="751"/>
    <s v="Denver"/>
    <x v="170"/>
    <n v="117004.67874"/>
    <n v="40.247750000000003"/>
    <n v="-104.60933"/>
    <s v="United States"/>
    <n v="3477905"/>
    <n v="1770802"/>
    <n v="72201"/>
    <n v="89766"/>
    <n v="517837"/>
    <n v="1163199"/>
    <n v="937.11"/>
    <n v="27.54"/>
    <n v="161.41"/>
    <n v="35.950000000000003"/>
    <n v="108.52"/>
    <n v="3108802"/>
    <n v="188034"/>
    <n v="21410"/>
    <n v="161234"/>
    <n v="3649"/>
    <n v="12394"/>
    <n v="91422"/>
    <n v="960115"/>
  </r>
  <r>
    <s v="752"/>
    <s v="Colorado Springs-Pueblo"/>
    <x v="171"/>
    <n v="21670.127649999999"/>
    <n v="37.546379999999999"/>
    <n v="-104.02715999999999"/>
    <s v="United States"/>
    <n v="754509"/>
    <n v="384116"/>
    <n v="59199"/>
    <n v="18243"/>
    <n v="113577"/>
    <n v="252296"/>
    <n v="743.66"/>
    <n v="21.86"/>
    <n v="128.12"/>
    <n v="28.51"/>
    <n v="86.2"/>
    <n v="665513"/>
    <n v="52840"/>
    <n v="5859"/>
    <n v="23676"/>
    <n v="2156"/>
    <n v="1099"/>
    <n v="30498"/>
    <n v="215097"/>
  </r>
  <r>
    <s v="753"/>
    <s v="Phoenix"/>
    <x v="172"/>
    <n v="83932.861879999997"/>
    <n v="34.63467"/>
    <n v="-111.90071"/>
    <s v="United States"/>
    <n v="4224155"/>
    <n v="2102758"/>
    <n v="58245"/>
    <n v="118674"/>
    <n v="749091"/>
    <n v="1234993"/>
    <n v="760.49"/>
    <n v="22.39"/>
    <n v="130.91"/>
    <n v="29.13"/>
    <n v="88.42"/>
    <n v="3212471"/>
    <n v="279964"/>
    <n v="130407"/>
    <n v="200554"/>
    <n v="9202"/>
    <n v="31423"/>
    <n v="159041"/>
    <n v="1587798"/>
  </r>
  <r>
    <s v="754"/>
    <s v="Butte-Bozeman"/>
    <x v="173"/>
    <n v="17217.457559999999"/>
    <n v="44.63252"/>
    <n v="-112.36096000000001"/>
    <s v="United States"/>
    <n v="153513"/>
    <n v="80671"/>
    <n v="55282"/>
    <n v="4366"/>
    <n v="21313"/>
    <n v="54992"/>
    <n v="718.67"/>
    <n v="21.13"/>
    <n v="123.75"/>
    <n v="27.54"/>
    <n v="83.37"/>
    <n v="175937"/>
    <n v="1268"/>
    <n v="1879"/>
    <n v="2177"/>
    <n v="128"/>
    <n v="155"/>
    <n v="4034"/>
    <n v="7209"/>
  </r>
  <r>
    <s v="755"/>
    <s v="Great Falls"/>
    <x v="174"/>
    <n v="40593.414839999998"/>
    <n v="47.5657"/>
    <n v="-109.93625"/>
    <s v="United States"/>
    <n v="127947"/>
    <n v="69796"/>
    <n v="47594"/>
    <n v="4457"/>
    <n v="21064"/>
    <n v="44275"/>
    <n v="644.47"/>
    <n v="18.98"/>
    <n v="110.9"/>
    <n v="24.67"/>
    <n v="75.03"/>
    <n v="133955"/>
    <n v="1714"/>
    <n v="12487"/>
    <n v="1306"/>
    <n v="84"/>
    <n v="379"/>
    <n v="14595"/>
    <n v="6229"/>
  </r>
  <r>
    <s v="756"/>
    <s v="Billings"/>
    <x v="175"/>
    <n v="52698.872560000003"/>
    <n v="44.438459999999999"/>
    <n v="-108.19548"/>
    <s v="United States"/>
    <n v="221796"/>
    <n v="122635"/>
    <n v="58259"/>
    <n v="5897"/>
    <n v="33459"/>
    <n v="83279"/>
    <n v="724.95"/>
    <n v="21.33"/>
    <n v="124.75"/>
    <n v="27.75"/>
    <n v="84.29"/>
    <n v="247359"/>
    <n v="2193"/>
    <n v="11416"/>
    <n v="2117"/>
    <n v="138"/>
    <n v="1107"/>
    <n v="12554"/>
    <n v="15376"/>
  </r>
  <r>
    <s v="757"/>
    <s v="Boise"/>
    <x v="176"/>
    <n v="32867.510730000002"/>
    <n v="43.538159999999998"/>
    <n v="-116.30410999999999"/>
    <s v="United States"/>
    <n v="609145"/>
    <n v="303186"/>
    <n v="55505"/>
    <n v="12748"/>
    <n v="90707"/>
    <n v="199731"/>
    <n v="703.68"/>
    <n v="20.68"/>
    <n v="121.26"/>
    <n v="26.96"/>
    <n v="81.62"/>
    <n v="654041"/>
    <n v="9799"/>
    <n v="4846"/>
    <n v="17165"/>
    <n v="1458"/>
    <n v="979"/>
    <n v="18279"/>
    <n v="120037"/>
  </r>
  <r>
    <s v="758"/>
    <s v="Idaho Falls-Pocatello"/>
    <x v="177"/>
    <n v="30002.158869999999"/>
    <n v="44.003390000000003"/>
    <n v="-112.67805"/>
    <s v="United States"/>
    <n v="278012"/>
    <n v="142268"/>
    <n v="54367"/>
    <n v="5778"/>
    <n v="37670"/>
    <n v="98820"/>
    <n v="680.48"/>
    <n v="19.98"/>
    <n v="117.29"/>
    <n v="26.08"/>
    <n v="78.819999999999993"/>
    <n v="325874"/>
    <n v="3048"/>
    <n v="4646"/>
    <n v="4153"/>
    <n v="456"/>
    <n v="1101"/>
    <n v="7268"/>
    <n v="48102"/>
  </r>
  <r>
    <s v="759"/>
    <s v="Cheyenne-Scotts Bluff"/>
    <x v="178"/>
    <n v="7720.6864100000003"/>
    <n v="41.999879999999997"/>
    <n v="-104.32111"/>
    <s v="United States"/>
    <n v="110865"/>
    <n v="60428"/>
    <n v="60212"/>
    <n v="2522"/>
    <n v="17725"/>
    <n v="40181"/>
    <n v="732.48"/>
    <n v="21.54"/>
    <n v="126.13"/>
    <n v="28.06"/>
    <n v="85.05"/>
    <n v="113169"/>
    <n v="3284"/>
    <n v="1109"/>
    <n v="1715"/>
    <n v="144"/>
    <n v="122"/>
    <n v="2620"/>
    <n v="24478"/>
  </r>
  <r>
    <s v="760"/>
    <s v="Twin Falls"/>
    <x v="179"/>
    <n v="10456.01116"/>
    <n v="42.316270000000003"/>
    <n v="-114.0437"/>
    <s v="United States"/>
    <n v="137504"/>
    <n v="71159"/>
    <n v="50031"/>
    <n v="2696"/>
    <n v="18287"/>
    <n v="50176"/>
    <n v="621.35"/>
    <n v="18.260000000000002"/>
    <n v="107.04"/>
    <n v="23.8"/>
    <n v="72.06"/>
    <n v="140254"/>
    <n v="1241"/>
    <n v="1086"/>
    <n v="2174"/>
    <n v="155"/>
    <n v="396"/>
    <n v="2540"/>
    <n v="46436"/>
  </r>
  <r>
    <s v="762"/>
    <s v="Missoula"/>
    <x v="180"/>
    <n v="17625.711790000001"/>
    <n v="47.230350000000001"/>
    <n v="-114.46415"/>
    <s v="United States"/>
    <n v="245602"/>
    <n v="128827"/>
    <n v="49048"/>
    <n v="5720"/>
    <n v="37026"/>
    <n v="86081"/>
    <n v="656.88"/>
    <n v="19.329999999999998"/>
    <n v="113.06"/>
    <n v="25.15"/>
    <n v="76.37"/>
    <n v="276849"/>
    <n v="1779"/>
    <n v="7469"/>
    <n v="3324"/>
    <n v="188"/>
    <n v="205"/>
    <n v="12815"/>
    <n v="10493"/>
  </r>
  <r>
    <s v="764"/>
    <s v="Rapid City"/>
    <x v="181"/>
    <n v="40628.497940000001"/>
    <n v="44.566499999999998"/>
    <n v="-102.71422"/>
    <s v="United States"/>
    <n v="201938"/>
    <n v="109434"/>
    <n v="54019"/>
    <n v="6105"/>
    <n v="30598"/>
    <n v="72731"/>
    <n v="668.83"/>
    <n v="19.68"/>
    <n v="115.12"/>
    <n v="25.61"/>
    <n v="77.760000000000005"/>
    <n v="211682"/>
    <n v="3244"/>
    <n v="17370"/>
    <n v="2645"/>
    <n v="108"/>
    <n v="1058"/>
    <n v="18673"/>
    <n v="12353"/>
  </r>
  <r>
    <s v="765"/>
    <s v="El Paso"/>
    <x v="182"/>
    <n v="13224.99199"/>
    <n v="31.840949999999999"/>
    <n v="-105.6621"/>
    <s v="United States"/>
    <n v="768905"/>
    <n v="369839"/>
    <n v="44090"/>
    <n v="23804"/>
    <n v="119991"/>
    <n v="226044"/>
    <n v="575.92999999999995"/>
    <n v="16.93"/>
    <n v="99.32"/>
    <n v="22.08"/>
    <n v="66.739999999999995"/>
    <n v="172142"/>
    <n v="32068"/>
    <n v="3418"/>
    <n v="13734"/>
    <n v="944"/>
    <n v="1361"/>
    <n v="8034"/>
    <n v="840447"/>
  </r>
  <r>
    <s v="766"/>
    <s v="Helena"/>
    <x v="183"/>
    <n v="4723.9613399999998"/>
    <n v="46.893749999999997"/>
    <n v="-112.11154000000001"/>
    <s v="United States"/>
    <n v="54500"/>
    <n v="28918"/>
    <n v="63715"/>
    <n v="1647"/>
    <n v="8198"/>
    <n v="19073"/>
    <n v="740.39"/>
    <n v="21.79"/>
    <n v="127.4"/>
    <n v="28.35"/>
    <n v="86.11"/>
    <n v="63915"/>
    <n v="474"/>
    <n v="1015"/>
    <n v="556"/>
    <n v="36"/>
    <n v="25"/>
    <n v="1893"/>
    <n v="2419"/>
  </r>
  <r>
    <s v="767"/>
    <s v="Casper-Riverton"/>
    <x v="184"/>
    <n v="23114.500759999999"/>
    <n v="42.728079999999999"/>
    <n v="-107.47293999999999"/>
    <s v="United States"/>
    <n v="107525"/>
    <n v="59378"/>
    <n v="60864"/>
    <n v="2495"/>
    <n v="16429"/>
    <n v="40454"/>
    <n v="782.82"/>
    <n v="23.01"/>
    <n v="134.84"/>
    <n v="29.99"/>
    <n v="90.81"/>
    <n v="118673"/>
    <n v="1549"/>
    <n v="4940"/>
    <n v="1153"/>
    <n v="47"/>
    <n v="430"/>
    <n v="5886"/>
    <n v="12111"/>
  </r>
  <r>
    <s v="770"/>
    <s v="Salt Lake City"/>
    <x v="185"/>
    <n v="139549.51465999999"/>
    <n v="39.296410000000002"/>
    <n v="-112.26167"/>
    <s v="United States"/>
    <n v="2286361"/>
    <n v="1062329"/>
    <n v="68976"/>
    <n v="43225"/>
    <n v="263258"/>
    <n v="755846"/>
    <n v="823.88"/>
    <n v="24.17"/>
    <n v="142.02000000000001"/>
    <n v="31.6"/>
    <n v="95.28"/>
    <n v="2591840"/>
    <n v="44548"/>
    <n v="25019"/>
    <n v="82346"/>
    <n v="23644"/>
    <n v="6508"/>
    <n v="70825"/>
    <n v="460667"/>
  </r>
  <r>
    <s v="771"/>
    <s v="Yuma-El Centro"/>
    <x v="186"/>
    <n v="10006.18793"/>
    <n v="32.751629999999999"/>
    <n v="-114.71975"/>
    <s v="United States"/>
    <n v="283162"/>
    <n v="125258"/>
    <n v="46397"/>
    <n v="7772"/>
    <n v="43303"/>
    <n v="74183"/>
    <n v="588.66999999999996"/>
    <n v="17.34"/>
    <n v="101.33"/>
    <n v="22.54"/>
    <n v="68.52"/>
    <n v="88764"/>
    <n v="9828"/>
    <n v="2857"/>
    <n v="5791"/>
    <n v="296"/>
    <n v="527"/>
    <n v="3714"/>
    <n v="281848"/>
  </r>
  <r>
    <s v="773"/>
    <s v="Grand Junction-Montrose"/>
    <x v="187"/>
    <n v="6866.9815600000002"/>
    <n v="37.859589999999997"/>
    <n v="-108.21887"/>
    <s v="United States"/>
    <n v="155479"/>
    <n v="83777"/>
    <n v="52690"/>
    <n v="3984"/>
    <n v="25773"/>
    <n v="54020"/>
    <n v="671.59"/>
    <n v="19.760000000000002"/>
    <n v="115.6"/>
    <n v="25.7"/>
    <n v="78.180000000000007"/>
    <n v="161648"/>
    <n v="1775"/>
    <n v="1106"/>
    <n v="1919"/>
    <n v="179"/>
    <n v="287"/>
    <n v="3239"/>
    <n v="31712"/>
  </r>
  <r>
    <s v="789"/>
    <s v="Tucson-Sierra Vista"/>
    <x v="188"/>
    <n v="16658.639289999999"/>
    <n v="31.923179999999999"/>
    <n v="-111.19086"/>
    <s v="United States"/>
    <n v="919837"/>
    <n v="487136"/>
    <n v="50829"/>
    <n v="37017"/>
    <n v="176412"/>
    <n v="273707"/>
    <n v="688.93"/>
    <n v="20.32"/>
    <n v="118.48"/>
    <n v="26.37"/>
    <n v="80.400000000000006"/>
    <n v="608766"/>
    <n v="43470"/>
    <n v="18174"/>
    <n v="34556"/>
    <n v="1658"/>
    <n v="3143"/>
    <n v="25876"/>
    <n v="455578"/>
  </r>
  <r>
    <s v="790"/>
    <s v="Albuquerque-Santa Fe"/>
    <x v="189"/>
    <n v="117518.83589"/>
    <n v="33.819200000000002"/>
    <n v="-106.52692999999999"/>
    <s v="United States"/>
    <n v="1447666"/>
    <n v="761052"/>
    <n v="50710"/>
    <n v="42073"/>
    <n v="251716"/>
    <n v="467263"/>
    <n v="655.97"/>
    <n v="19.309999999999999"/>
    <n v="112.95"/>
    <n v="25.11"/>
    <n v="76.31"/>
    <n v="764161"/>
    <n v="37961"/>
    <n v="134783"/>
    <n v="31249"/>
    <n v="1030"/>
    <n v="23953"/>
    <n v="94521"/>
    <n v="827629"/>
  </r>
  <r>
    <s v="798"/>
    <s v="Glendive"/>
    <x v="190"/>
    <n v="4114.39948"/>
    <n v="46.612639999999999"/>
    <n v="-105.19627"/>
    <s v="United States"/>
    <n v="7726"/>
    <n v="4220"/>
    <n v="57885"/>
    <n v="143"/>
    <n v="1066"/>
    <n v="3011"/>
    <n v="780.19"/>
    <n v="22.94"/>
    <n v="134.26"/>
    <n v="29.86"/>
    <n v="90.7"/>
    <n v="9201"/>
    <n v="59"/>
    <n v="126"/>
    <n v="61"/>
    <n v="4"/>
    <n v="5"/>
    <n v="257"/>
    <n v="343"/>
  </r>
  <r>
    <s v="800"/>
    <s v="Bakersfield"/>
    <x v="191"/>
    <n v="5797.3088200000002"/>
    <n v="34.901249999999997"/>
    <n v="-119.05459"/>
    <s v="United States"/>
    <n v="575240"/>
    <n v="252243"/>
    <n v="54506"/>
    <n v="16513"/>
    <n v="75024"/>
    <n v="160706"/>
    <n v="714.44"/>
    <n v="20.99"/>
    <n v="123.15"/>
    <n v="27.42"/>
    <n v="82.63"/>
    <n v="272212"/>
    <n v="43782"/>
    <n v="5242"/>
    <n v="39724"/>
    <n v="752"/>
    <n v="847"/>
    <n v="14999"/>
    <n v="446666"/>
  </r>
  <r>
    <s v="801"/>
    <s v="Eugene"/>
    <x v="192"/>
    <n v="11953.259889999999"/>
    <n v="43.379330000000003"/>
    <n v="-123.12345000000001"/>
    <s v="United States"/>
    <n v="522193"/>
    <n v="267949"/>
    <n v="50666"/>
    <n v="20137"/>
    <n v="85057"/>
    <n v="162755"/>
    <n v="671.15"/>
    <n v="19.8"/>
    <n v="115.38"/>
    <n v="25.7"/>
    <n v="78.23"/>
    <n v="537757"/>
    <n v="7194"/>
    <n v="6705"/>
    <n v="19909"/>
    <n v="1135"/>
    <n v="471"/>
    <n v="24269"/>
    <n v="50928"/>
  </r>
  <r>
    <s v="802"/>
    <s v="Eureka"/>
    <x v="193"/>
    <n v="4591.5485799999997"/>
    <n v="40.80789"/>
    <n v="-123.90788000000001"/>
    <s v="United States"/>
    <n v="130833"/>
    <n v="69020"/>
    <n v="46124"/>
    <n v="5418"/>
    <n v="23733"/>
    <n v="39869"/>
    <n v="614.54"/>
    <n v="18.13"/>
    <n v="105.75"/>
    <n v="23.56"/>
    <n v="71.489999999999995"/>
    <n v="119939"/>
    <n v="2896"/>
    <n v="6484"/>
    <n v="4885"/>
    <n v="300"/>
    <n v="487"/>
    <n v="9496"/>
    <n v="21158"/>
  </r>
  <r>
    <s v="803"/>
    <s v="Los Angeles"/>
    <x v="194"/>
    <n v="45408.438649999996"/>
    <n v="35.425989999999999"/>
    <n v="-116.80462"/>
    <s v="United States"/>
    <n v="14004496"/>
    <n v="6072078"/>
    <n v="68945"/>
    <n v="408242"/>
    <n v="1845727"/>
    <n v="3818109"/>
    <n v="927.83"/>
    <n v="27.31"/>
    <n v="159.65"/>
    <n v="35.619999999999997"/>
    <n v="107.48"/>
    <n v="5790160"/>
    <n v="1292222"/>
    <n v="46934"/>
    <n v="2506614"/>
    <n v="42709"/>
    <n v="42831"/>
    <n v="408907"/>
    <n v="8359098"/>
  </r>
  <r>
    <s v="804"/>
    <s v="Palm Springs"/>
    <x v="195"/>
    <n v="1338.5014699999999"/>
    <n v="33.729860000000002"/>
    <n v="-116.2355"/>
    <s v="United States"/>
    <n v="356410"/>
    <n v="170922"/>
    <n v="52848"/>
    <n v="8501"/>
    <n v="65712"/>
    <n v="96709"/>
    <n v="775.9"/>
    <n v="22.9"/>
    <n v="133.29"/>
    <n v="29.68"/>
    <n v="90.71"/>
    <n v="179296"/>
    <n v="11751"/>
    <n v="1735"/>
    <n v="14171"/>
    <n v="397"/>
    <n v="521"/>
    <n v="5902"/>
    <n v="251097"/>
  </r>
  <r>
    <s v="807"/>
    <s v="San Francisco-Oakland-San Jose"/>
    <x v="196"/>
    <n v="11139.39502"/>
    <n v="38.447740000000003"/>
    <n v="-122.61548999999999"/>
    <s v="United States"/>
    <n v="6019614"/>
    <n v="2766578"/>
    <n v="101748"/>
    <n v="264297"/>
    <n v="847473"/>
    <n v="1654808"/>
    <n v="1349.32"/>
    <n v="39.74"/>
    <n v="231.86"/>
    <n v="51.79"/>
    <n v="156.71"/>
    <n v="3075868"/>
    <n v="462557"/>
    <n v="23344"/>
    <n v="2028149"/>
    <n v="36727"/>
    <n v="30621"/>
    <n v="260463"/>
    <n v="1766708"/>
  </r>
  <r>
    <s v="810"/>
    <s v="Yakima-Pasco-Richland-Kennewick"/>
    <x v="197"/>
    <n v="16207.481739999999"/>
    <n v="46.55744"/>
    <n v="-119.74843"/>
    <s v="United States"/>
    <n v="530987"/>
    <n v="257299"/>
    <n v="57720"/>
    <n v="14012"/>
    <n v="67539"/>
    <n v="175748"/>
    <n v="730.42"/>
    <n v="21.47"/>
    <n v="125.79"/>
    <n v="28"/>
    <n v="84.68"/>
    <n v="428087"/>
    <n v="11744"/>
    <n v="11773"/>
    <n v="14971"/>
    <n v="833"/>
    <n v="2183"/>
    <n v="16720"/>
    <n v="254939"/>
  </r>
  <r>
    <s v="811"/>
    <s v="Reno"/>
    <x v="198"/>
    <n v="52177.160770000002"/>
    <n v="39.161529999999999"/>
    <n v="-118.95946000000001"/>
    <s v="United States"/>
    <n v="594859"/>
    <n v="304011"/>
    <n v="60309"/>
    <n v="19660"/>
    <n v="94354"/>
    <n v="189997"/>
    <n v="763.64"/>
    <n v="22.49"/>
    <n v="131.35"/>
    <n v="29.26"/>
    <n v="88.78"/>
    <n v="506009"/>
    <n v="18156"/>
    <n v="10373"/>
    <n v="33628"/>
    <n v="2892"/>
    <n v="1603"/>
    <n v="21284"/>
    <n v="169144"/>
  </r>
  <r>
    <s v="813"/>
    <s v="Medford-Klamath Falls"/>
    <x v="199"/>
    <n v="26874.9221"/>
    <n v="41.561799999999998"/>
    <n v="-121.96319"/>
    <s v="United States"/>
    <n v="350700"/>
    <n v="186958"/>
    <n v="47930"/>
    <n v="11438"/>
    <n v="57313"/>
    <n v="118207"/>
    <n v="637.02"/>
    <n v="18.8"/>
    <n v="109.41"/>
    <n v="24.36"/>
    <n v="74.42"/>
    <n v="361619"/>
    <n v="4161"/>
    <n v="6228"/>
    <n v="5954"/>
    <n v="818"/>
    <n v="240"/>
    <n v="15300"/>
    <n v="50407"/>
  </r>
  <r>
    <s v="819"/>
    <s v="Seattle-Tacoma"/>
    <x v="200"/>
    <n v="26080.997029999999"/>
    <n v="46.447749999999999"/>
    <n v="-121.84196"/>
    <s v="United States"/>
    <n v="4161290"/>
    <n v="2104801"/>
    <n v="76685"/>
    <n v="153257"/>
    <n v="639982"/>
    <n v="1311562"/>
    <n v="973.44"/>
    <n v="28.64"/>
    <n v="167.5"/>
    <n v="37.340000000000003"/>
    <n v="112.96"/>
    <n v="3620966"/>
    <n v="265068"/>
    <n v="50126"/>
    <n v="585802"/>
    <n v="32066"/>
    <n v="8960"/>
    <n v="250025"/>
    <n v="545893"/>
  </r>
  <r>
    <s v="820"/>
    <s v="Portland (OR)"/>
    <x v="201"/>
    <n v="48691.079720000002"/>
    <n v="44.276339999999998"/>
    <n v="-120.44978999999999"/>
    <s v="United States"/>
    <n v="2637166"/>
    <n v="1319113"/>
    <n v="66070"/>
    <n v="96025"/>
    <n v="413674"/>
    <n v="809414"/>
    <n v="833.91"/>
    <n v="24.55"/>
    <n v="143.5"/>
    <n v="31.98"/>
    <n v="96.83"/>
    <n v="2542367"/>
    <n v="86613"/>
    <n v="28798"/>
    <n v="184040"/>
    <n v="13394"/>
    <n v="4604"/>
    <n v="116104"/>
    <n v="449878"/>
  </r>
  <r>
    <s v="821"/>
    <s v="Bend"/>
    <x v="202"/>
    <n v="3048.5169999999998"/>
    <n v="43.722969999999997"/>
    <n v="-120.94952000000001"/>
    <s v="United States"/>
    <n v="146503"/>
    <n v="75126"/>
    <n v="60743"/>
    <n v="2588"/>
    <n v="20966"/>
    <n v="51572"/>
    <n v="751.28"/>
    <n v="22.1"/>
    <n v="129.24"/>
    <n v="28.78"/>
    <n v="87.29"/>
    <n v="162249"/>
    <n v="1242"/>
    <n v="1259"/>
    <n v="2204"/>
    <n v="198"/>
    <n v="220"/>
    <n v="4123"/>
    <n v="15130"/>
  </r>
  <r>
    <s v="825"/>
    <s v="San Diego"/>
    <x v="203"/>
    <n v="4240.9696299999996"/>
    <n v="32.771000000000001"/>
    <n v="-116.83842"/>
    <s v="United States"/>
    <n v="2583107"/>
    <n v="1163765"/>
    <n v="75397"/>
    <n v="59762"/>
    <n v="362361"/>
    <n v="741642"/>
    <n v="966.52"/>
    <n v="28.44"/>
    <n v="166.32"/>
    <n v="37.11"/>
    <n v="111.93"/>
    <n v="1532820"/>
    <n v="173424"/>
    <n v="13137"/>
    <n v="400739"/>
    <n v="13540"/>
    <n v="6032"/>
    <n v="107083"/>
    <n v="1105793"/>
  </r>
  <r>
    <s v="828"/>
    <s v="Monterey-Salinas"/>
    <x v="204"/>
    <n v="5150.3749200000002"/>
    <n v="36.096939999999996"/>
    <n v="-121.26582999999999"/>
    <s v="United States"/>
    <n v="574268"/>
    <n v="243911"/>
    <n v="72307"/>
    <n v="11528"/>
    <n v="70054"/>
    <n v="162329"/>
    <n v="943"/>
    <n v="27.77"/>
    <n v="162.15"/>
    <n v="36.19"/>
    <n v="109.36"/>
    <n v="305191"/>
    <n v="17829"/>
    <n v="2542"/>
    <n v="42198"/>
    <n v="2177"/>
    <n v="1170"/>
    <n v="19167"/>
    <n v="376921"/>
  </r>
  <r>
    <s v="839"/>
    <s v="Las Vegas"/>
    <x v="205"/>
    <n v="36809.944739999999"/>
    <n v="37.08276"/>
    <n v="-116.12102"/>
    <s v="United States"/>
    <n v="1719628"/>
    <n v="853181"/>
    <n v="56588"/>
    <n v="68233"/>
    <n v="315356"/>
    <n v="469592"/>
    <n v="694.09"/>
    <n v="20.440000000000001"/>
    <n v="119.54"/>
    <n v="26.62"/>
    <n v="80.55"/>
    <n v="1008288"/>
    <n v="255149"/>
    <n v="9615"/>
    <n v="222977"/>
    <n v="13566"/>
    <n v="2160"/>
    <n v="77092"/>
    <n v="679993"/>
  </r>
  <r>
    <s v="855"/>
    <s v="Santa Barbara-Santa Maria-San Luis Obisp"/>
    <x v="206"/>
    <n v="6071.2010399999999"/>
    <n v="35.084020000000002"/>
    <n v="-120.39417"/>
    <s v="United States"/>
    <n v="568468"/>
    <n v="255995"/>
    <n v="71358"/>
    <n v="13404"/>
    <n v="75810"/>
    <n v="166781"/>
    <n v="912.32"/>
    <n v="26.89"/>
    <n v="156.77000000000001"/>
    <n v="34.979999999999997"/>
    <n v="106.06"/>
    <n v="392854"/>
    <n v="15003"/>
    <n v="3086"/>
    <n v="35528"/>
    <n v="1010"/>
    <n v="1037"/>
    <n v="16753"/>
    <n v="262196"/>
  </r>
  <r>
    <s v="862"/>
    <s v="Sacramento-Stockton-Modesto"/>
    <x v="207"/>
    <n v="19659.670109999999"/>
    <n v="37.75508"/>
    <n v="-120.98935"/>
    <s v="United States"/>
    <n v="3257693"/>
    <n v="1518075"/>
    <n v="65482"/>
    <n v="88721"/>
    <n v="450605"/>
    <n v="978749"/>
    <n v="849.54"/>
    <n v="25"/>
    <n v="146.19"/>
    <n v="32.58"/>
    <n v="98.57"/>
    <n v="2129501"/>
    <n v="289244"/>
    <n v="24651"/>
    <n v="513002"/>
    <n v="23388"/>
    <n v="6074"/>
    <n v="165093"/>
    <n v="1196698"/>
  </r>
  <r>
    <s v="866"/>
    <s v="Fresno-Visalia"/>
    <x v="208"/>
    <n v="17828.291840000002"/>
    <n v="36.422080000000001"/>
    <n v="-119.6147"/>
    <s v="United States"/>
    <n v="1434699"/>
    <n v="631364"/>
    <n v="49514"/>
    <n v="48407"/>
    <n v="194144"/>
    <n v="388813"/>
    <n v="675.2"/>
    <n v="19.87"/>
    <n v="116.31"/>
    <n v="25.91"/>
    <n v="78.2"/>
    <n v="626287"/>
    <n v="84626"/>
    <n v="12690"/>
    <n v="148833"/>
    <n v="2269"/>
    <n v="3090"/>
    <n v="37200"/>
    <n v="1133211"/>
  </r>
  <r>
    <s v="868"/>
    <s v="Chico-Redding"/>
    <x v="209"/>
    <n v="17204.128990000001"/>
    <n v="40.007680000000001"/>
    <n v="-121.81103"/>
    <s v="United States"/>
    <n v="404649"/>
    <n v="211313"/>
    <n v="47749"/>
    <n v="13694"/>
    <n v="68284"/>
    <n v="129335"/>
    <n v="655.91"/>
    <n v="19.34"/>
    <n v="112.79"/>
    <n v="25.11"/>
    <n v="76.42"/>
    <n v="382352"/>
    <n v="7335"/>
    <n v="8457"/>
    <n v="18311"/>
    <n v="686"/>
    <n v="340"/>
    <n v="18985"/>
    <n v="84714"/>
  </r>
  <r>
    <s v="881"/>
    <s v="Spokane"/>
    <x v="210"/>
    <n v="52804.334519999997"/>
    <n v="46.579990000000002"/>
    <n v="-117.60299000000001"/>
    <s v="United States"/>
    <n v="910959"/>
    <n v="474697"/>
    <n v="52450"/>
    <n v="28058"/>
    <n v="133394"/>
    <n v="313245"/>
    <n v="668.69"/>
    <n v="19.68"/>
    <n v="115.09"/>
    <n v="25.61"/>
    <n v="77.73"/>
    <n v="974853"/>
    <n v="16641"/>
    <n v="17430"/>
    <n v="23167"/>
    <n v="2227"/>
    <n v="1664"/>
    <n v="40417"/>
    <n v="1117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0F0FAF-6C7D-4B56-9D75-263B3AE03E59}" name="PublicTransportPivot"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chartFormat="3">
  <location ref="A3:B13" firstHeaderRow="1" firstDataRow="1" firstDataCol="1"/>
  <pivotFields count="2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sortType="ascending" defaultSubtotal="0">
      <items count="211">
        <item x="133"/>
        <item x="26"/>
        <item x="33"/>
        <item x="189"/>
        <item x="121"/>
        <item x="78"/>
        <item x="111"/>
        <item x="164"/>
        <item x="25"/>
        <item x="21"/>
        <item x="112"/>
        <item x="191"/>
        <item x="13"/>
        <item x="38"/>
        <item x="154"/>
        <item x="146"/>
        <item x="202"/>
        <item x="175"/>
        <item x="167"/>
        <item x="3"/>
        <item x="107"/>
        <item x="60"/>
        <item x="176"/>
        <item x="7"/>
        <item x="161"/>
        <item x="15"/>
        <item x="24"/>
        <item x="173"/>
        <item x="184"/>
        <item x="114"/>
        <item x="123"/>
        <item x="20"/>
        <item x="64"/>
        <item x="18"/>
        <item x="79"/>
        <item x="73"/>
        <item x="178"/>
        <item x="86"/>
        <item x="209"/>
        <item x="16"/>
        <item x="84"/>
        <item x="11"/>
        <item x="171"/>
        <item x="47"/>
        <item x="88"/>
        <item x="36"/>
        <item x="23"/>
        <item x="137"/>
        <item x="85"/>
        <item x="101"/>
        <item x="142"/>
        <item x="43"/>
        <item x="170"/>
        <item x="141"/>
        <item x="6"/>
        <item x="90"/>
        <item x="139"/>
        <item x="182"/>
        <item x="65"/>
        <item x="17"/>
        <item x="192"/>
        <item x="193"/>
        <item x="124"/>
        <item x="166"/>
        <item x="158"/>
        <item x="14"/>
        <item x="69"/>
        <item x="70"/>
        <item x="135"/>
        <item x="10"/>
        <item x="208"/>
        <item x="81"/>
        <item x="190"/>
        <item x="187"/>
        <item x="63"/>
        <item x="174"/>
        <item x="130"/>
        <item x="19"/>
        <item x="67"/>
        <item x="46"/>
        <item x="122"/>
        <item x="113"/>
        <item x="66"/>
        <item x="68"/>
        <item x="34"/>
        <item x="152"/>
        <item x="183"/>
        <item x="165"/>
        <item x="98"/>
        <item x="145"/>
        <item x="177"/>
        <item x="28"/>
        <item x="156"/>
        <item x="116"/>
        <item x="62"/>
        <item x="72"/>
        <item x="160"/>
        <item x="87"/>
        <item x="168"/>
        <item x="96"/>
        <item x="58"/>
        <item x="149"/>
        <item x="77"/>
        <item x="119"/>
        <item x="120"/>
        <item x="52"/>
        <item x="169"/>
        <item x="205"/>
        <item x="42"/>
        <item x="59"/>
        <item x="157"/>
        <item x="147"/>
        <item x="194"/>
        <item x="30"/>
        <item x="126"/>
        <item x="4"/>
        <item x="134"/>
        <item x="162"/>
        <item x="54"/>
        <item x="199"/>
        <item x="117"/>
        <item x="153"/>
        <item x="29"/>
        <item x="97"/>
        <item x="95"/>
        <item x="144"/>
        <item x="180"/>
        <item x="143"/>
        <item x="106"/>
        <item x="204"/>
        <item x="148"/>
        <item x="131"/>
        <item x="100"/>
        <item x="2"/>
        <item x="0"/>
        <item x="45"/>
        <item x="163"/>
        <item x="110"/>
        <item x="125"/>
        <item x="127"/>
        <item x="35"/>
        <item x="108"/>
        <item x="109"/>
        <item x="195"/>
        <item x="128"/>
        <item x="83"/>
        <item x="138"/>
        <item x="5"/>
        <item x="172"/>
        <item x="9"/>
        <item x="201"/>
        <item x="1"/>
        <item x="53"/>
        <item x="22"/>
        <item x="155"/>
        <item x="61"/>
        <item x="181"/>
        <item x="198"/>
        <item x="57"/>
        <item x="71"/>
        <item x="39"/>
        <item x="93"/>
        <item x="92"/>
        <item x="207"/>
        <item x="74"/>
        <item x="185"/>
        <item x="132"/>
        <item x="118"/>
        <item x="203"/>
        <item x="196"/>
        <item x="206"/>
        <item x="8"/>
        <item x="200"/>
        <item x="129"/>
        <item x="94"/>
        <item x="102"/>
        <item x="159"/>
        <item x="80"/>
        <item x="210"/>
        <item x="99"/>
        <item x="44"/>
        <item x="115"/>
        <item x="91"/>
        <item x="56"/>
        <item x="31"/>
        <item x="40"/>
        <item x="76"/>
        <item x="48"/>
        <item x="89"/>
        <item x="41"/>
        <item x="32"/>
        <item x="188"/>
        <item x="136"/>
        <item x="179"/>
        <item x="151"/>
        <item x="27"/>
        <item x="104"/>
        <item x="103"/>
        <item x="12"/>
        <item x="50"/>
        <item x="150"/>
        <item x="49"/>
        <item x="55"/>
        <item x="105"/>
        <item x="140"/>
        <item x="75"/>
        <item x="51"/>
        <item x="197"/>
        <item x="37"/>
        <item x="186"/>
        <item x="8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dataField="1" compact="0" numFmtId="166" outline="0" sortType="descending" defaultSubtotal="0">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s>
  <rowFields count="1">
    <field x="2"/>
  </rowFields>
  <rowItems count="10">
    <i>
      <x v="129"/>
    </i>
    <i>
      <x v="7"/>
    </i>
    <i>
      <x v="168"/>
    </i>
    <i>
      <x v="172"/>
    </i>
    <i>
      <x v="12"/>
    </i>
    <i>
      <x v="98"/>
    </i>
    <i>
      <x v="23"/>
    </i>
    <i>
      <x v="133"/>
    </i>
    <i>
      <x v="198"/>
    </i>
    <i>
      <x v="169"/>
    </i>
  </rowItems>
  <colItems count="1">
    <i/>
  </colItems>
  <dataFields count="1">
    <dataField name="Total HH Exp - Public Transport" fld="13" baseField="13" baseItem="0" numFmtId="168"/>
  </dataFields>
  <formats count="1">
    <format dxfId="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B57F84-539B-4601-989F-9FB5E9465911}" name="TaxiTransportPivot"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chartFormat="6">
  <location ref="A3:B13" firstHeaderRow="1" firstDataRow="1" firstDataCol="1"/>
  <pivotFields count="2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sortType="ascending" defaultSubtotal="0">
      <items count="211">
        <item x="133"/>
        <item x="26"/>
        <item x="33"/>
        <item x="189"/>
        <item x="121"/>
        <item x="78"/>
        <item x="111"/>
        <item x="164"/>
        <item x="25"/>
        <item x="21"/>
        <item x="112"/>
        <item x="191"/>
        <item x="13"/>
        <item x="38"/>
        <item x="154"/>
        <item x="146"/>
        <item x="202"/>
        <item x="175"/>
        <item x="167"/>
        <item x="3"/>
        <item x="107"/>
        <item x="60"/>
        <item x="176"/>
        <item x="7"/>
        <item x="161"/>
        <item x="15"/>
        <item x="24"/>
        <item x="173"/>
        <item x="184"/>
        <item x="114"/>
        <item x="123"/>
        <item x="20"/>
        <item x="64"/>
        <item x="18"/>
        <item x="79"/>
        <item x="73"/>
        <item x="178"/>
        <item x="86"/>
        <item x="209"/>
        <item x="16"/>
        <item x="84"/>
        <item x="11"/>
        <item x="171"/>
        <item x="47"/>
        <item x="88"/>
        <item x="36"/>
        <item x="23"/>
        <item x="137"/>
        <item x="85"/>
        <item x="101"/>
        <item x="142"/>
        <item x="43"/>
        <item x="170"/>
        <item x="141"/>
        <item x="6"/>
        <item x="90"/>
        <item x="139"/>
        <item x="182"/>
        <item x="65"/>
        <item x="17"/>
        <item x="192"/>
        <item x="193"/>
        <item x="124"/>
        <item x="166"/>
        <item x="158"/>
        <item x="14"/>
        <item x="69"/>
        <item x="70"/>
        <item x="135"/>
        <item x="10"/>
        <item x="208"/>
        <item x="81"/>
        <item x="190"/>
        <item x="187"/>
        <item x="63"/>
        <item x="174"/>
        <item x="130"/>
        <item x="19"/>
        <item x="67"/>
        <item x="46"/>
        <item x="122"/>
        <item x="113"/>
        <item x="66"/>
        <item x="68"/>
        <item x="34"/>
        <item x="152"/>
        <item x="183"/>
        <item x="165"/>
        <item x="98"/>
        <item x="145"/>
        <item x="177"/>
        <item x="28"/>
        <item x="156"/>
        <item x="116"/>
        <item x="62"/>
        <item x="72"/>
        <item x="160"/>
        <item x="87"/>
        <item x="168"/>
        <item x="96"/>
        <item x="58"/>
        <item x="149"/>
        <item x="77"/>
        <item x="119"/>
        <item x="120"/>
        <item x="52"/>
        <item x="169"/>
        <item x="205"/>
        <item x="42"/>
        <item x="59"/>
        <item x="157"/>
        <item x="147"/>
        <item x="194"/>
        <item x="30"/>
        <item x="126"/>
        <item x="4"/>
        <item x="134"/>
        <item x="162"/>
        <item x="54"/>
        <item x="199"/>
        <item x="117"/>
        <item x="153"/>
        <item x="29"/>
        <item x="97"/>
        <item x="95"/>
        <item x="144"/>
        <item x="180"/>
        <item x="143"/>
        <item x="106"/>
        <item x="204"/>
        <item x="148"/>
        <item x="131"/>
        <item x="100"/>
        <item x="2"/>
        <item x="0"/>
        <item x="45"/>
        <item x="163"/>
        <item x="110"/>
        <item x="125"/>
        <item x="127"/>
        <item x="35"/>
        <item x="108"/>
        <item x="109"/>
        <item x="195"/>
        <item x="128"/>
        <item x="83"/>
        <item x="138"/>
        <item x="5"/>
        <item x="172"/>
        <item x="9"/>
        <item x="201"/>
        <item x="1"/>
        <item x="53"/>
        <item x="22"/>
        <item x="155"/>
        <item x="61"/>
        <item x="181"/>
        <item x="198"/>
        <item x="57"/>
        <item x="71"/>
        <item x="39"/>
        <item x="93"/>
        <item x="92"/>
        <item x="207"/>
        <item x="74"/>
        <item x="185"/>
        <item x="132"/>
        <item x="118"/>
        <item x="203"/>
        <item x="196"/>
        <item x="206"/>
        <item x="8"/>
        <item x="200"/>
        <item x="129"/>
        <item x="94"/>
        <item x="102"/>
        <item x="159"/>
        <item x="80"/>
        <item x="210"/>
        <item x="99"/>
        <item x="44"/>
        <item x="115"/>
        <item x="91"/>
        <item x="56"/>
        <item x="31"/>
        <item x="40"/>
        <item x="76"/>
        <item x="48"/>
        <item x="89"/>
        <item x="41"/>
        <item x="32"/>
        <item x="188"/>
        <item x="136"/>
        <item x="179"/>
        <item x="151"/>
        <item x="27"/>
        <item x="104"/>
        <item x="103"/>
        <item x="12"/>
        <item x="50"/>
        <item x="150"/>
        <item x="49"/>
        <item x="55"/>
        <item x="105"/>
        <item x="140"/>
        <item x="75"/>
        <item x="51"/>
        <item x="197"/>
        <item x="37"/>
        <item x="186"/>
        <item x="8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s>
  <rowFields count="1">
    <field x="2"/>
  </rowFields>
  <rowItems count="10">
    <i>
      <x v="129"/>
    </i>
    <i>
      <x v="7"/>
    </i>
    <i>
      <x v="168"/>
    </i>
    <i>
      <x v="172"/>
    </i>
    <i>
      <x v="12"/>
    </i>
    <i>
      <x v="98"/>
    </i>
    <i>
      <x v="23"/>
    </i>
    <i>
      <x v="133"/>
    </i>
    <i>
      <x v="198"/>
    </i>
    <i>
      <x v="169"/>
    </i>
  </rowItems>
  <colItems count="1">
    <i/>
  </colItems>
  <dataFields count="1">
    <dataField name="Total HH Exp - Taxi" fld="16" baseField="2" baseItem="169"/>
  </dataFields>
  <formats count="1">
    <format dxfId="0">
      <pivotArea outline="0" collapsedLevelsAreSubtotals="1" fieldPosition="0"/>
    </format>
  </format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4C10C1-E83F-4260-9275-287B68625A79}" name="MassTransitPivot"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chartFormat="11">
  <location ref="A3:B13" firstHeaderRow="1" firstDataRow="1" firstDataCol="1"/>
  <pivotFields count="2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sortType="ascending" defaultSubtotal="0">
      <items count="211">
        <item x="133"/>
        <item x="26"/>
        <item x="33"/>
        <item x="189"/>
        <item x="121"/>
        <item x="78"/>
        <item x="111"/>
        <item x="164"/>
        <item x="25"/>
        <item x="21"/>
        <item x="112"/>
        <item x="191"/>
        <item x="13"/>
        <item x="38"/>
        <item x="154"/>
        <item x="146"/>
        <item x="202"/>
        <item x="175"/>
        <item x="167"/>
        <item x="3"/>
        <item x="107"/>
        <item x="60"/>
        <item x="176"/>
        <item x="7"/>
        <item x="161"/>
        <item x="15"/>
        <item x="24"/>
        <item x="173"/>
        <item x="184"/>
        <item x="114"/>
        <item x="123"/>
        <item x="20"/>
        <item x="64"/>
        <item x="18"/>
        <item x="79"/>
        <item x="73"/>
        <item x="178"/>
        <item x="86"/>
        <item x="209"/>
        <item x="16"/>
        <item x="84"/>
        <item x="11"/>
        <item x="171"/>
        <item x="47"/>
        <item x="88"/>
        <item x="36"/>
        <item x="23"/>
        <item x="137"/>
        <item x="85"/>
        <item x="101"/>
        <item x="142"/>
        <item x="43"/>
        <item x="170"/>
        <item x="141"/>
        <item x="6"/>
        <item x="90"/>
        <item x="139"/>
        <item x="182"/>
        <item x="65"/>
        <item x="17"/>
        <item x="192"/>
        <item x="193"/>
        <item x="124"/>
        <item x="166"/>
        <item x="158"/>
        <item x="14"/>
        <item x="69"/>
        <item x="70"/>
        <item x="135"/>
        <item x="10"/>
        <item x="208"/>
        <item x="81"/>
        <item x="190"/>
        <item x="187"/>
        <item x="63"/>
        <item x="174"/>
        <item x="130"/>
        <item x="19"/>
        <item x="67"/>
        <item x="46"/>
        <item x="122"/>
        <item x="113"/>
        <item x="66"/>
        <item x="68"/>
        <item x="34"/>
        <item x="152"/>
        <item x="183"/>
        <item x="165"/>
        <item x="98"/>
        <item x="145"/>
        <item x="177"/>
        <item x="28"/>
        <item x="156"/>
        <item x="116"/>
        <item x="62"/>
        <item x="72"/>
        <item x="160"/>
        <item x="87"/>
        <item x="168"/>
        <item x="96"/>
        <item x="58"/>
        <item x="149"/>
        <item x="77"/>
        <item x="119"/>
        <item x="120"/>
        <item x="52"/>
        <item x="169"/>
        <item x="205"/>
        <item x="42"/>
        <item x="59"/>
        <item x="157"/>
        <item x="147"/>
        <item x="194"/>
        <item x="30"/>
        <item x="126"/>
        <item x="4"/>
        <item x="134"/>
        <item x="162"/>
        <item x="54"/>
        <item x="199"/>
        <item x="117"/>
        <item x="153"/>
        <item x="29"/>
        <item x="97"/>
        <item x="95"/>
        <item x="144"/>
        <item x="180"/>
        <item x="143"/>
        <item x="106"/>
        <item x="204"/>
        <item x="148"/>
        <item x="131"/>
        <item x="100"/>
        <item x="2"/>
        <item x="0"/>
        <item x="45"/>
        <item x="163"/>
        <item x="110"/>
        <item x="125"/>
        <item x="127"/>
        <item x="35"/>
        <item x="108"/>
        <item x="109"/>
        <item x="195"/>
        <item x="128"/>
        <item x="83"/>
        <item x="138"/>
        <item x="5"/>
        <item x="172"/>
        <item x="9"/>
        <item x="201"/>
        <item x="1"/>
        <item x="53"/>
        <item x="22"/>
        <item x="155"/>
        <item x="61"/>
        <item x="181"/>
        <item x="198"/>
        <item x="57"/>
        <item x="71"/>
        <item x="39"/>
        <item x="93"/>
        <item x="92"/>
        <item x="207"/>
        <item x="74"/>
        <item x="185"/>
        <item x="132"/>
        <item x="118"/>
        <item x="203"/>
        <item x="196"/>
        <item x="206"/>
        <item x="8"/>
        <item x="200"/>
        <item x="129"/>
        <item x="94"/>
        <item x="102"/>
        <item x="159"/>
        <item x="80"/>
        <item x="210"/>
        <item x="99"/>
        <item x="44"/>
        <item x="115"/>
        <item x="91"/>
        <item x="56"/>
        <item x="31"/>
        <item x="40"/>
        <item x="76"/>
        <item x="48"/>
        <item x="89"/>
        <item x="41"/>
        <item x="32"/>
        <item x="188"/>
        <item x="136"/>
        <item x="179"/>
        <item x="151"/>
        <item x="27"/>
        <item x="104"/>
        <item x="103"/>
        <item x="12"/>
        <item x="50"/>
        <item x="150"/>
        <item x="49"/>
        <item x="55"/>
        <item x="105"/>
        <item x="140"/>
        <item x="75"/>
        <item x="51"/>
        <item x="197"/>
        <item x="37"/>
        <item x="186"/>
        <item x="8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s>
  <rowFields count="1">
    <field x="2"/>
  </rowFields>
  <rowItems count="10">
    <i>
      <x v="129"/>
    </i>
    <i>
      <x v="7"/>
    </i>
    <i>
      <x v="168"/>
    </i>
    <i>
      <x v="172"/>
    </i>
    <i>
      <x v="12"/>
    </i>
    <i>
      <x v="98"/>
    </i>
    <i>
      <x v="23"/>
    </i>
    <i>
      <x v="133"/>
    </i>
    <i>
      <x v="198"/>
    </i>
    <i>
      <x v="169"/>
    </i>
  </rowItems>
  <colItems count="1">
    <i/>
  </colItems>
  <dataFields count="1">
    <dataField name="Total HH Exp - Mass Transit" fld="15" baseField="0" baseItem="0"/>
  </dataFields>
  <formats count="1">
    <format dxfId="2">
      <pivotArea outline="0" collapsedLevelsAreSubtotals="1" fieldPosition="0"/>
    </format>
  </formats>
  <chartFormats count="3">
    <chartFormat chart="9" format="7"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77E317-5DCD-4CC7-9774-46091224C86E}" name="BusFarePivot"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chartFormat="12">
  <location ref="A3:B13" firstHeaderRow="1" firstDataRow="1" firstDataCol="1"/>
  <pivotFields count="2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sortType="ascending" defaultSubtotal="0">
      <items count="211">
        <item x="133"/>
        <item x="26"/>
        <item x="33"/>
        <item x="189"/>
        <item x="121"/>
        <item x="78"/>
        <item x="111"/>
        <item x="164"/>
        <item x="25"/>
        <item x="21"/>
        <item x="112"/>
        <item x="191"/>
        <item x="13"/>
        <item x="38"/>
        <item x="154"/>
        <item x="146"/>
        <item x="202"/>
        <item x="175"/>
        <item x="167"/>
        <item x="3"/>
        <item x="107"/>
        <item x="60"/>
        <item x="176"/>
        <item x="7"/>
        <item x="161"/>
        <item x="15"/>
        <item x="24"/>
        <item x="173"/>
        <item x="184"/>
        <item x="114"/>
        <item x="123"/>
        <item x="20"/>
        <item x="64"/>
        <item x="18"/>
        <item x="79"/>
        <item x="73"/>
        <item x="178"/>
        <item x="86"/>
        <item x="209"/>
        <item x="16"/>
        <item x="84"/>
        <item x="11"/>
        <item x="171"/>
        <item x="47"/>
        <item x="88"/>
        <item x="36"/>
        <item x="23"/>
        <item x="137"/>
        <item x="85"/>
        <item x="101"/>
        <item x="142"/>
        <item x="43"/>
        <item x="170"/>
        <item x="141"/>
        <item x="6"/>
        <item x="90"/>
        <item x="139"/>
        <item x="182"/>
        <item x="65"/>
        <item x="17"/>
        <item x="192"/>
        <item x="193"/>
        <item x="124"/>
        <item x="166"/>
        <item x="158"/>
        <item x="14"/>
        <item x="69"/>
        <item x="70"/>
        <item x="135"/>
        <item x="10"/>
        <item x="208"/>
        <item x="81"/>
        <item x="190"/>
        <item x="187"/>
        <item x="63"/>
        <item x="174"/>
        <item x="130"/>
        <item x="19"/>
        <item x="67"/>
        <item x="46"/>
        <item x="122"/>
        <item x="113"/>
        <item x="66"/>
        <item x="68"/>
        <item x="34"/>
        <item x="152"/>
        <item x="183"/>
        <item x="165"/>
        <item x="98"/>
        <item x="145"/>
        <item x="177"/>
        <item x="28"/>
        <item x="156"/>
        <item x="116"/>
        <item x="62"/>
        <item x="72"/>
        <item x="160"/>
        <item x="87"/>
        <item x="168"/>
        <item x="96"/>
        <item x="58"/>
        <item x="149"/>
        <item x="77"/>
        <item x="119"/>
        <item x="120"/>
        <item x="52"/>
        <item x="169"/>
        <item x="205"/>
        <item x="42"/>
        <item x="59"/>
        <item x="157"/>
        <item x="147"/>
        <item x="194"/>
        <item x="30"/>
        <item x="126"/>
        <item x="4"/>
        <item x="134"/>
        <item x="162"/>
        <item x="54"/>
        <item x="199"/>
        <item x="117"/>
        <item x="153"/>
        <item x="29"/>
        <item x="97"/>
        <item x="95"/>
        <item x="144"/>
        <item x="180"/>
        <item x="143"/>
        <item x="106"/>
        <item x="204"/>
        <item x="148"/>
        <item x="131"/>
        <item x="100"/>
        <item x="2"/>
        <item x="0"/>
        <item x="45"/>
        <item x="163"/>
        <item x="110"/>
        <item x="125"/>
        <item x="127"/>
        <item x="35"/>
        <item x="108"/>
        <item x="109"/>
        <item x="195"/>
        <item x="128"/>
        <item x="83"/>
        <item x="138"/>
        <item x="5"/>
        <item x="172"/>
        <item x="9"/>
        <item x="201"/>
        <item x="1"/>
        <item x="53"/>
        <item x="22"/>
        <item x="155"/>
        <item x="61"/>
        <item x="181"/>
        <item x="198"/>
        <item x="57"/>
        <item x="71"/>
        <item x="39"/>
        <item x="93"/>
        <item x="92"/>
        <item x="207"/>
        <item x="74"/>
        <item x="185"/>
        <item x="132"/>
        <item x="118"/>
        <item x="203"/>
        <item x="196"/>
        <item x="206"/>
        <item x="8"/>
        <item x="200"/>
        <item x="129"/>
        <item x="94"/>
        <item x="102"/>
        <item x="159"/>
        <item x="80"/>
        <item x="210"/>
        <item x="99"/>
        <item x="44"/>
        <item x="115"/>
        <item x="91"/>
        <item x="56"/>
        <item x="31"/>
        <item x="40"/>
        <item x="76"/>
        <item x="48"/>
        <item x="89"/>
        <item x="41"/>
        <item x="32"/>
        <item x="188"/>
        <item x="136"/>
        <item x="179"/>
        <item x="151"/>
        <item x="27"/>
        <item x="104"/>
        <item x="103"/>
        <item x="12"/>
        <item x="50"/>
        <item x="150"/>
        <item x="49"/>
        <item x="55"/>
        <item x="105"/>
        <item x="140"/>
        <item x="75"/>
        <item x="51"/>
        <item x="197"/>
        <item x="37"/>
        <item x="186"/>
        <item x="8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s>
  <rowFields count="1">
    <field x="2"/>
  </rowFields>
  <rowItems count="10">
    <i>
      <x v="129"/>
    </i>
    <i>
      <x v="7"/>
    </i>
    <i>
      <x v="168"/>
    </i>
    <i>
      <x v="172"/>
    </i>
    <i>
      <x v="12"/>
    </i>
    <i>
      <x v="98"/>
    </i>
    <i>
      <x v="23"/>
    </i>
    <i>
      <x v="133"/>
    </i>
    <i>
      <x v="198"/>
    </i>
    <i>
      <x v="169"/>
    </i>
  </rowItems>
  <colItems count="1">
    <i/>
  </colItems>
  <dataFields count="1">
    <dataField name="Total HH Exp - Intercity Bus Fare" fld="14" baseField="0" baseItem="0"/>
  </dataFields>
  <formats count="1">
    <format dxfId="4">
      <pivotArea outline="0" collapsedLevelsAreSubtotals="1" fieldPosition="0"/>
    </format>
  </formats>
  <chartFormats count="2">
    <chartFormat chart="10"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47544B-E100-4FFF-B5F7-E281A0919AAB}" name="HHCountPivot"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chartFormat="9">
  <location ref="A3:B13" firstHeaderRow="1" firstDataRow="1" firstDataCol="1"/>
  <pivotFields count="2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sortType="ascending" defaultSubtotal="0">
      <items count="211">
        <item x="133"/>
        <item x="26"/>
        <item x="33"/>
        <item x="189"/>
        <item x="121"/>
        <item x="78"/>
        <item x="111"/>
        <item x="164"/>
        <item x="25"/>
        <item x="21"/>
        <item x="112"/>
        <item x="191"/>
        <item x="13"/>
        <item x="38"/>
        <item x="154"/>
        <item x="146"/>
        <item x="202"/>
        <item x="175"/>
        <item x="167"/>
        <item x="3"/>
        <item x="107"/>
        <item x="60"/>
        <item x="176"/>
        <item x="7"/>
        <item x="161"/>
        <item x="15"/>
        <item x="24"/>
        <item x="173"/>
        <item x="184"/>
        <item x="114"/>
        <item x="123"/>
        <item x="20"/>
        <item x="64"/>
        <item x="18"/>
        <item x="79"/>
        <item x="73"/>
        <item x="178"/>
        <item x="86"/>
        <item x="209"/>
        <item x="16"/>
        <item x="84"/>
        <item x="11"/>
        <item x="171"/>
        <item x="47"/>
        <item x="88"/>
        <item x="36"/>
        <item x="23"/>
        <item x="137"/>
        <item x="85"/>
        <item x="101"/>
        <item x="142"/>
        <item x="43"/>
        <item x="170"/>
        <item x="141"/>
        <item x="6"/>
        <item x="90"/>
        <item x="139"/>
        <item x="182"/>
        <item x="65"/>
        <item x="17"/>
        <item x="192"/>
        <item x="193"/>
        <item x="124"/>
        <item x="166"/>
        <item x="158"/>
        <item x="14"/>
        <item x="69"/>
        <item x="70"/>
        <item x="135"/>
        <item x="10"/>
        <item x="208"/>
        <item x="81"/>
        <item x="190"/>
        <item x="187"/>
        <item x="63"/>
        <item x="174"/>
        <item x="130"/>
        <item x="19"/>
        <item x="67"/>
        <item x="46"/>
        <item x="122"/>
        <item x="113"/>
        <item x="66"/>
        <item x="68"/>
        <item x="34"/>
        <item x="152"/>
        <item x="183"/>
        <item x="165"/>
        <item x="98"/>
        <item x="145"/>
        <item x="177"/>
        <item x="28"/>
        <item x="156"/>
        <item x="116"/>
        <item x="62"/>
        <item x="72"/>
        <item x="160"/>
        <item x="87"/>
        <item x="168"/>
        <item x="96"/>
        <item x="58"/>
        <item x="149"/>
        <item x="77"/>
        <item x="119"/>
        <item x="120"/>
        <item x="52"/>
        <item x="169"/>
        <item x="205"/>
        <item x="42"/>
        <item x="59"/>
        <item x="157"/>
        <item x="147"/>
        <item x="194"/>
        <item x="30"/>
        <item x="126"/>
        <item x="4"/>
        <item x="134"/>
        <item x="162"/>
        <item x="54"/>
        <item x="199"/>
        <item x="117"/>
        <item x="153"/>
        <item x="29"/>
        <item x="97"/>
        <item x="95"/>
        <item x="144"/>
        <item x="180"/>
        <item x="143"/>
        <item x="106"/>
        <item x="204"/>
        <item x="148"/>
        <item x="131"/>
        <item x="100"/>
        <item x="2"/>
        <item x="0"/>
        <item x="45"/>
        <item x="163"/>
        <item x="110"/>
        <item x="125"/>
        <item x="127"/>
        <item x="35"/>
        <item x="108"/>
        <item x="109"/>
        <item x="195"/>
        <item x="128"/>
        <item x="83"/>
        <item x="138"/>
        <item x="5"/>
        <item x="172"/>
        <item x="9"/>
        <item x="201"/>
        <item x="1"/>
        <item x="53"/>
        <item x="22"/>
        <item x="155"/>
        <item x="61"/>
        <item x="181"/>
        <item x="198"/>
        <item x="57"/>
        <item x="71"/>
        <item x="39"/>
        <item x="93"/>
        <item x="92"/>
        <item x="207"/>
        <item x="74"/>
        <item x="185"/>
        <item x="132"/>
        <item x="118"/>
        <item x="203"/>
        <item x="196"/>
        <item x="206"/>
        <item x="8"/>
        <item x="200"/>
        <item x="129"/>
        <item x="94"/>
        <item x="102"/>
        <item x="159"/>
        <item x="80"/>
        <item x="210"/>
        <item x="99"/>
        <item x="44"/>
        <item x="115"/>
        <item x="91"/>
        <item x="56"/>
        <item x="31"/>
        <item x="40"/>
        <item x="76"/>
        <item x="48"/>
        <item x="89"/>
        <item x="41"/>
        <item x="32"/>
        <item x="188"/>
        <item x="136"/>
        <item x="179"/>
        <item x="151"/>
        <item x="27"/>
        <item x="104"/>
        <item x="103"/>
        <item x="12"/>
        <item x="50"/>
        <item x="150"/>
        <item x="49"/>
        <item x="55"/>
        <item x="105"/>
        <item x="140"/>
        <item x="75"/>
        <item x="51"/>
        <item x="197"/>
        <item x="37"/>
        <item x="186"/>
        <item x="8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s>
  <rowFields count="1">
    <field x="2"/>
  </rowFields>
  <rowItems count="10">
    <i>
      <x v="23"/>
    </i>
    <i>
      <x v="198"/>
    </i>
    <i>
      <x v="8"/>
    </i>
    <i>
      <x v="88"/>
    </i>
    <i>
      <x v="169"/>
    </i>
    <i>
      <x v="49"/>
    </i>
    <i>
      <x v="147"/>
    </i>
    <i>
      <x v="37"/>
    </i>
    <i>
      <x v="112"/>
    </i>
    <i>
      <x v="133"/>
    </i>
  </rowItems>
  <colItems count="1">
    <i/>
  </colItems>
  <dataFields count="1">
    <dataField name="Sum of Household Count" fld="8" baseField="0" baseItem="0"/>
  </dataFields>
  <formats count="1">
    <format dxfId="3">
      <pivotArea outline="0" collapsedLevelsAreSubtotals="1" fieldPosition="0"/>
    </format>
  </formats>
  <chartFormats count="12">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2" count="1" selected="0">
            <x v="23"/>
          </reference>
        </references>
      </pivotArea>
    </chartFormat>
    <chartFormat chart="8" format="17">
      <pivotArea type="data" outline="0" fieldPosition="0">
        <references count="2">
          <reference field="4294967294" count="1" selected="0">
            <x v="0"/>
          </reference>
          <reference field="2" count="1" selected="0">
            <x v="198"/>
          </reference>
        </references>
      </pivotArea>
    </chartFormat>
    <chartFormat chart="8" format="18">
      <pivotArea type="data" outline="0" fieldPosition="0">
        <references count="2">
          <reference field="4294967294" count="1" selected="0">
            <x v="0"/>
          </reference>
          <reference field="2" count="1" selected="0">
            <x v="8"/>
          </reference>
        </references>
      </pivotArea>
    </chartFormat>
    <chartFormat chart="8" format="19">
      <pivotArea type="data" outline="0" fieldPosition="0">
        <references count="2">
          <reference field="4294967294" count="1" selected="0">
            <x v="0"/>
          </reference>
          <reference field="2" count="1" selected="0">
            <x v="88"/>
          </reference>
        </references>
      </pivotArea>
    </chartFormat>
    <chartFormat chart="8" format="20">
      <pivotArea type="data" outline="0" fieldPosition="0">
        <references count="2">
          <reference field="4294967294" count="1" selected="0">
            <x v="0"/>
          </reference>
          <reference field="2" count="1" selected="0">
            <x v="169"/>
          </reference>
        </references>
      </pivotArea>
    </chartFormat>
    <chartFormat chart="8" format="21">
      <pivotArea type="data" outline="0" fieldPosition="0">
        <references count="2">
          <reference field="4294967294" count="1" selected="0">
            <x v="0"/>
          </reference>
          <reference field="2" count="1" selected="0">
            <x v="49"/>
          </reference>
        </references>
      </pivotArea>
    </chartFormat>
    <chartFormat chart="8" format="22">
      <pivotArea type="data" outline="0" fieldPosition="0">
        <references count="2">
          <reference field="4294967294" count="1" selected="0">
            <x v="0"/>
          </reference>
          <reference field="2" count="1" selected="0">
            <x v="147"/>
          </reference>
        </references>
      </pivotArea>
    </chartFormat>
    <chartFormat chart="8" format="23">
      <pivotArea type="data" outline="0" fieldPosition="0">
        <references count="2">
          <reference field="4294967294" count="1" selected="0">
            <x v="0"/>
          </reference>
          <reference field="2" count="1" selected="0">
            <x v="37"/>
          </reference>
        </references>
      </pivotArea>
    </chartFormat>
    <chartFormat chart="8" format="24">
      <pivotArea type="data" outline="0" fieldPosition="0">
        <references count="2">
          <reference field="4294967294" count="1" selected="0">
            <x v="0"/>
          </reference>
          <reference field="2" count="1" selected="0">
            <x v="112"/>
          </reference>
        </references>
      </pivotArea>
    </chartFormat>
    <chartFormat chart="8" format="25">
      <pivotArea type="data" outline="0" fieldPosition="0">
        <references count="2">
          <reference field="4294967294" count="1" selected="0">
            <x v="0"/>
          </reference>
          <reference field="2" count="1" selected="0">
            <x v="133"/>
          </reference>
        </references>
      </pivotArea>
    </chartFormat>
    <chartFormat chart="8" format="2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978C11-BC00-41FD-84E0-BB049DFB0EFB}" name="VehicleOwnershipPivot"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chartFormat="8">
  <location ref="A3:D13" firstHeaderRow="0" firstDataRow="1" firstDataCol="1"/>
  <pivotFields count="2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sortType="ascending" defaultSubtotal="0">
      <items count="211">
        <item x="133"/>
        <item x="26"/>
        <item x="33"/>
        <item x="189"/>
        <item x="121"/>
        <item x="78"/>
        <item x="111"/>
        <item x="164"/>
        <item x="25"/>
        <item x="21"/>
        <item x="112"/>
        <item x="191"/>
        <item x="13"/>
        <item x="38"/>
        <item x="154"/>
        <item x="146"/>
        <item x="202"/>
        <item x="175"/>
        <item x="167"/>
        <item x="3"/>
        <item x="107"/>
        <item x="60"/>
        <item x="176"/>
        <item x="7"/>
        <item x="161"/>
        <item x="15"/>
        <item x="24"/>
        <item x="173"/>
        <item x="184"/>
        <item x="114"/>
        <item x="123"/>
        <item x="20"/>
        <item x="64"/>
        <item x="18"/>
        <item x="79"/>
        <item x="73"/>
        <item x="178"/>
        <item x="86"/>
        <item x="209"/>
        <item x="16"/>
        <item x="84"/>
        <item x="11"/>
        <item x="171"/>
        <item x="47"/>
        <item x="88"/>
        <item x="36"/>
        <item x="23"/>
        <item x="137"/>
        <item x="85"/>
        <item x="101"/>
        <item x="142"/>
        <item x="43"/>
        <item x="170"/>
        <item x="141"/>
        <item x="6"/>
        <item x="90"/>
        <item x="139"/>
        <item x="182"/>
        <item x="65"/>
        <item x="17"/>
        <item x="192"/>
        <item x="193"/>
        <item x="124"/>
        <item x="166"/>
        <item x="158"/>
        <item x="14"/>
        <item x="69"/>
        <item x="70"/>
        <item x="135"/>
        <item x="10"/>
        <item x="208"/>
        <item x="81"/>
        <item x="190"/>
        <item x="187"/>
        <item x="63"/>
        <item x="174"/>
        <item x="130"/>
        <item x="19"/>
        <item x="67"/>
        <item x="46"/>
        <item x="122"/>
        <item x="113"/>
        <item x="66"/>
        <item x="68"/>
        <item x="34"/>
        <item x="152"/>
        <item x="183"/>
        <item x="165"/>
        <item x="98"/>
        <item x="145"/>
        <item x="177"/>
        <item x="28"/>
        <item x="156"/>
        <item x="116"/>
        <item x="62"/>
        <item x="72"/>
        <item x="160"/>
        <item x="87"/>
        <item x="168"/>
        <item x="96"/>
        <item x="58"/>
        <item x="149"/>
        <item x="77"/>
        <item x="119"/>
        <item x="120"/>
        <item x="52"/>
        <item x="169"/>
        <item x="205"/>
        <item x="42"/>
        <item x="59"/>
        <item x="157"/>
        <item x="147"/>
        <item x="194"/>
        <item x="30"/>
        <item x="126"/>
        <item x="4"/>
        <item x="134"/>
        <item x="162"/>
        <item x="54"/>
        <item x="199"/>
        <item x="117"/>
        <item x="153"/>
        <item x="29"/>
        <item x="97"/>
        <item x="95"/>
        <item x="144"/>
        <item x="180"/>
        <item x="143"/>
        <item x="106"/>
        <item x="204"/>
        <item x="148"/>
        <item x="131"/>
        <item x="100"/>
        <item x="2"/>
        <item x="0"/>
        <item x="45"/>
        <item x="163"/>
        <item x="110"/>
        <item x="125"/>
        <item x="127"/>
        <item x="35"/>
        <item x="108"/>
        <item x="109"/>
        <item x="195"/>
        <item x="128"/>
        <item x="83"/>
        <item x="138"/>
        <item x="5"/>
        <item x="172"/>
        <item x="9"/>
        <item x="201"/>
        <item x="1"/>
        <item x="53"/>
        <item x="22"/>
        <item x="155"/>
        <item x="61"/>
        <item x="181"/>
        <item x="198"/>
        <item x="57"/>
        <item x="71"/>
        <item x="39"/>
        <item x="93"/>
        <item x="92"/>
        <item x="207"/>
        <item x="74"/>
        <item x="185"/>
        <item x="132"/>
        <item x="118"/>
        <item x="203"/>
        <item x="196"/>
        <item x="206"/>
        <item x="8"/>
        <item x="200"/>
        <item x="129"/>
        <item x="94"/>
        <item x="102"/>
        <item x="159"/>
        <item x="80"/>
        <item x="210"/>
        <item x="99"/>
        <item x="44"/>
        <item x="115"/>
        <item x="91"/>
        <item x="56"/>
        <item x="31"/>
        <item x="40"/>
        <item x="76"/>
        <item x="48"/>
        <item x="89"/>
        <item x="41"/>
        <item x="32"/>
        <item x="188"/>
        <item x="136"/>
        <item x="179"/>
        <item x="151"/>
        <item x="27"/>
        <item x="104"/>
        <item x="103"/>
        <item x="12"/>
        <item x="50"/>
        <item x="150"/>
        <item x="49"/>
        <item x="55"/>
        <item x="105"/>
        <item x="140"/>
        <item x="75"/>
        <item x="51"/>
        <item x="197"/>
        <item x="37"/>
        <item x="186"/>
        <item x="8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compact="0" numFmtId="166" outline="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s>
  <rowFields count="1">
    <field x="2"/>
  </rowFields>
  <rowItems count="10">
    <i>
      <x v="122"/>
    </i>
    <i>
      <x v="172"/>
    </i>
    <i>
      <x v="54"/>
    </i>
    <i>
      <x v="198"/>
    </i>
    <i>
      <x v="169"/>
    </i>
    <i>
      <x v="23"/>
    </i>
    <i>
      <x v="147"/>
    </i>
    <i>
      <x v="112"/>
    </i>
    <i>
      <x v="37"/>
    </i>
    <i>
      <x v="133"/>
    </i>
  </rowItems>
  <colFields count="1">
    <field x="-2"/>
  </colFields>
  <colItems count="3">
    <i>
      <x/>
    </i>
    <i i="1">
      <x v="1"/>
    </i>
    <i i="2">
      <x v="2"/>
    </i>
  </colItems>
  <dataFields count="3">
    <dataField name="Total HH's With No Vehicles" fld="10" baseField="0" baseItem="0"/>
    <dataField name="Total HH's With 1-2 Vehicles" fld="11" baseField="0" baseItem="0"/>
    <dataField name="Total HH's With 2+ Vehicles" fld="12" baseField="0" baseItem="0"/>
  </dataFields>
  <formats count="1">
    <format dxfId="5">
      <pivotArea outline="0" collapsedLevelsAreSubtotals="1" fieldPosition="0"/>
    </format>
  </formats>
  <chartFormats count="4">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 chart="7" format="15">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08A58C-9EF2-496D-A29F-F0FD477709CB}" name="DMAbarPivot" cacheId="0" applyNumberFormats="0" applyBorderFormats="0" applyFontFormats="0" applyPatternFormats="0" applyAlignmentFormats="0" applyWidthHeightFormats="1" dataCaption="Values" updatedVersion="6" minRefreshableVersion="3" useAutoFormatting="1" pageWrap="1" rowGrandTotals="0" colGrandTotals="0" itemPrintTitles="1" createdVersion="6" indent="127" showEmptyRow="1" compact="0" compactData="0" chartFormat="3">
  <location ref="A1:I11" firstHeaderRow="0" firstDataRow="1" firstDataCol="1"/>
  <pivotFields count="21">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measureFilter="1" defaultSubtotal="0">
      <items count="211">
        <item x="133"/>
        <item x="26"/>
        <item x="33"/>
        <item x="189"/>
        <item x="121"/>
        <item x="78"/>
        <item x="111"/>
        <item x="164"/>
        <item x="25"/>
        <item x="21"/>
        <item x="112"/>
        <item x="191"/>
        <item x="13"/>
        <item x="38"/>
        <item x="154"/>
        <item x="146"/>
        <item x="202"/>
        <item x="175"/>
        <item x="167"/>
        <item x="3"/>
        <item x="107"/>
        <item x="60"/>
        <item x="176"/>
        <item x="7"/>
        <item x="161"/>
        <item x="15"/>
        <item x="24"/>
        <item x="173"/>
        <item x="184"/>
        <item x="114"/>
        <item x="123"/>
        <item x="20"/>
        <item x="64"/>
        <item x="18"/>
        <item x="79"/>
        <item x="73"/>
        <item x="178"/>
        <item x="86"/>
        <item x="209"/>
        <item x="16"/>
        <item x="84"/>
        <item x="11"/>
        <item x="171"/>
        <item x="47"/>
        <item x="88"/>
        <item x="36"/>
        <item x="23"/>
        <item x="137"/>
        <item x="85"/>
        <item x="101"/>
        <item x="142"/>
        <item x="43"/>
        <item x="170"/>
        <item x="141"/>
        <item x="6"/>
        <item x="90"/>
        <item x="139"/>
        <item x="182"/>
        <item x="65"/>
        <item x="17"/>
        <item x="192"/>
        <item x="193"/>
        <item x="124"/>
        <item x="166"/>
        <item x="158"/>
        <item x="14"/>
        <item x="69"/>
        <item x="70"/>
        <item x="135"/>
        <item x="10"/>
        <item x="208"/>
        <item x="81"/>
        <item x="190"/>
        <item x="187"/>
        <item x="63"/>
        <item x="174"/>
        <item x="130"/>
        <item x="19"/>
        <item x="67"/>
        <item x="46"/>
        <item x="122"/>
        <item x="113"/>
        <item x="66"/>
        <item x="68"/>
        <item x="34"/>
        <item x="152"/>
        <item x="183"/>
        <item x="165"/>
        <item x="98"/>
        <item x="145"/>
        <item x="177"/>
        <item x="28"/>
        <item x="156"/>
        <item x="116"/>
        <item x="62"/>
        <item x="72"/>
        <item x="160"/>
        <item x="87"/>
        <item x="168"/>
        <item x="96"/>
        <item x="58"/>
        <item x="149"/>
        <item x="77"/>
        <item x="119"/>
        <item x="120"/>
        <item x="52"/>
        <item x="169"/>
        <item x="205"/>
        <item x="42"/>
        <item x="59"/>
        <item x="157"/>
        <item x="147"/>
        <item x="194"/>
        <item x="30"/>
        <item x="126"/>
        <item x="4"/>
        <item x="134"/>
        <item x="162"/>
        <item x="54"/>
        <item x="199"/>
        <item x="117"/>
        <item x="153"/>
        <item x="29"/>
        <item x="97"/>
        <item x="95"/>
        <item x="144"/>
        <item x="180"/>
        <item x="143"/>
        <item x="106"/>
        <item x="204"/>
        <item x="148"/>
        <item x="131"/>
        <item x="100"/>
        <item x="2"/>
        <item x="0"/>
        <item x="45"/>
        <item x="163"/>
        <item x="110"/>
        <item x="125"/>
        <item x="127"/>
        <item x="35"/>
        <item x="108"/>
        <item x="109"/>
        <item x="195"/>
        <item x="128"/>
        <item x="83"/>
        <item x="138"/>
        <item x="5"/>
        <item x="172"/>
        <item x="9"/>
        <item x="201"/>
        <item x="1"/>
        <item x="53"/>
        <item x="22"/>
        <item x="155"/>
        <item x="61"/>
        <item x="181"/>
        <item x="198"/>
        <item x="57"/>
        <item x="71"/>
        <item x="39"/>
        <item x="93"/>
        <item x="92"/>
        <item x="207"/>
        <item x="74"/>
        <item x="185"/>
        <item x="132"/>
        <item x="118"/>
        <item x="203"/>
        <item x="196"/>
        <item x="206"/>
        <item x="8"/>
        <item x="200"/>
        <item x="129"/>
        <item x="94"/>
        <item x="102"/>
        <item x="159"/>
        <item x="80"/>
        <item x="210"/>
        <item x="99"/>
        <item x="44"/>
        <item x="115"/>
        <item x="91"/>
        <item x="56"/>
        <item x="31"/>
        <item x="40"/>
        <item x="76"/>
        <item x="48"/>
        <item x="89"/>
        <item x="41"/>
        <item x="32"/>
        <item x="188"/>
        <item x="136"/>
        <item x="179"/>
        <item x="151"/>
        <item x="27"/>
        <item x="104"/>
        <item x="103"/>
        <item x="12"/>
        <item x="50"/>
        <item x="150"/>
        <item x="49"/>
        <item x="55"/>
        <item x="105"/>
        <item x="140"/>
        <item x="75"/>
        <item x="51"/>
        <item x="197"/>
        <item x="37"/>
        <item x="186"/>
        <item x="82"/>
      </items>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compact="0" numFmtId="165" outline="0" subtotalTop="0" showAll="0" defaultSubtotal="0">
      <extLst>
        <ext xmlns:x14="http://schemas.microsoft.com/office/spreadsheetml/2009/9/main" uri="{2946ED86-A175-432a-8AC1-64E0C546D7DE}">
          <x14:pivotField fillDownLabels="1"/>
        </ext>
      </extLst>
    </pivotField>
    <pivotField compact="0" numFmtId="165"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s>
  <rowFields count="1">
    <field x="1"/>
  </rowFields>
  <rowItems count="10">
    <i>
      <x v="8"/>
    </i>
    <i>
      <x v="23"/>
    </i>
    <i>
      <x v="37"/>
    </i>
    <i>
      <x v="49"/>
    </i>
    <i>
      <x v="112"/>
    </i>
    <i>
      <x v="124"/>
    </i>
    <i>
      <x v="133"/>
    </i>
    <i>
      <x v="147"/>
    </i>
    <i>
      <x v="172"/>
    </i>
    <i>
      <x v="198"/>
    </i>
  </rowItems>
  <colFields count="1">
    <field x="-2"/>
  </colFields>
  <colItems count="8">
    <i>
      <x/>
    </i>
    <i i="1">
      <x v="1"/>
    </i>
    <i i="2">
      <x v="2"/>
    </i>
    <i i="3">
      <x v="3"/>
    </i>
    <i i="4">
      <x v="4"/>
    </i>
    <i i="5">
      <x v="5"/>
    </i>
    <i i="6">
      <x v="6"/>
    </i>
    <i i="7">
      <x v="7"/>
    </i>
  </colItems>
  <dataFields count="8">
    <dataField name="White  " fld="5" baseField="0" baseItem="0"/>
    <dataField name="African American  " fld="6" baseField="0" baseItem="0"/>
    <dataField name="American Indian  " fld="7" baseField="0" baseItem="0"/>
    <dataField name="Asian  " fld="8" baseField="0" baseItem="0"/>
    <dataField name="Hawaiian/Pacific Islander  " fld="9" baseField="0" baseItem="0"/>
    <dataField name="Other Race  " fld="10" baseField="0" baseItem="0"/>
    <dataField name="Multi-Race  " fld="11" baseField="0" baseItem="0"/>
    <dataField name="Hispanic  " fld="12" baseField="0" baseItem="0"/>
  </dataFields>
  <formats count="2">
    <format dxfId="10">
      <pivotArea outline="0" collapsedLevelsAreSubtotals="1" fieldPosition="0"/>
    </format>
    <format dxfId="9">
      <pivotArea dataOnly="0" labelOnly="1" outline="0" fieldPosition="0">
        <references count="1">
          <reference field="4294967294" count="8">
            <x v="0"/>
            <x v="1"/>
            <x v="2"/>
            <x v="3"/>
            <x v="4"/>
            <x v="5"/>
            <x v="6"/>
            <x v="7"/>
          </reference>
        </references>
      </pivotArea>
    </format>
  </formats>
  <chartFormats count="16">
    <chartFormat chart="1" format="8"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1"/>
          </reference>
        </references>
      </pivotArea>
    </chartFormat>
    <chartFormat chart="1" format="10" series="1">
      <pivotArea type="data" outline="0" fieldPosition="0">
        <references count="1">
          <reference field="4294967294" count="1" selected="0">
            <x v="2"/>
          </reference>
        </references>
      </pivotArea>
    </chartFormat>
    <chartFormat chart="1" format="11" series="1">
      <pivotArea type="data" outline="0" fieldPosition="0">
        <references count="1">
          <reference field="4294967294" count="1" selected="0">
            <x v="3"/>
          </reference>
        </references>
      </pivotArea>
    </chartFormat>
    <chartFormat chart="1" format="12" series="1">
      <pivotArea type="data" outline="0" fieldPosition="0">
        <references count="1">
          <reference field="4294967294" count="1" selected="0">
            <x v="4"/>
          </reference>
        </references>
      </pivotArea>
    </chartFormat>
    <chartFormat chart="1" format="13" series="1">
      <pivotArea type="data" outline="0" fieldPosition="0">
        <references count="1">
          <reference field="4294967294" count="1" selected="0">
            <x v="5"/>
          </reference>
        </references>
      </pivotArea>
    </chartFormat>
    <chartFormat chart="1" format="14" series="1">
      <pivotArea type="data" outline="0" fieldPosition="0">
        <references count="1">
          <reference field="4294967294" count="1" selected="0">
            <x v="6"/>
          </reference>
        </references>
      </pivotArea>
    </chartFormat>
    <chartFormat chart="1" format="15" series="1">
      <pivotArea type="data" outline="0" fieldPosition="0">
        <references count="1">
          <reference field="4294967294" count="1" selected="0">
            <x v="7"/>
          </reference>
        </references>
      </pivotArea>
    </chartFormat>
    <chartFormat chart="2" format="16"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1"/>
          </reference>
        </references>
      </pivotArea>
    </chartFormat>
    <chartFormat chart="2" format="18" series="1">
      <pivotArea type="data" outline="0" fieldPosition="0">
        <references count="1">
          <reference field="4294967294" count="1" selected="0">
            <x v="2"/>
          </reference>
        </references>
      </pivotArea>
    </chartFormat>
    <chartFormat chart="2" format="19" series="1">
      <pivotArea type="data" outline="0" fieldPosition="0">
        <references count="1">
          <reference field="4294967294" count="1" selected="0">
            <x v="3"/>
          </reference>
        </references>
      </pivotArea>
    </chartFormat>
    <chartFormat chart="2" format="20" series="1">
      <pivotArea type="data" outline="0" fieldPosition="0">
        <references count="1">
          <reference field="4294967294" count="1" selected="0">
            <x v="4"/>
          </reference>
        </references>
      </pivotArea>
    </chartFormat>
    <chartFormat chart="2" format="21" series="1">
      <pivotArea type="data" outline="0" fieldPosition="0">
        <references count="1">
          <reference field="4294967294" count="1" selected="0">
            <x v="5"/>
          </reference>
        </references>
      </pivotArea>
    </chartFormat>
    <chartFormat chart="2" format="22" series="1">
      <pivotArea type="data" outline="0" fieldPosition="0">
        <references count="1">
          <reference field="4294967294" count="1" selected="0">
            <x v="6"/>
          </reference>
        </references>
      </pivotArea>
    </chartFormat>
    <chartFormat chart="2" format="23"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C9E59C-16CE-4F95-ACA7-4D0A0252B7F5}" name="DMApiePivot" cacheId="0" dataOnRows="1" applyNumberFormats="0" applyBorderFormats="0" applyFontFormats="0" applyPatternFormats="0" applyAlignmentFormats="0" applyWidthHeightFormats="1" dataCaption="Values" updatedVersion="6" minRefreshableVersion="3" useAutoFormatting="1" pageWrap="1" rowGrandTotals="0" colGrandTotals="0" itemPrintTitles="1" createdVersion="6" indent="127" showEmptyRow="1" compact="0" compactData="0" chartFormat="14" fieldListSortAscending="1">
  <location ref="A1:HD10" firstHeaderRow="1" firstDataRow="2" firstDataCol="1"/>
  <pivotFields count="21">
    <pivotField compact="0" outline="0" subtotalTop="0" showAll="0" defaultSubtotal="0">
      <extLst>
        <ext xmlns:x14="http://schemas.microsoft.com/office/spreadsheetml/2009/9/main" uri="{2946ED86-A175-432a-8AC1-64E0C546D7DE}">
          <x14:pivotField fillDownLabels="1"/>
        </ext>
      </extLst>
    </pivotField>
    <pivotField axis="axisCol" compact="0" outline="0" subtotalTop="0" showAll="0" defaultSubtotal="0">
      <items count="211">
        <item x="133"/>
        <item x="26"/>
        <item x="33"/>
        <item x="189"/>
        <item x="121"/>
        <item x="78"/>
        <item x="111"/>
        <item x="164"/>
        <item x="25"/>
        <item x="21"/>
        <item x="112"/>
        <item x="191"/>
        <item x="13"/>
        <item x="38"/>
        <item x="154"/>
        <item x="146"/>
        <item x="202"/>
        <item x="175"/>
        <item x="167"/>
        <item x="3"/>
        <item x="107"/>
        <item x="60"/>
        <item x="176"/>
        <item x="7"/>
        <item x="161"/>
        <item x="15"/>
        <item x="24"/>
        <item x="173"/>
        <item x="184"/>
        <item x="114"/>
        <item x="123"/>
        <item x="20"/>
        <item x="64"/>
        <item x="18"/>
        <item x="79"/>
        <item x="73"/>
        <item x="178"/>
        <item x="86"/>
        <item x="209"/>
        <item x="16"/>
        <item x="84"/>
        <item x="11"/>
        <item x="171"/>
        <item x="47"/>
        <item x="88"/>
        <item x="36"/>
        <item x="23"/>
        <item x="137"/>
        <item x="85"/>
        <item x="101"/>
        <item x="142"/>
        <item x="43"/>
        <item x="170"/>
        <item x="141"/>
        <item x="6"/>
        <item x="90"/>
        <item x="139"/>
        <item x="182"/>
        <item x="65"/>
        <item x="17"/>
        <item x="192"/>
        <item x="193"/>
        <item x="124"/>
        <item x="166"/>
        <item x="158"/>
        <item x="14"/>
        <item x="69"/>
        <item x="70"/>
        <item x="135"/>
        <item x="10"/>
        <item x="208"/>
        <item x="81"/>
        <item x="190"/>
        <item x="187"/>
        <item x="63"/>
        <item x="174"/>
        <item x="130"/>
        <item x="19"/>
        <item x="67"/>
        <item x="46"/>
        <item x="122"/>
        <item x="113"/>
        <item x="66"/>
        <item x="68"/>
        <item x="34"/>
        <item x="152"/>
        <item x="183"/>
        <item x="165"/>
        <item x="98"/>
        <item x="145"/>
        <item x="177"/>
        <item x="28"/>
        <item x="156"/>
        <item x="116"/>
        <item x="62"/>
        <item x="72"/>
        <item x="160"/>
        <item x="87"/>
        <item x="168"/>
        <item x="96"/>
        <item x="58"/>
        <item x="149"/>
        <item x="77"/>
        <item x="119"/>
        <item x="120"/>
        <item x="52"/>
        <item x="169"/>
        <item x="205"/>
        <item x="42"/>
        <item x="59"/>
        <item x="157"/>
        <item x="147"/>
        <item x="194"/>
        <item x="30"/>
        <item x="126"/>
        <item x="4"/>
        <item x="134"/>
        <item x="162"/>
        <item x="54"/>
        <item x="199"/>
        <item x="117"/>
        <item x="153"/>
        <item x="29"/>
        <item x="97"/>
        <item x="95"/>
        <item x="144"/>
        <item x="180"/>
        <item x="143"/>
        <item x="106"/>
        <item x="204"/>
        <item x="148"/>
        <item x="131"/>
        <item x="100"/>
        <item x="2"/>
        <item x="0"/>
        <item x="45"/>
        <item x="163"/>
        <item x="110"/>
        <item x="125"/>
        <item x="127"/>
        <item x="35"/>
        <item x="108"/>
        <item x="109"/>
        <item x="195"/>
        <item x="128"/>
        <item x="83"/>
        <item x="138"/>
        <item x="5"/>
        <item x="172"/>
        <item x="9"/>
        <item x="201"/>
        <item x="1"/>
        <item x="53"/>
        <item x="22"/>
        <item x="155"/>
        <item x="61"/>
        <item x="181"/>
        <item x="198"/>
        <item x="57"/>
        <item x="71"/>
        <item x="39"/>
        <item x="93"/>
        <item x="92"/>
        <item x="207"/>
        <item x="74"/>
        <item x="185"/>
        <item x="132"/>
        <item x="118"/>
        <item x="203"/>
        <item x="196"/>
        <item x="206"/>
        <item x="8"/>
        <item x="200"/>
        <item x="129"/>
        <item x="94"/>
        <item x="102"/>
        <item x="159"/>
        <item x="80"/>
        <item x="210"/>
        <item x="99"/>
        <item x="44"/>
        <item x="115"/>
        <item x="91"/>
        <item x="56"/>
        <item x="31"/>
        <item x="40"/>
        <item x="76"/>
        <item x="48"/>
        <item x="89"/>
        <item x="41"/>
        <item x="32"/>
        <item x="188"/>
        <item x="136"/>
        <item x="179"/>
        <item x="151"/>
        <item x="27"/>
        <item x="104"/>
        <item x="103"/>
        <item x="12"/>
        <item x="50"/>
        <item x="150"/>
        <item x="49"/>
        <item x="55"/>
        <item x="105"/>
        <item x="140"/>
        <item x="75"/>
        <item x="51"/>
        <item x="197"/>
        <item x="37"/>
        <item x="186"/>
        <item x="82"/>
      </items>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compact="0" numFmtId="165" outline="0" subtotalTop="0" showAll="0" defaultSubtotal="0">
      <extLst>
        <ext xmlns:x14="http://schemas.microsoft.com/office/spreadsheetml/2009/9/main" uri="{2946ED86-A175-432a-8AC1-64E0C546D7DE}">
          <x14:pivotField fillDownLabels="1"/>
        </ext>
      </extLst>
    </pivotField>
    <pivotField compact="0" numFmtId="165"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s>
  <rowFields count="1">
    <field x="-2"/>
  </rowFields>
  <rowItems count="8">
    <i>
      <x/>
    </i>
    <i i="1">
      <x v="1"/>
    </i>
    <i i="2">
      <x v="2"/>
    </i>
    <i i="3">
      <x v="3"/>
    </i>
    <i i="4">
      <x v="4"/>
    </i>
    <i i="5">
      <x v="5"/>
    </i>
    <i i="6">
      <x v="6"/>
    </i>
    <i i="7">
      <x v="7"/>
    </i>
  </rowItems>
  <colFields count="1">
    <field x="1"/>
  </colFields>
  <colItems count="2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colItems>
  <dataFields count="8">
    <dataField name="White   " fld="13" baseField="0" baseItem="0"/>
    <dataField name="African American   " fld="14" baseField="0" baseItem="0"/>
    <dataField name="American Indian   " fld="15" baseField="0" baseItem="0"/>
    <dataField name="Asian   " fld="16" baseField="0" baseItem="0"/>
    <dataField name="Hawaiian/Pacific Islander   " fld="17" baseField="0" baseItem="0"/>
    <dataField name="Other Race   " fld="18" baseField="0" baseItem="0"/>
    <dataField name="Multi-Race   " fld="19" baseField="0" baseItem="0"/>
    <dataField name="Hispanic   " fld="20" baseField="0" baseItem="0"/>
  </dataFields>
  <formats count="1">
    <format dxfId="8">
      <pivotArea outline="0" collapsedLevelsAreSubtotals="1" fieldPosition="0"/>
    </format>
  </formats>
  <chartFormats count="25">
    <chartFormat chart="4" format="8" series="1">
      <pivotArea type="data" outline="0" fieldPosition="0">
        <references count="1">
          <reference field="4294967294" count="1" selected="0">
            <x v="0"/>
          </reference>
        </references>
      </pivotArea>
    </chartFormat>
    <chartFormat chart="4" format="9">
      <pivotArea type="data" outline="0" fieldPosition="0">
        <references count="1">
          <reference field="4294967294" count="1" selected="0">
            <x v="0"/>
          </reference>
        </references>
      </pivotArea>
    </chartFormat>
    <chartFormat chart="4" format="10">
      <pivotArea type="data" outline="0" fieldPosition="0">
        <references count="1">
          <reference field="4294967294" count="1" selected="0">
            <x v="1"/>
          </reference>
        </references>
      </pivotArea>
    </chartFormat>
    <chartFormat chart="4" format="11">
      <pivotArea type="data" outline="0" fieldPosition="0">
        <references count="1">
          <reference field="4294967294" count="1" selected="0">
            <x v="2"/>
          </reference>
        </references>
      </pivotArea>
    </chartFormat>
    <chartFormat chart="4" format="12">
      <pivotArea type="data" outline="0" fieldPosition="0">
        <references count="1">
          <reference field="4294967294" count="1" selected="0">
            <x v="3"/>
          </reference>
        </references>
      </pivotArea>
    </chartFormat>
    <chartFormat chart="4" format="13">
      <pivotArea type="data" outline="0" fieldPosition="0">
        <references count="1">
          <reference field="4294967294" count="1" selected="0">
            <x v="4"/>
          </reference>
        </references>
      </pivotArea>
    </chartFormat>
    <chartFormat chart="4" format="14">
      <pivotArea type="data" outline="0" fieldPosition="0">
        <references count="1">
          <reference field="4294967294" count="1" selected="0">
            <x v="5"/>
          </reference>
        </references>
      </pivotArea>
    </chartFormat>
    <chartFormat chart="4" format="15">
      <pivotArea type="data" outline="0" fieldPosition="0">
        <references count="1">
          <reference field="4294967294" count="1" selected="0">
            <x v="6"/>
          </reference>
        </references>
      </pivotArea>
    </chartFormat>
    <chartFormat chart="4" format="16">
      <pivotArea type="data" outline="0" fieldPosition="0">
        <references count="1">
          <reference field="4294967294" count="1" selected="0">
            <x v="7"/>
          </reference>
        </references>
      </pivotArea>
    </chartFormat>
    <chartFormat chart="4" format="17" series="1">
      <pivotArea type="data" outline="0" fieldPosition="0">
        <references count="1">
          <reference field="4294967294" count="1" selected="0">
            <x v="1"/>
          </reference>
        </references>
      </pivotArea>
    </chartFormat>
    <chartFormat chart="4" format="18" series="1">
      <pivotArea type="data" outline="0" fieldPosition="0">
        <references count="1">
          <reference field="4294967294" count="1" selected="0">
            <x v="2"/>
          </reference>
        </references>
      </pivotArea>
    </chartFormat>
    <chartFormat chart="4" format="19" series="1">
      <pivotArea type="data" outline="0" fieldPosition="0">
        <references count="1">
          <reference field="4294967294" count="1" selected="0">
            <x v="3"/>
          </reference>
        </references>
      </pivotArea>
    </chartFormat>
    <chartFormat chart="4" format="20" series="1">
      <pivotArea type="data" outline="0" fieldPosition="0">
        <references count="1">
          <reference field="4294967294" count="1" selected="0">
            <x v="4"/>
          </reference>
        </references>
      </pivotArea>
    </chartFormat>
    <chartFormat chart="4" format="21" series="1">
      <pivotArea type="data" outline="0" fieldPosition="0">
        <references count="1">
          <reference field="4294967294" count="1" selected="0">
            <x v="5"/>
          </reference>
        </references>
      </pivotArea>
    </chartFormat>
    <chartFormat chart="4" format="22" series="1">
      <pivotArea type="data" outline="0" fieldPosition="0">
        <references count="1">
          <reference field="4294967294" count="1" selected="0">
            <x v="6"/>
          </reference>
        </references>
      </pivotArea>
    </chartFormat>
    <chartFormat chart="4" format="23" series="1">
      <pivotArea type="data" outline="0" fieldPosition="0">
        <references count="1">
          <reference field="4294967294" count="1" selected="0">
            <x v="7"/>
          </reference>
        </references>
      </pivotArea>
    </chartFormat>
    <chartFormat chart="13" format="33" series="1">
      <pivotArea type="data" outline="0" fieldPosition="0">
        <references count="1">
          <reference field="4294967294" count="1" selected="0">
            <x v="0"/>
          </reference>
        </references>
      </pivotArea>
    </chartFormat>
    <chartFormat chart="13" format="34">
      <pivotArea type="data" outline="0" fieldPosition="0">
        <references count="1">
          <reference field="4294967294" count="1" selected="0">
            <x v="0"/>
          </reference>
        </references>
      </pivotArea>
    </chartFormat>
    <chartFormat chart="13" format="35">
      <pivotArea type="data" outline="0" fieldPosition="0">
        <references count="1">
          <reference field="4294967294" count="1" selected="0">
            <x v="1"/>
          </reference>
        </references>
      </pivotArea>
    </chartFormat>
    <chartFormat chart="13" format="36">
      <pivotArea type="data" outline="0" fieldPosition="0">
        <references count="1">
          <reference field="4294967294" count="1" selected="0">
            <x v="2"/>
          </reference>
        </references>
      </pivotArea>
    </chartFormat>
    <chartFormat chart="13" format="37">
      <pivotArea type="data" outline="0" fieldPosition="0">
        <references count="1">
          <reference field="4294967294" count="1" selected="0">
            <x v="3"/>
          </reference>
        </references>
      </pivotArea>
    </chartFormat>
    <chartFormat chart="13" format="38">
      <pivotArea type="data" outline="0" fieldPosition="0">
        <references count="1">
          <reference field="4294967294" count="1" selected="0">
            <x v="4"/>
          </reference>
        </references>
      </pivotArea>
    </chartFormat>
    <chartFormat chart="13" format="39">
      <pivotArea type="data" outline="0" fieldPosition="0">
        <references count="1">
          <reference field="4294967294" count="1" selected="0">
            <x v="5"/>
          </reference>
        </references>
      </pivotArea>
    </chartFormat>
    <chartFormat chart="13" format="40">
      <pivotArea type="data" outline="0" fieldPosition="0">
        <references count="1">
          <reference field="4294967294" count="1" selected="0">
            <x v="6"/>
          </reference>
        </references>
      </pivotArea>
    </chartFormat>
    <chartFormat chart="13" format="4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6CDF34-67BF-497E-8DEC-36D3BD4F3E69}" name="DMApiePivot" cacheId="0" dataPosition="0" applyNumberFormats="0" applyBorderFormats="0" applyFontFormats="0" applyPatternFormats="0" applyAlignmentFormats="0" applyWidthHeightFormats="1" dataCaption="Values" updatedVersion="6" minRefreshableVersion="3" useAutoFormatting="1" pageWrap="1" rowGrandTotals="0" colGrandTotals="0" itemPrintTitles="1" createdVersion="6" indent="127" showEmptyRow="1" compact="0" compactData="0" chartFormat="13" fieldListSortAscending="1">
  <location ref="A1:I212" firstHeaderRow="0" firstDataRow="1" firstDataCol="1"/>
  <pivotFields count="21">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211">
        <item x="133"/>
        <item x="26"/>
        <item x="33"/>
        <item x="189"/>
        <item x="121"/>
        <item x="78"/>
        <item x="111"/>
        <item x="164"/>
        <item x="25"/>
        <item x="21"/>
        <item x="112"/>
        <item x="191"/>
        <item x="13"/>
        <item x="38"/>
        <item x="154"/>
        <item x="146"/>
        <item x="202"/>
        <item x="175"/>
        <item x="167"/>
        <item x="3"/>
        <item x="107"/>
        <item x="60"/>
        <item x="176"/>
        <item x="7"/>
        <item x="161"/>
        <item x="15"/>
        <item x="24"/>
        <item x="173"/>
        <item x="184"/>
        <item x="114"/>
        <item x="123"/>
        <item x="20"/>
        <item x="64"/>
        <item x="18"/>
        <item x="79"/>
        <item x="73"/>
        <item x="178"/>
        <item x="86"/>
        <item x="209"/>
        <item x="16"/>
        <item x="84"/>
        <item x="11"/>
        <item x="171"/>
        <item x="47"/>
        <item x="88"/>
        <item x="36"/>
        <item x="23"/>
        <item x="137"/>
        <item x="85"/>
        <item x="101"/>
        <item x="142"/>
        <item x="43"/>
        <item x="170"/>
        <item x="141"/>
        <item x="6"/>
        <item x="90"/>
        <item x="139"/>
        <item x="182"/>
        <item x="65"/>
        <item x="17"/>
        <item x="192"/>
        <item x="193"/>
        <item x="124"/>
        <item x="166"/>
        <item x="158"/>
        <item x="14"/>
        <item x="69"/>
        <item x="70"/>
        <item x="135"/>
        <item x="10"/>
        <item x="208"/>
        <item x="81"/>
        <item x="190"/>
        <item x="187"/>
        <item x="63"/>
        <item x="174"/>
        <item x="130"/>
        <item x="19"/>
        <item x="67"/>
        <item x="46"/>
        <item x="122"/>
        <item x="113"/>
        <item x="66"/>
        <item x="68"/>
        <item x="34"/>
        <item x="152"/>
        <item x="183"/>
        <item x="165"/>
        <item x="98"/>
        <item x="145"/>
        <item x="177"/>
        <item x="28"/>
        <item x="156"/>
        <item x="116"/>
        <item x="62"/>
        <item x="72"/>
        <item x="160"/>
        <item x="87"/>
        <item x="168"/>
        <item x="96"/>
        <item x="58"/>
        <item x="149"/>
        <item x="77"/>
        <item x="119"/>
        <item x="120"/>
        <item x="52"/>
        <item x="169"/>
        <item x="205"/>
        <item x="42"/>
        <item x="59"/>
        <item x="157"/>
        <item x="147"/>
        <item x="194"/>
        <item x="30"/>
        <item x="126"/>
        <item x="4"/>
        <item x="134"/>
        <item x="162"/>
        <item x="54"/>
        <item x="199"/>
        <item x="117"/>
        <item x="153"/>
        <item x="29"/>
        <item x="97"/>
        <item x="95"/>
        <item x="144"/>
        <item x="180"/>
        <item x="143"/>
        <item x="106"/>
        <item x="204"/>
        <item x="148"/>
        <item x="131"/>
        <item x="100"/>
        <item x="2"/>
        <item x="0"/>
        <item x="45"/>
        <item x="163"/>
        <item x="110"/>
        <item x="125"/>
        <item x="127"/>
        <item x="35"/>
        <item x="108"/>
        <item x="109"/>
        <item x="195"/>
        <item x="128"/>
        <item x="83"/>
        <item x="138"/>
        <item x="5"/>
        <item x="172"/>
        <item x="9"/>
        <item x="201"/>
        <item x="1"/>
        <item x="53"/>
        <item x="22"/>
        <item x="155"/>
        <item x="61"/>
        <item x="181"/>
        <item x="198"/>
        <item x="57"/>
        <item x="71"/>
        <item x="39"/>
        <item x="93"/>
        <item x="92"/>
        <item x="207"/>
        <item x="74"/>
        <item x="185"/>
        <item x="132"/>
        <item x="118"/>
        <item x="203"/>
        <item x="196"/>
        <item x="206"/>
        <item x="8"/>
        <item x="200"/>
        <item x="129"/>
        <item x="94"/>
        <item x="102"/>
        <item x="159"/>
        <item x="80"/>
        <item x="210"/>
        <item x="99"/>
        <item x="44"/>
        <item x="115"/>
        <item x="91"/>
        <item x="56"/>
        <item x="31"/>
        <item x="40"/>
        <item x="76"/>
        <item x="48"/>
        <item x="89"/>
        <item x="41"/>
        <item x="32"/>
        <item x="188"/>
        <item x="136"/>
        <item x="179"/>
        <item x="151"/>
        <item x="27"/>
        <item x="104"/>
        <item x="103"/>
        <item x="12"/>
        <item x="50"/>
        <item x="150"/>
        <item x="49"/>
        <item x="55"/>
        <item x="105"/>
        <item x="140"/>
        <item x="75"/>
        <item x="51"/>
        <item x="197"/>
        <item x="37"/>
        <item x="186"/>
        <item x="82"/>
      </items>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compact="0" numFmtId="165" outline="0" subtotalTop="0" showAll="0" defaultSubtotal="0">
      <extLst>
        <ext xmlns:x14="http://schemas.microsoft.com/office/spreadsheetml/2009/9/main" uri="{2946ED86-A175-432a-8AC1-64E0C546D7DE}">
          <x14:pivotField fillDownLabels="1"/>
        </ext>
      </extLst>
    </pivotField>
    <pivotField compact="0" numFmtId="165"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s>
  <rowFields count="1">
    <field x="1"/>
  </rowFields>
  <rowItems count="2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rowItems>
  <colFields count="1">
    <field x="-2"/>
  </colFields>
  <colItems count="8">
    <i>
      <x/>
    </i>
    <i i="1">
      <x v="1"/>
    </i>
    <i i="2">
      <x v="2"/>
    </i>
    <i i="3">
      <x v="3"/>
    </i>
    <i i="4">
      <x v="4"/>
    </i>
    <i i="5">
      <x v="5"/>
    </i>
    <i i="6">
      <x v="6"/>
    </i>
    <i i="7">
      <x v="7"/>
    </i>
  </colItems>
  <dataFields count="8">
    <dataField name="White   " fld="13" baseField="1" baseItem="0" numFmtId="9"/>
    <dataField name="African American   " fld="14" baseField="0" baseItem="0"/>
    <dataField name="American Indian   " fld="15" baseField="0" baseItem="0"/>
    <dataField name="Asian   " fld="16" baseField="0" baseItem="0"/>
    <dataField name="Hawaiian/Pacific Islander   " fld="17" baseField="0" baseItem="0"/>
    <dataField name="Other Race   " fld="18" baseField="0" baseItem="0"/>
    <dataField name="Multi-Race   " fld="19" baseField="0" baseItem="0"/>
    <dataField name="Hispanic   " fld="20" baseField="0" baseItem="0"/>
  </dataFields>
  <formats count="2">
    <format dxfId="7">
      <pivotArea outline="0" collapsedLevelsAreSubtotals="1" fieldPosition="0"/>
    </format>
    <format dxfId="6">
      <pivotArea outline="0" fieldPosition="0">
        <references count="1">
          <reference field="4294967294" count="1">
            <x v="0"/>
          </reference>
        </references>
      </pivotArea>
    </format>
  </formats>
  <chartFormats count="32">
    <chartFormat chart="4" format="8" series="1">
      <pivotArea type="data" outline="0" fieldPosition="0">
        <references count="1">
          <reference field="4294967294" count="1" selected="0">
            <x v="0"/>
          </reference>
        </references>
      </pivotArea>
    </chartFormat>
    <chartFormat chart="4" format="9">
      <pivotArea type="data" outline="0" fieldPosition="0">
        <references count="1">
          <reference field="4294967294" count="1" selected="0">
            <x v="0"/>
          </reference>
        </references>
      </pivotArea>
    </chartFormat>
    <chartFormat chart="4" format="10">
      <pivotArea type="data" outline="0" fieldPosition="0">
        <references count="1">
          <reference field="4294967294" count="1" selected="0">
            <x v="1"/>
          </reference>
        </references>
      </pivotArea>
    </chartFormat>
    <chartFormat chart="4" format="11">
      <pivotArea type="data" outline="0" fieldPosition="0">
        <references count="1">
          <reference field="4294967294" count="1" selected="0">
            <x v="2"/>
          </reference>
        </references>
      </pivotArea>
    </chartFormat>
    <chartFormat chart="4" format="12">
      <pivotArea type="data" outline="0" fieldPosition="0">
        <references count="1">
          <reference field="4294967294" count="1" selected="0">
            <x v="3"/>
          </reference>
        </references>
      </pivotArea>
    </chartFormat>
    <chartFormat chart="4" format="13">
      <pivotArea type="data" outline="0" fieldPosition="0">
        <references count="1">
          <reference field="4294967294" count="1" selected="0">
            <x v="4"/>
          </reference>
        </references>
      </pivotArea>
    </chartFormat>
    <chartFormat chart="4" format="14">
      <pivotArea type="data" outline="0" fieldPosition="0">
        <references count="1">
          <reference field="4294967294" count="1" selected="0">
            <x v="5"/>
          </reference>
        </references>
      </pivotArea>
    </chartFormat>
    <chartFormat chart="4" format="15">
      <pivotArea type="data" outline="0" fieldPosition="0">
        <references count="1">
          <reference field="4294967294" count="1" selected="0">
            <x v="6"/>
          </reference>
        </references>
      </pivotArea>
    </chartFormat>
    <chartFormat chart="4" format="16">
      <pivotArea type="data" outline="0" fieldPosition="0">
        <references count="1">
          <reference field="4294967294" count="1" selected="0">
            <x v="7"/>
          </reference>
        </references>
      </pivotArea>
    </chartFormat>
    <chartFormat chart="4" format="17" series="1">
      <pivotArea type="data" outline="0" fieldPosition="0">
        <references count="1">
          <reference field="4294967294" count="1" selected="0">
            <x v="1"/>
          </reference>
        </references>
      </pivotArea>
    </chartFormat>
    <chartFormat chart="4" format="18" series="1">
      <pivotArea type="data" outline="0" fieldPosition="0">
        <references count="1">
          <reference field="4294967294" count="1" selected="0">
            <x v="2"/>
          </reference>
        </references>
      </pivotArea>
    </chartFormat>
    <chartFormat chart="4" format="19" series="1">
      <pivotArea type="data" outline="0" fieldPosition="0">
        <references count="1">
          <reference field="4294967294" count="1" selected="0">
            <x v="3"/>
          </reference>
        </references>
      </pivotArea>
    </chartFormat>
    <chartFormat chart="4" format="20" series="1">
      <pivotArea type="data" outline="0" fieldPosition="0">
        <references count="1">
          <reference field="4294967294" count="1" selected="0">
            <x v="4"/>
          </reference>
        </references>
      </pivotArea>
    </chartFormat>
    <chartFormat chart="4" format="21" series="1">
      <pivotArea type="data" outline="0" fieldPosition="0">
        <references count="1">
          <reference field="4294967294" count="1" selected="0">
            <x v="5"/>
          </reference>
        </references>
      </pivotArea>
    </chartFormat>
    <chartFormat chart="4" format="22" series="1">
      <pivotArea type="data" outline="0" fieldPosition="0">
        <references count="1">
          <reference field="4294967294" count="1" selected="0">
            <x v="6"/>
          </reference>
        </references>
      </pivotArea>
    </chartFormat>
    <chartFormat chart="4" format="23" series="1">
      <pivotArea type="data" outline="0" fieldPosition="0">
        <references count="1">
          <reference field="4294967294" count="1" selected="0">
            <x v="7"/>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2"/>
          </reference>
        </references>
      </pivotArea>
    </chartFormat>
    <chartFormat chart="9" format="11" series="1">
      <pivotArea type="data" outline="0" fieldPosition="0">
        <references count="1">
          <reference field="4294967294" count="1" selected="0">
            <x v="3"/>
          </reference>
        </references>
      </pivotArea>
    </chartFormat>
    <chartFormat chart="9" format="12" series="1">
      <pivotArea type="data" outline="0" fieldPosition="0">
        <references count="1">
          <reference field="4294967294" count="1" selected="0">
            <x v="4"/>
          </reference>
        </references>
      </pivotArea>
    </chartFormat>
    <chartFormat chart="9" format="13" series="1">
      <pivotArea type="data" outline="0" fieldPosition="0">
        <references count="1">
          <reference field="4294967294" count="1" selected="0">
            <x v="5"/>
          </reference>
        </references>
      </pivotArea>
    </chartFormat>
    <chartFormat chart="9" format="14" series="1">
      <pivotArea type="data" outline="0" fieldPosition="0">
        <references count="1">
          <reference field="4294967294" count="1" selected="0">
            <x v="6"/>
          </reference>
        </references>
      </pivotArea>
    </chartFormat>
    <chartFormat chart="9" format="15" series="1">
      <pivotArea type="data" outline="0" fieldPosition="0">
        <references count="1">
          <reference field="4294967294" count="1" selected="0">
            <x v="7"/>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2"/>
          </reference>
        </references>
      </pivotArea>
    </chartFormat>
    <chartFormat chart="11" format="11" series="1">
      <pivotArea type="data" outline="0" fieldPosition="0">
        <references count="1">
          <reference field="4294967294" count="1" selected="0">
            <x v="3"/>
          </reference>
        </references>
      </pivotArea>
    </chartFormat>
    <chartFormat chart="11" format="12" series="1">
      <pivotArea type="data" outline="0" fieldPosition="0">
        <references count="1">
          <reference field="4294967294" count="1" selected="0">
            <x v="4"/>
          </reference>
        </references>
      </pivotArea>
    </chartFormat>
    <chartFormat chart="11" format="13" series="1">
      <pivotArea type="data" outline="0" fieldPosition="0">
        <references count="1">
          <reference field="4294967294" count="1" selected="0">
            <x v="5"/>
          </reference>
        </references>
      </pivotArea>
    </chartFormat>
    <chartFormat chart="11" format="14" series="1">
      <pivotArea type="data" outline="0" fieldPosition="0">
        <references count="1">
          <reference field="4294967294" count="1" selected="0">
            <x v="6"/>
          </reference>
        </references>
      </pivotArea>
    </chartFormat>
    <chartFormat chart="11" format="15"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MA_Name1" xr10:uid="{05CA3945-BD49-457B-A084-AF1415874B51}" sourceName="DMA Name">
  <pivotTables>
    <pivotTable tabId="6" name="VehicleOwnershipPivot"/>
    <pivotTable tabId="5" name="BusFarePivot"/>
    <pivotTable tabId="7" name="HHCountPivot"/>
    <pivotTable tabId="4" name="MassTransitPivot"/>
    <pivotTable tabId="2" name="PublicTransportPivot"/>
    <pivotTable tabId="3" name="TaxiTransportPivot"/>
  </pivotTables>
  <data>
    <tabular pivotCacheId="191386139">
      <items count="211">
        <i x="133" s="1"/>
        <i x="26" s="1"/>
        <i x="33" s="1"/>
        <i x="189" s="1"/>
        <i x="121" s="1"/>
        <i x="78" s="1"/>
        <i x="111" s="1"/>
        <i x="164" s="1"/>
        <i x="25" s="1"/>
        <i x="21" s="1"/>
        <i x="112" s="1"/>
        <i x="191" s="1"/>
        <i x="13" s="1"/>
        <i x="38" s="1"/>
        <i x="154" s="1"/>
        <i x="146" s="1"/>
        <i x="202" s="1"/>
        <i x="175" s="1"/>
        <i x="167" s="1"/>
        <i x="3" s="1"/>
        <i x="107" s="1"/>
        <i x="60" s="1"/>
        <i x="176" s="1"/>
        <i x="7" s="1"/>
        <i x="161" s="1"/>
        <i x="15" s="1"/>
        <i x="24" s="1"/>
        <i x="173" s="1"/>
        <i x="184" s="1"/>
        <i x="114" s="1"/>
        <i x="123" s="1"/>
        <i x="20" s="1"/>
        <i x="64" s="1"/>
        <i x="18" s="1"/>
        <i x="79" s="1"/>
        <i x="73" s="1"/>
        <i x="178" s="1"/>
        <i x="86" s="1"/>
        <i x="209" s="1"/>
        <i x="16" s="1"/>
        <i x="84" s="1"/>
        <i x="11" s="1"/>
        <i x="171" s="1"/>
        <i x="47" s="1"/>
        <i x="88" s="1"/>
        <i x="36" s="1"/>
        <i x="23" s="1"/>
        <i x="137" s="1"/>
        <i x="85" s="1"/>
        <i x="101" s="1"/>
        <i x="142" s="1"/>
        <i x="43" s="1"/>
        <i x="170" s="1"/>
        <i x="141" s="1"/>
        <i x="6" s="1"/>
        <i x="90" s="1"/>
        <i x="139" s="1"/>
        <i x="182" s="1"/>
        <i x="65" s="1"/>
        <i x="17" s="1"/>
        <i x="192" s="1"/>
        <i x="193" s="1"/>
        <i x="124" s="1"/>
        <i x="166" s="1"/>
        <i x="158" s="1"/>
        <i x="14" s="1"/>
        <i x="69" s="1"/>
        <i x="70" s="1"/>
        <i x="135" s="1"/>
        <i x="10" s="1"/>
        <i x="208" s="1"/>
        <i x="81" s="1"/>
        <i x="190" s="1"/>
        <i x="187" s="1"/>
        <i x="63" s="1"/>
        <i x="174" s="1"/>
        <i x="130" s="1"/>
        <i x="19" s="1"/>
        <i x="67" s="1"/>
        <i x="46" s="1"/>
        <i x="122" s="1"/>
        <i x="113" s="1"/>
        <i x="66" s="1"/>
        <i x="68" s="1"/>
        <i x="34" s="1"/>
        <i x="152" s="1"/>
        <i x="183" s="1"/>
        <i x="165" s="1"/>
        <i x="98" s="1"/>
        <i x="145" s="1"/>
        <i x="177" s="1"/>
        <i x="28" s="1"/>
        <i x="156" s="1"/>
        <i x="116" s="1"/>
        <i x="62" s="1"/>
        <i x="72" s="1"/>
        <i x="160" s="1"/>
        <i x="87" s="1"/>
        <i x="168" s="1"/>
        <i x="96" s="1"/>
        <i x="58" s="1"/>
        <i x="149" s="1"/>
        <i x="77" s="1"/>
        <i x="119" s="1"/>
        <i x="120" s="1"/>
        <i x="52" s="1"/>
        <i x="169" s="1"/>
        <i x="205" s="1"/>
        <i x="42" s="1"/>
        <i x="59" s="1"/>
        <i x="157" s="1"/>
        <i x="147" s="1"/>
        <i x="194" s="1"/>
        <i x="30" s="1"/>
        <i x="126" s="1"/>
        <i x="4" s="1"/>
        <i x="134" s="1"/>
        <i x="162" s="1"/>
        <i x="54" s="1"/>
        <i x="199" s="1"/>
        <i x="117" s="1"/>
        <i x="153" s="1"/>
        <i x="29" s="1"/>
        <i x="97" s="1"/>
        <i x="95" s="1"/>
        <i x="144" s="1"/>
        <i x="180" s="1"/>
        <i x="143" s="1"/>
        <i x="106" s="1"/>
        <i x="204" s="1"/>
        <i x="148" s="1"/>
        <i x="131" s="1"/>
        <i x="100" s="1"/>
        <i x="2" s="1"/>
        <i x="0" s="1"/>
        <i x="45" s="1"/>
        <i x="163" s="1"/>
        <i x="110" s="1"/>
        <i x="125" s="1"/>
        <i x="127" s="1"/>
        <i x="35" s="1"/>
        <i x="108" s="1"/>
        <i x="109" s="1"/>
        <i x="195" s="1"/>
        <i x="128" s="1"/>
        <i x="83" s="1"/>
        <i x="138" s="1"/>
        <i x="5" s="1"/>
        <i x="172" s="1"/>
        <i x="9" s="1"/>
        <i x="201" s="1"/>
        <i x="1" s="1"/>
        <i x="53" s="1"/>
        <i x="22" s="1"/>
        <i x="155" s="1"/>
        <i x="61" s="1"/>
        <i x="181" s="1"/>
        <i x="198" s="1"/>
        <i x="57" s="1"/>
        <i x="71" s="1"/>
        <i x="39" s="1"/>
        <i x="93" s="1"/>
        <i x="92" s="1"/>
        <i x="207" s="1"/>
        <i x="74" s="1"/>
        <i x="185" s="1"/>
        <i x="132" s="1"/>
        <i x="118" s="1"/>
        <i x="203" s="1"/>
        <i x="196" s="1"/>
        <i x="206" s="1"/>
        <i x="8" s="1"/>
        <i x="200" s="1"/>
        <i x="129" s="1"/>
        <i x="94" s="1"/>
        <i x="102" s="1"/>
        <i x="159" s="1"/>
        <i x="80" s="1"/>
        <i x="210" s="1"/>
        <i x="99" s="1"/>
        <i x="44" s="1"/>
        <i x="115" s="1"/>
        <i x="91" s="1"/>
        <i x="56" s="1"/>
        <i x="31" s="1"/>
        <i x="40" s="1"/>
        <i x="76" s="1"/>
        <i x="48" s="1"/>
        <i x="89" s="1"/>
        <i x="41" s="1"/>
        <i x="32" s="1"/>
        <i x="188" s="1"/>
        <i x="136" s="1"/>
        <i x="179" s="1"/>
        <i x="151" s="1"/>
        <i x="27" s="1"/>
        <i x="104" s="1"/>
        <i x="103" s="1"/>
        <i x="12" s="1"/>
        <i x="50" s="1"/>
        <i x="150" s="1"/>
        <i x="49" s="1"/>
        <i x="55" s="1"/>
        <i x="105" s="1"/>
        <i x="140" s="1"/>
        <i x="75" s="1"/>
        <i x="51" s="1"/>
        <i x="197" s="1"/>
        <i x="37" s="1"/>
        <i x="186" s="1"/>
        <i x="8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MANAME1" xr10:uid="{4E1C4859-C443-46CD-9A60-181DF8206B05}" sourceName="DMANAME">
  <pivotTables>
    <pivotTable tabId="12" name="DMAbarPivot"/>
    <pivotTable tabId="10" name="DMApiePivot"/>
    <pivotTable tabId="11" name="DMApiePivot"/>
  </pivotTables>
  <data>
    <tabular pivotCacheId="889426989">
      <items count="211">
        <i x="133" s="1"/>
        <i x="26" s="1"/>
        <i x="33" s="1"/>
        <i x="189" s="1"/>
        <i x="121" s="1"/>
        <i x="78" s="1"/>
        <i x="111" s="1"/>
        <i x="164" s="1"/>
        <i x="25" s="1"/>
        <i x="21" s="1"/>
        <i x="112" s="1"/>
        <i x="191" s="1"/>
        <i x="13" s="1"/>
        <i x="38" s="1"/>
        <i x="154" s="1"/>
        <i x="146" s="1"/>
        <i x="202" s="1"/>
        <i x="175" s="1"/>
        <i x="167" s="1"/>
        <i x="3" s="1"/>
        <i x="107" s="1"/>
        <i x="60" s="1"/>
        <i x="176" s="1"/>
        <i x="7" s="1"/>
        <i x="161" s="1"/>
        <i x="15" s="1"/>
        <i x="24" s="1"/>
        <i x="173" s="1"/>
        <i x="184" s="1"/>
        <i x="114" s="1"/>
        <i x="123" s="1"/>
        <i x="20" s="1"/>
        <i x="64" s="1"/>
        <i x="18" s="1"/>
        <i x="79" s="1"/>
        <i x="73" s="1"/>
        <i x="178" s="1"/>
        <i x="86" s="1"/>
        <i x="209" s="1"/>
        <i x="16" s="1"/>
        <i x="84" s="1"/>
        <i x="11" s="1"/>
        <i x="171" s="1"/>
        <i x="47" s="1"/>
        <i x="88" s="1"/>
        <i x="36" s="1"/>
        <i x="23" s="1"/>
        <i x="137" s="1"/>
        <i x="85" s="1"/>
        <i x="101" s="1"/>
        <i x="142" s="1"/>
        <i x="43" s="1"/>
        <i x="170" s="1"/>
        <i x="141" s="1"/>
        <i x="6" s="1"/>
        <i x="90" s="1"/>
        <i x="139" s="1"/>
        <i x="182" s="1"/>
        <i x="65" s="1"/>
        <i x="17" s="1"/>
        <i x="192" s="1"/>
        <i x="193" s="1"/>
        <i x="124" s="1"/>
        <i x="166" s="1"/>
        <i x="158" s="1"/>
        <i x="14" s="1"/>
        <i x="69" s="1"/>
        <i x="70" s="1"/>
        <i x="135" s="1"/>
        <i x="10" s="1"/>
        <i x="208" s="1"/>
        <i x="81" s="1"/>
        <i x="190" s="1"/>
        <i x="187" s="1"/>
        <i x="63" s="1"/>
        <i x="174" s="1"/>
        <i x="130" s="1"/>
        <i x="19" s="1"/>
        <i x="67" s="1"/>
        <i x="46" s="1"/>
        <i x="122" s="1"/>
        <i x="113" s="1"/>
        <i x="66" s="1"/>
        <i x="68" s="1"/>
        <i x="34" s="1"/>
        <i x="152" s="1"/>
        <i x="183" s="1"/>
        <i x="165" s="1"/>
        <i x="98" s="1"/>
        <i x="145" s="1"/>
        <i x="177" s="1"/>
        <i x="28" s="1"/>
        <i x="156" s="1"/>
        <i x="116" s="1"/>
        <i x="62" s="1"/>
        <i x="72" s="1"/>
        <i x="160" s="1"/>
        <i x="87" s="1"/>
        <i x="168" s="1"/>
        <i x="96" s="1"/>
        <i x="58" s="1"/>
        <i x="149" s="1"/>
        <i x="77" s="1"/>
        <i x="119" s="1"/>
        <i x="120" s="1"/>
        <i x="52" s="1"/>
        <i x="169" s="1"/>
        <i x="205" s="1"/>
        <i x="42" s="1"/>
        <i x="59" s="1"/>
        <i x="157" s="1"/>
        <i x="147" s="1"/>
        <i x="194" s="1"/>
        <i x="30" s="1"/>
        <i x="126" s="1"/>
        <i x="4" s="1"/>
        <i x="134" s="1"/>
        <i x="162" s="1"/>
        <i x="54" s="1"/>
        <i x="199" s="1"/>
        <i x="117" s="1"/>
        <i x="153" s="1"/>
        <i x="29" s="1"/>
        <i x="97" s="1"/>
        <i x="95" s="1"/>
        <i x="144" s="1"/>
        <i x="180" s="1"/>
        <i x="143" s="1"/>
        <i x="106" s="1"/>
        <i x="204" s="1"/>
        <i x="148" s="1"/>
        <i x="131" s="1"/>
        <i x="100" s="1"/>
        <i x="2" s="1"/>
        <i x="0" s="1"/>
        <i x="45" s="1"/>
        <i x="163" s="1"/>
        <i x="110" s="1"/>
        <i x="125" s="1"/>
        <i x="127" s="1"/>
        <i x="35" s="1"/>
        <i x="108" s="1"/>
        <i x="109" s="1"/>
        <i x="195" s="1"/>
        <i x="128" s="1"/>
        <i x="83" s="1"/>
        <i x="138" s="1"/>
        <i x="5" s="1"/>
        <i x="172" s="1"/>
        <i x="9" s="1"/>
        <i x="201" s="1"/>
        <i x="1" s="1"/>
        <i x="53" s="1"/>
        <i x="22" s="1"/>
        <i x="155" s="1"/>
        <i x="61" s="1"/>
        <i x="181" s="1"/>
        <i x="198" s="1"/>
        <i x="57" s="1"/>
        <i x="71" s="1"/>
        <i x="39" s="1"/>
        <i x="93" s="1"/>
        <i x="92" s="1"/>
        <i x="207" s="1"/>
        <i x="74" s="1"/>
        <i x="185" s="1"/>
        <i x="132" s="1"/>
        <i x="118" s="1"/>
        <i x="203" s="1"/>
        <i x="196" s="1"/>
        <i x="206" s="1"/>
        <i x="8" s="1"/>
        <i x="200" s="1"/>
        <i x="129" s="1"/>
        <i x="94" s="1"/>
        <i x="102" s="1"/>
        <i x="159" s="1"/>
        <i x="80" s="1"/>
        <i x="210" s="1"/>
        <i x="99" s="1"/>
        <i x="44" s="1"/>
        <i x="115" s="1"/>
        <i x="91" s="1"/>
        <i x="56" s="1"/>
        <i x="31" s="1"/>
        <i x="40" s="1"/>
        <i x="76" s="1"/>
        <i x="48" s="1"/>
        <i x="89" s="1"/>
        <i x="41" s="1"/>
        <i x="32" s="1"/>
        <i x="188" s="1"/>
        <i x="136" s="1"/>
        <i x="179" s="1"/>
        <i x="151" s="1"/>
        <i x="27" s="1"/>
        <i x="104" s="1"/>
        <i x="103" s="1"/>
        <i x="12" s="1"/>
        <i x="50" s="1"/>
        <i x="150" s="1"/>
        <i x="49" s="1"/>
        <i x="55" s="1"/>
        <i x="105" s="1"/>
        <i x="140" s="1"/>
        <i x="75" s="1"/>
        <i x="51" s="1"/>
        <i x="197" s="1"/>
        <i x="37" s="1"/>
        <i x="186" s="1"/>
        <i x="8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MA Name 1" xr10:uid="{6472F8E8-2180-4634-A716-EC82D184D5C5}" cache="Slicer_DMA_Name1" caption="DMA" startItem="12" style="SlicerStyleDark5" lockedPosition="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MA" xr10:uid="{4CA7FD66-51DE-4016-B479-05C1DCBD9A24}" cache="Slicer_DMANAME1" caption="DMA" style="SlicerStyleDark1" lockedPosition="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EC9AA5-5E37-4570-B3FE-C2583E24C8AA}" name="DMA18801Table" displayName="DMA18801Table" ref="A1:Z212" totalsRowShown="0" headerRowDxfId="59">
  <autoFilter ref="A1:Z212" xr:uid="{74E1B650-06B2-4A86-8DB9-CEE1F7ECAE32}"/>
  <tableColumns count="26">
    <tableColumn id="1" xr3:uid="{96B7154C-4FAB-4D9D-B7B6-CB4CAF549D2B}" name="DMA" dataDxfId="58"/>
    <tableColumn id="2" xr3:uid="{649F1C26-EE5E-42A2-BC07-A3410F8641D2}" name="Name" dataDxfId="57"/>
    <tableColumn id="3" xr3:uid="{B07AF895-FE77-426E-8B6C-62D12D56F5A2}" name="DMA Name" dataDxfId="56"/>
    <tableColumn id="4" xr3:uid="{6B50A7AF-BFEA-48CD-9455-172045183DCD}" name="Area" dataDxfId="55"/>
    <tableColumn id="5" xr3:uid="{475BA4B7-4A54-4164-A3DF-8B673249B2B1}" name="Latitude" dataDxfId="54"/>
    <tableColumn id="6" xr3:uid="{B29434DB-2E72-4118-82D2-78AC3AC67477}" name="Longitude" dataDxfId="53"/>
    <tableColumn id="19" xr3:uid="{46AFC560-A2E4-4C4B-88CD-4110202A470D}" name="Country" dataDxfId="52"/>
    <tableColumn id="7" xr3:uid="{D5233609-0FD4-459B-9A06-8F4490BD4D27}" name="Population 18+" dataDxfId="51" dataCellStyle="Comma"/>
    <tableColumn id="8" xr3:uid="{D672A455-2993-4A06-BA46-81EB2FE6CA25}" name="Household Count" dataDxfId="50" dataCellStyle="Comma"/>
    <tableColumn id="9" xr3:uid="{37C13887-2F58-4660-8787-D5D041437353}" name="Med HHld Income" dataDxfId="49" dataCellStyle="Currency"/>
    <tableColumn id="10" xr3:uid="{1EFA1DD5-86EE-4849-9ED7-A5F7423B2F06}" name="HHlds No Vehicles" dataDxfId="48" dataCellStyle="Comma"/>
    <tableColumn id="11" xr3:uid="{6D7A7190-FECB-45D4-AF85-888244F79C4A}" name="HHlds 1-2 Vehicles" dataDxfId="47" dataCellStyle="Comma"/>
    <tableColumn id="12" xr3:uid="{973191D5-0186-489C-83E2-3C9DF8AFF8EC}" name="HHlds 2+ Vehicles" dataDxfId="46" dataCellStyle="Comma"/>
    <tableColumn id="13" xr3:uid="{F50F63C0-3A07-4DE4-9072-4979B866CD12}" name="HHld Exp - Public Transport" dataDxfId="45" dataCellStyle="Comma"/>
    <tableColumn id="14" xr3:uid="{E286C88A-82C0-43EF-B15B-09B9FEEEFCD7}" name="HHld Exp - Intercity Bus Fare" dataDxfId="44" dataCellStyle="Comma"/>
    <tableColumn id="15" xr3:uid="{061AE655-A02C-426F-A458-1B6B49DAE020}" name="HHld Exp - Mass Transit" dataDxfId="43" dataCellStyle="Comma"/>
    <tableColumn id="16" xr3:uid="{187BA60D-112D-4D65-BA80-F6AD4EC7EBBF}" name="HHld Exp - Taxi" dataDxfId="42" dataCellStyle="Comma"/>
    <tableColumn id="17" xr3:uid="{EAFEF5E5-0F50-4255-97A4-D21126DA9BF3}" name="HHld Exp - Other Public Transportation" dataDxfId="41" dataCellStyle="Comma"/>
    <tableColumn id="18" xr3:uid="{B5E1136F-3523-4ACE-AB86-8ABE13AE3A40}" name="White" dataDxfId="40" dataCellStyle="Comma"/>
    <tableColumn id="20" xr3:uid="{DD2C3273-B7C3-49F1-9DBE-3F472BB422DB}" name="African American" dataDxfId="39" dataCellStyle="Comma"/>
    <tableColumn id="21" xr3:uid="{946E43D4-5E49-4AEB-B0D2-995AA103BA6B}" name="American Indian" dataDxfId="38" dataCellStyle="Comma"/>
    <tableColumn id="22" xr3:uid="{0C08B428-1767-4E26-8B53-85E6BE548353}" name="Asian" dataDxfId="37" dataCellStyle="Comma"/>
    <tableColumn id="23" xr3:uid="{8F60DCA2-AA03-4924-8B16-920C1792893B}" name="Hawaiian/Pacific Islander" dataDxfId="36" dataCellStyle="Comma"/>
    <tableColumn id="24" xr3:uid="{CB051DA9-9764-412F-BADF-6DBC2710A211}" name="Other Race" dataDxfId="35" dataCellStyle="Comma"/>
    <tableColumn id="25" xr3:uid="{7D940BE2-3FA7-4742-AD5B-351F1AF91C26}" name="Multi-Race" dataDxfId="34" dataCellStyle="Comma"/>
    <tableColumn id="26" xr3:uid="{5F3137C8-337A-48A2-A7D2-32015214EC7E}" name="Hispanic" dataDxfId="33"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6C259D-7473-407F-A911-CC5E8C555151}" name="DMATable" displayName="DMATable" ref="A1:U212" totalsRowShown="0" headerRowDxfId="32">
  <autoFilter ref="A1:U212" xr:uid="{673D0323-74C6-4C2B-8908-969EA860C721}"/>
  <tableColumns count="21">
    <tableColumn id="1" xr3:uid="{13EDBB44-E79E-4162-97E5-B698296F30F2}" name="DMA" dataDxfId="31"/>
    <tableColumn id="2" xr3:uid="{87FA7438-AA00-4E20-95A5-11826BE5820B}" name="DMANAME" dataDxfId="30"/>
    <tableColumn id="3" xr3:uid="{44707570-6A8A-45E9-BC04-E2F69F278E54}" name="AREA" dataDxfId="29"/>
    <tableColumn id="4" xr3:uid="{84613B8A-41BC-4DD6-BF2D-EC6C1D091420}" name="LATITUDE" dataDxfId="28"/>
    <tableColumn id="5" xr3:uid="{5AE55142-595C-4974-9351-76EF72A32FD7}" name="LONGITUDE" dataDxfId="27"/>
    <tableColumn id="6" xr3:uid="{3022F371-F144-48BE-8E05-1C6F6B419379}" name="White " dataDxfId="26"/>
    <tableColumn id="7" xr3:uid="{CFDB129F-9AEB-4803-9A28-C0ABF2B8A8C1}" name="African American " dataDxfId="25"/>
    <tableColumn id="8" xr3:uid="{FD11E336-55F4-4039-A0DD-63026320417C}" name="American Indian " dataDxfId="24"/>
    <tableColumn id="9" xr3:uid="{8F5170D6-F629-408A-B757-50E38BB22B09}" name="Asian " dataDxfId="23"/>
    <tableColumn id="10" xr3:uid="{8192FDA8-184C-45CC-9773-BF0ADFA93273}" name="Hawaiian/Pacific Islander " dataDxfId="22"/>
    <tableColumn id="11" xr3:uid="{CDB360D1-87D6-4432-AD1B-91EA1D55EDE7}" name="Other Race " dataDxfId="21"/>
    <tableColumn id="12" xr3:uid="{6016E4A7-A8F2-4D54-AF1A-D078F67CCD4B}" name="Multi-Race " dataDxfId="20"/>
    <tableColumn id="13" xr3:uid="{4E169E07-DB15-40D9-80C0-BFFAE95FA702}" name="Hispanic " dataDxfId="19"/>
    <tableColumn id="14" xr3:uid="{5F38D3BF-908B-4E83-8914-F5FD0FBB03F9}" name="White" dataDxfId="18" dataCellStyle="Percent">
      <calculatedColumnFormula>F2/SUM(DMATable[[#This Row],[White ]:[Hispanic ]])</calculatedColumnFormula>
    </tableColumn>
    <tableColumn id="15" xr3:uid="{90261E6B-8666-4B24-A517-EEFB23839427}" name="African American" dataDxfId="17" dataCellStyle="Percent">
      <calculatedColumnFormula>G2/SUM(DMATable[[#This Row],[White ]:[Hispanic ]])</calculatedColumnFormula>
    </tableColumn>
    <tableColumn id="16" xr3:uid="{54ADE27E-0214-4A71-9748-FEBD1DD7B9C3}" name="American Indian" dataDxfId="16" dataCellStyle="Percent">
      <calculatedColumnFormula>H2/SUM(DMATable[[#This Row],[White ]:[Hispanic ]])</calculatedColumnFormula>
    </tableColumn>
    <tableColumn id="17" xr3:uid="{299E6AAC-4C8A-4413-B494-EFD096F1BEC6}" name="Asian" dataDxfId="15" dataCellStyle="Percent">
      <calculatedColumnFormula>I2/SUM(DMATable[[#This Row],[White ]:[Hispanic ]])</calculatedColumnFormula>
    </tableColumn>
    <tableColumn id="18" xr3:uid="{B7355BA3-28FB-4A1B-A8D3-CC7C57D5AF4D}" name="Hawaiian/Pacific Islander" dataDxfId="14" dataCellStyle="Percent">
      <calculatedColumnFormula>J2/SUM(DMATable[[#This Row],[White ]:[Hispanic ]])</calculatedColumnFormula>
    </tableColumn>
    <tableColumn id="19" xr3:uid="{FEC9FC7E-3933-4C7B-A598-064D0B83745B}" name="Other Race" dataDxfId="13" dataCellStyle="Percent">
      <calculatedColumnFormula>K2/SUM(DMATable[[#This Row],[White ]:[Hispanic ]])</calculatedColumnFormula>
    </tableColumn>
    <tableColumn id="20" xr3:uid="{FA892CC5-B120-4569-A1F3-27BFA329F843}" name="Multi-Race" dataDxfId="12" dataCellStyle="Percent">
      <calculatedColumnFormula>L2/SUM(DMATable[[#This Row],[White ]:[Hispanic ]])</calculatedColumnFormula>
    </tableColumn>
    <tableColumn id="21" xr3:uid="{792C1134-F57E-41E7-A51C-D0C9D7084A9B}" name="Hispanic" dataDxfId="11" dataCellStyle="Percent">
      <calculatedColumnFormula>M2/SUM(DMATable[[#This Row],[White ]:[Hispanic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B1A1C-C95E-4160-8432-F95BAE11D74A}">
  <dimension ref="A1:A2"/>
  <sheetViews>
    <sheetView showGridLines="0" showRowColHeaders="0" tabSelected="1" zoomScale="75" zoomScaleNormal="75" workbookViewId="0">
      <selection activeCell="AK4" sqref="AK4"/>
    </sheetView>
  </sheetViews>
  <sheetFormatPr defaultRowHeight="15" x14ac:dyDescent="0.25"/>
  <sheetData>
    <row r="1" spans="1:1" s="20" customFormat="1" ht="23.45" customHeight="1" x14ac:dyDescent="0.35">
      <c r="A1" s="20" t="s">
        <v>451</v>
      </c>
    </row>
    <row r="2" spans="1:1" s="20" customFormat="1" ht="14.45" customHeight="1" x14ac:dyDescent="0.35"/>
  </sheetData>
  <sheetProtection sheet="1" objects="1" scenarios="1" selectLockedCells="1" autoFilter="0"/>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92681-555E-4093-A241-A6D071E34414}">
  <dimension ref="A3:D13"/>
  <sheetViews>
    <sheetView topLeftCell="A2" workbookViewId="0">
      <selection activeCell="I40" sqref="I40"/>
    </sheetView>
  </sheetViews>
  <sheetFormatPr defaultRowHeight="15" x14ac:dyDescent="0.25"/>
  <cols>
    <col min="1" max="1" width="29.42578125" bestFit="1" customWidth="1"/>
    <col min="2" max="2" width="26.28515625" bestFit="1" customWidth="1"/>
    <col min="3" max="3" width="26.42578125" bestFit="1" customWidth="1"/>
    <col min="4" max="4" width="25.7109375" bestFit="1" customWidth="1"/>
    <col min="5" max="5" width="22.28515625" bestFit="1" customWidth="1"/>
  </cols>
  <sheetData>
    <row r="3" spans="1:4" x14ac:dyDescent="0.25">
      <c r="A3" s="8" t="s">
        <v>431</v>
      </c>
      <c r="B3" t="s">
        <v>447</v>
      </c>
      <c r="C3" t="s">
        <v>448</v>
      </c>
      <c r="D3" t="s">
        <v>449</v>
      </c>
    </row>
    <row r="4" spans="1:4" x14ac:dyDescent="0.25">
      <c r="A4" t="s">
        <v>60</v>
      </c>
      <c r="B4" s="10">
        <v>148031</v>
      </c>
      <c r="C4" s="10">
        <v>683531</v>
      </c>
      <c r="D4" s="10">
        <v>907063</v>
      </c>
    </row>
    <row r="5" spans="1:4" x14ac:dyDescent="0.25">
      <c r="A5" t="s">
        <v>403</v>
      </c>
      <c r="B5" s="10">
        <v>153257</v>
      </c>
      <c r="C5" s="10">
        <v>639982</v>
      </c>
      <c r="D5" s="10">
        <v>1311562</v>
      </c>
    </row>
    <row r="6" spans="1:4" x14ac:dyDescent="0.25">
      <c r="A6" t="s">
        <v>14</v>
      </c>
      <c r="B6" s="10">
        <v>163801</v>
      </c>
      <c r="C6" s="10">
        <v>687209</v>
      </c>
      <c r="D6" s="10">
        <v>1127124</v>
      </c>
    </row>
    <row r="7" spans="1:4" x14ac:dyDescent="0.25">
      <c r="A7" t="s">
        <v>26</v>
      </c>
      <c r="B7" s="10">
        <v>244012</v>
      </c>
      <c r="C7" s="10">
        <v>845233</v>
      </c>
      <c r="D7" s="10">
        <v>1520749</v>
      </c>
    </row>
    <row r="8" spans="1:4" x14ac:dyDescent="0.25">
      <c r="A8" t="s">
        <v>395</v>
      </c>
      <c r="B8" s="10">
        <v>264297</v>
      </c>
      <c r="C8" s="10">
        <v>847473</v>
      </c>
      <c r="D8" s="10">
        <v>1654808</v>
      </c>
    </row>
    <row r="9" spans="1:4" x14ac:dyDescent="0.25">
      <c r="A9" t="s">
        <v>16</v>
      </c>
      <c r="B9" s="10">
        <v>298235</v>
      </c>
      <c r="C9" s="10">
        <v>890522</v>
      </c>
      <c r="D9" s="10">
        <v>1409337</v>
      </c>
    </row>
    <row r="10" spans="1:4" x14ac:dyDescent="0.25">
      <c r="A10" t="s">
        <v>12</v>
      </c>
      <c r="B10" s="10">
        <v>367296</v>
      </c>
      <c r="C10" s="10">
        <v>1078603</v>
      </c>
      <c r="D10" s="10">
        <v>1708482</v>
      </c>
    </row>
    <row r="11" spans="1:4" x14ac:dyDescent="0.25">
      <c r="A11" t="s">
        <v>391</v>
      </c>
      <c r="B11" s="10">
        <v>408242</v>
      </c>
      <c r="C11" s="10">
        <v>1845727</v>
      </c>
      <c r="D11" s="10">
        <v>3818109</v>
      </c>
    </row>
    <row r="12" spans="1:4" x14ac:dyDescent="0.25">
      <c r="A12" t="s">
        <v>174</v>
      </c>
      <c r="B12" s="10">
        <v>434676</v>
      </c>
      <c r="C12" s="10">
        <v>1277861</v>
      </c>
      <c r="D12" s="10">
        <v>1983417</v>
      </c>
    </row>
    <row r="13" spans="1:4" x14ac:dyDescent="0.25">
      <c r="A13" t="s">
        <v>6</v>
      </c>
      <c r="B13" s="10">
        <v>2299938</v>
      </c>
      <c r="C13" s="10">
        <v>2578274</v>
      </c>
      <c r="D13" s="10">
        <v>3147657</v>
      </c>
    </row>
  </sheetData>
  <pageMargins left="0.7" right="0.7" top="0.75" bottom="0.75" header="0.3" footer="0.3"/>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04C4B-D58B-4FD4-B121-E843FC459040}">
  <dimension ref="A1:I11"/>
  <sheetViews>
    <sheetView workbookViewId="0">
      <selection activeCell="D2" sqref="D2"/>
    </sheetView>
  </sheetViews>
  <sheetFormatPr defaultRowHeight="15" x14ac:dyDescent="0.25"/>
  <cols>
    <col min="1" max="1" width="19" bestFit="1" customWidth="1"/>
    <col min="2" max="2" width="10.140625" bestFit="1" customWidth="1"/>
    <col min="3" max="3" width="17.28515625" bestFit="1" customWidth="1"/>
    <col min="4" max="4" width="16.42578125" bestFit="1" customWidth="1"/>
    <col min="5" max="5" width="9.140625" bestFit="1" customWidth="1"/>
    <col min="6" max="6" width="24.5703125" bestFit="1" customWidth="1"/>
    <col min="7" max="8" width="11.5703125" bestFit="1" customWidth="1"/>
    <col min="9" max="9" width="9.28515625" bestFit="1" customWidth="1"/>
  </cols>
  <sheetData>
    <row r="1" spans="1:9" x14ac:dyDescent="0.25">
      <c r="A1" s="8" t="s">
        <v>471</v>
      </c>
      <c r="B1" s="10" t="s">
        <v>488</v>
      </c>
      <c r="C1" s="10" t="s">
        <v>487</v>
      </c>
      <c r="D1" s="10" t="s">
        <v>486</v>
      </c>
      <c r="E1" s="10" t="s">
        <v>485</v>
      </c>
      <c r="F1" s="10" t="s">
        <v>484</v>
      </c>
      <c r="G1" s="10" t="s">
        <v>483</v>
      </c>
      <c r="H1" s="10" t="s">
        <v>482</v>
      </c>
      <c r="I1" s="10" t="s">
        <v>481</v>
      </c>
    </row>
    <row r="2" spans="1:9" x14ac:dyDescent="0.25">
      <c r="A2" t="s">
        <v>52</v>
      </c>
      <c r="B2" s="10">
        <v>3637619</v>
      </c>
      <c r="C2" s="10">
        <v>2135064</v>
      </c>
      <c r="D2" s="10">
        <v>13996</v>
      </c>
      <c r="E2" s="10">
        <v>376766</v>
      </c>
      <c r="F2" s="10">
        <v>2584</v>
      </c>
      <c r="G2" s="10">
        <v>23444</v>
      </c>
      <c r="H2" s="10">
        <v>119742</v>
      </c>
      <c r="I2" s="10">
        <v>741050</v>
      </c>
    </row>
    <row r="3" spans="1:9" x14ac:dyDescent="0.25">
      <c r="A3" t="s">
        <v>16</v>
      </c>
      <c r="B3" s="10">
        <v>4958971</v>
      </c>
      <c r="C3" s="10">
        <v>470299</v>
      </c>
      <c r="D3" s="10">
        <v>8963</v>
      </c>
      <c r="E3" s="10">
        <v>464940</v>
      </c>
      <c r="F3" s="10">
        <v>1351</v>
      </c>
      <c r="G3" s="10">
        <v>37039</v>
      </c>
      <c r="H3" s="10">
        <v>105921</v>
      </c>
      <c r="I3" s="10">
        <v>639989</v>
      </c>
    </row>
    <row r="4" spans="1:9" x14ac:dyDescent="0.25">
      <c r="A4" t="s">
        <v>174</v>
      </c>
      <c r="B4" s="10">
        <v>5172037</v>
      </c>
      <c r="C4" s="10">
        <v>1607623</v>
      </c>
      <c r="D4" s="10">
        <v>14084</v>
      </c>
      <c r="E4" s="10">
        <v>640235</v>
      </c>
      <c r="F4" s="10">
        <v>2073</v>
      </c>
      <c r="G4" s="10">
        <v>13959</v>
      </c>
      <c r="H4" s="10">
        <v>152385</v>
      </c>
      <c r="I4" s="10">
        <v>2103544</v>
      </c>
    </row>
    <row r="5" spans="1:9" x14ac:dyDescent="0.25">
      <c r="A5" t="s">
        <v>204</v>
      </c>
      <c r="B5" s="10">
        <v>3993609</v>
      </c>
      <c r="C5" s="10">
        <v>1203746</v>
      </c>
      <c r="D5" s="10">
        <v>33169</v>
      </c>
      <c r="E5" s="10">
        <v>502550</v>
      </c>
      <c r="F5" s="10">
        <v>6372</v>
      </c>
      <c r="G5" s="10">
        <v>15190</v>
      </c>
      <c r="H5" s="10">
        <v>136839</v>
      </c>
      <c r="I5" s="10">
        <v>2210533</v>
      </c>
    </row>
    <row r="6" spans="1:9" x14ac:dyDescent="0.25">
      <c r="A6" t="s">
        <v>391</v>
      </c>
      <c r="B6" s="10">
        <v>5790160</v>
      </c>
      <c r="C6" s="10">
        <v>1292222</v>
      </c>
      <c r="D6" s="10">
        <v>46934</v>
      </c>
      <c r="E6" s="10">
        <v>2506614</v>
      </c>
      <c r="F6" s="10">
        <v>42709</v>
      </c>
      <c r="G6" s="10">
        <v>42831</v>
      </c>
      <c r="H6" s="10">
        <v>408907</v>
      </c>
      <c r="I6" s="10">
        <v>8359098</v>
      </c>
    </row>
    <row r="7" spans="1:9" x14ac:dyDescent="0.25">
      <c r="A7" t="s">
        <v>192</v>
      </c>
      <c r="B7" s="10">
        <v>3785193</v>
      </c>
      <c r="C7" s="10">
        <v>326418</v>
      </c>
      <c r="D7" s="10">
        <v>32333</v>
      </c>
      <c r="E7" s="10">
        <v>264554</v>
      </c>
      <c r="F7" s="10">
        <v>1616</v>
      </c>
      <c r="G7" s="10">
        <v>5291</v>
      </c>
      <c r="H7" s="10">
        <v>114854</v>
      </c>
      <c r="I7" s="10">
        <v>262063</v>
      </c>
    </row>
    <row r="8" spans="1:9" x14ac:dyDescent="0.25">
      <c r="A8" t="s">
        <v>6</v>
      </c>
      <c r="B8" s="10">
        <v>10286851</v>
      </c>
      <c r="C8" s="10">
        <v>3636919</v>
      </c>
      <c r="D8" s="10">
        <v>32001</v>
      </c>
      <c r="E8" s="10">
        <v>2413446</v>
      </c>
      <c r="F8" s="10">
        <v>5202</v>
      </c>
      <c r="G8" s="10">
        <v>104864</v>
      </c>
      <c r="H8" s="10">
        <v>334620</v>
      </c>
      <c r="I8" s="10">
        <v>4906874</v>
      </c>
    </row>
    <row r="9" spans="1:9" x14ac:dyDescent="0.25">
      <c r="A9" t="s">
        <v>12</v>
      </c>
      <c r="B9" s="10">
        <v>5065620</v>
      </c>
      <c r="C9" s="10">
        <v>1549526</v>
      </c>
      <c r="D9" s="10">
        <v>13824</v>
      </c>
      <c r="E9" s="10">
        <v>472249</v>
      </c>
      <c r="F9" s="10">
        <v>2107</v>
      </c>
      <c r="G9" s="10">
        <v>10464</v>
      </c>
      <c r="H9" s="10">
        <v>150362</v>
      </c>
      <c r="I9" s="10">
        <v>895845</v>
      </c>
    </row>
    <row r="10" spans="1:9" x14ac:dyDescent="0.25">
      <c r="A10" t="s">
        <v>403</v>
      </c>
      <c r="B10" s="10">
        <v>3620966</v>
      </c>
      <c r="C10" s="10">
        <v>265068</v>
      </c>
      <c r="D10" s="10">
        <v>50126</v>
      </c>
      <c r="E10" s="10">
        <v>585802</v>
      </c>
      <c r="F10" s="10">
        <v>32066</v>
      </c>
      <c r="G10" s="10">
        <v>8960</v>
      </c>
      <c r="H10" s="10">
        <v>250025</v>
      </c>
      <c r="I10" s="10">
        <v>545893</v>
      </c>
    </row>
    <row r="11" spans="1:9" x14ac:dyDescent="0.25">
      <c r="A11" t="s">
        <v>26</v>
      </c>
      <c r="B11" s="10">
        <v>3557259</v>
      </c>
      <c r="C11" s="10">
        <v>1649606</v>
      </c>
      <c r="D11" s="10">
        <v>15466</v>
      </c>
      <c r="E11" s="10">
        <v>672923</v>
      </c>
      <c r="F11" s="10">
        <v>3794</v>
      </c>
      <c r="G11" s="10">
        <v>14229</v>
      </c>
      <c r="H11" s="10">
        <v>191876</v>
      </c>
      <c r="I11" s="10">
        <v>976297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A7E72-CE0B-47D2-A28C-02E118809A9F}">
  <dimension ref="A1:HD10"/>
  <sheetViews>
    <sheetView topLeftCell="GP1" zoomScaleNormal="100" workbookViewId="0">
      <selection activeCell="D2" sqref="D2"/>
    </sheetView>
  </sheetViews>
  <sheetFormatPr defaultRowHeight="15" x14ac:dyDescent="0.25"/>
  <cols>
    <col min="1" max="1" width="25" bestFit="1" customWidth="1"/>
    <col min="2" max="2" width="19.7109375" bestFit="1" customWidth="1"/>
    <col min="3" max="3" width="11.7109375" bestFit="1" customWidth="1"/>
    <col min="4" max="4" width="24" bestFit="1" customWidth="1"/>
    <col min="5" max="5" width="21.140625" bestFit="1" customWidth="1"/>
    <col min="6" max="6" width="14.7109375" bestFit="1" customWidth="1"/>
    <col min="7" max="7" width="7.28515625" bestFit="1" customWidth="1"/>
    <col min="8" max="8" width="8.5703125" bestFit="1" customWidth="1"/>
    <col min="9" max="9" width="10.42578125" bestFit="1" customWidth="1"/>
    <col min="10" max="10" width="7.42578125" bestFit="1" customWidth="1"/>
    <col min="11" max="11" width="8.140625" bestFit="1" customWidth="1"/>
    <col min="12" max="12" width="6.7109375" bestFit="1" customWidth="1"/>
    <col min="13" max="13" width="11" bestFit="1" customWidth="1"/>
    <col min="14" max="14" width="9.7109375" bestFit="1" customWidth="1"/>
    <col min="15" max="15" width="7.140625" bestFit="1" customWidth="1"/>
    <col min="16" max="16" width="12.140625" bestFit="1" customWidth="1"/>
    <col min="17" max="17" width="21" bestFit="1" customWidth="1"/>
    <col min="18" max="18" width="5.5703125" bestFit="1" customWidth="1"/>
    <col min="19" max="19" width="7.42578125" bestFit="1" customWidth="1"/>
    <col min="20" max="20" width="14.42578125" bestFit="1" customWidth="1"/>
    <col min="21" max="21" width="12.85546875" bestFit="1" customWidth="1"/>
    <col min="22" max="22" width="11.7109375" bestFit="1" customWidth="1"/>
    <col min="23" max="23" width="16.85546875" bestFit="1" customWidth="1"/>
    <col min="24" max="24" width="5.85546875" bestFit="1" customWidth="1"/>
    <col min="25" max="25" width="18.7109375" bestFit="1" customWidth="1"/>
    <col min="26" max="26" width="14.28515625" bestFit="1" customWidth="1"/>
    <col min="27" max="27" width="7.42578125" bestFit="1" customWidth="1"/>
    <col min="28" max="28" width="21.5703125" bestFit="1" customWidth="1"/>
    <col min="29" max="29" width="14.85546875" bestFit="1" customWidth="1"/>
    <col min="30" max="30" width="15.42578125" bestFit="1" customWidth="1"/>
    <col min="31" max="31" width="40.28515625" bestFit="1" customWidth="1"/>
    <col min="32" max="32" width="29.42578125" bestFit="1" customWidth="1"/>
    <col min="33" max="33" width="14.7109375" bestFit="1" customWidth="1"/>
    <col min="34" max="34" width="22.140625" bestFit="1" customWidth="1"/>
    <col min="35" max="35" width="9.28515625" bestFit="1" customWidth="1"/>
    <col min="36" max="36" width="14.140625" bestFit="1" customWidth="1"/>
    <col min="37" max="37" width="12.140625" bestFit="1" customWidth="1"/>
    <col min="38" max="38" width="21" bestFit="1" customWidth="1"/>
    <col min="39" max="39" width="7.85546875" bestFit="1" customWidth="1"/>
    <col min="40" max="40" width="14" bestFit="1" customWidth="1"/>
    <col min="41" max="41" width="9.85546875" bestFit="1" customWidth="1"/>
    <col min="42" max="42" width="18.28515625" bestFit="1" customWidth="1"/>
    <col min="43" max="43" width="9.85546875" bestFit="1" customWidth="1"/>
    <col min="44" max="44" width="23.28515625" bestFit="1" customWidth="1"/>
    <col min="45" max="45" width="13.5703125" bestFit="1" customWidth="1"/>
    <col min="46" max="46" width="22.7109375" bestFit="1" customWidth="1"/>
    <col min="47" max="47" width="9.85546875" bestFit="1" customWidth="1"/>
    <col min="48" max="48" width="14.5703125" bestFit="1" customWidth="1"/>
    <col min="49" max="49" width="27.85546875" bestFit="1" customWidth="1"/>
    <col min="50" max="50" width="13.42578125" bestFit="1" customWidth="1"/>
    <col min="51" max="51" width="16.85546875" bestFit="1" customWidth="1"/>
    <col min="52" max="52" width="28.5703125" bestFit="1" customWidth="1"/>
    <col min="53" max="53" width="7.28515625" bestFit="1" customWidth="1"/>
    <col min="54" max="54" width="7.42578125" bestFit="1" customWidth="1"/>
    <col min="55" max="55" width="17.42578125" bestFit="1" customWidth="1"/>
    <col min="56" max="56" width="7.28515625" bestFit="1" customWidth="1"/>
    <col min="57" max="57" width="7.42578125" bestFit="1" customWidth="1"/>
    <col min="58" max="58" width="15.42578125" bestFit="1" customWidth="1"/>
    <col min="59" max="59" width="7.140625" bestFit="1" customWidth="1"/>
    <col min="60" max="60" width="6.5703125" bestFit="1" customWidth="1"/>
    <col min="61" max="61" width="4.5703125" bestFit="1" customWidth="1"/>
    <col min="62" max="62" width="7.5703125" bestFit="1" customWidth="1"/>
    <col min="63" max="63" width="7" bestFit="1" customWidth="1"/>
    <col min="64" max="64" width="9.85546875" bestFit="1" customWidth="1"/>
    <col min="65" max="65" width="9.42578125" bestFit="1" customWidth="1"/>
    <col min="66" max="66" width="16.140625" bestFit="1" customWidth="1"/>
    <col min="67" max="67" width="21" bestFit="1" customWidth="1"/>
    <col min="68" max="68" width="21.5703125" bestFit="1" customWidth="1"/>
    <col min="69" max="69" width="17.7109375" bestFit="1" customWidth="1"/>
    <col min="70" max="70" width="39.28515625" bestFit="1" customWidth="1"/>
    <col min="71" max="71" width="11.28515625" bestFit="1" customWidth="1"/>
    <col min="72" max="72" width="13.7109375" bestFit="1" customWidth="1"/>
    <col min="73" max="73" width="11" bestFit="1" customWidth="1"/>
    <col min="74" max="74" width="9.140625" bestFit="1" customWidth="1"/>
    <col min="75" max="75" width="24.140625" bestFit="1" customWidth="1"/>
    <col min="76" max="76" width="35.42578125" bestFit="1" customWidth="1"/>
    <col min="77" max="77" width="10.42578125" bestFit="1" customWidth="1"/>
    <col min="78" max="78" width="19.42578125" bestFit="1" customWidth="1"/>
    <col min="79" max="79" width="36.7109375" bestFit="1" customWidth="1"/>
    <col min="80" max="80" width="29.85546875" bestFit="1" customWidth="1"/>
    <col min="81" max="81" width="32" bestFit="1" customWidth="1"/>
    <col min="82" max="82" width="22.140625" bestFit="1" customWidth="1"/>
    <col min="83" max="83" width="38.140625" bestFit="1" customWidth="1"/>
    <col min="84" max="84" width="28" bestFit="1" customWidth="1"/>
    <col min="85" max="85" width="12.42578125" bestFit="1" customWidth="1"/>
    <col min="86" max="86" width="19.5703125" bestFit="1" customWidth="1"/>
    <col min="87" max="87" width="17.7109375" bestFit="1" customWidth="1"/>
    <col min="88" max="88" width="7.28515625" bestFit="1" customWidth="1"/>
    <col min="89" max="89" width="9.140625" bestFit="1" customWidth="1"/>
    <col min="90" max="90" width="8.42578125" bestFit="1" customWidth="1"/>
    <col min="91" max="91" width="17.85546875" bestFit="1" customWidth="1"/>
    <col min="92" max="92" width="19.7109375" bestFit="1" customWidth="1"/>
    <col min="93" max="93" width="11.85546875" bestFit="1" customWidth="1"/>
    <col min="94" max="94" width="12.42578125" bestFit="1" customWidth="1"/>
    <col min="95" max="95" width="12" bestFit="1" customWidth="1"/>
    <col min="96" max="96" width="11.5703125" bestFit="1" customWidth="1"/>
    <col min="97" max="97" width="18.5703125" bestFit="1" customWidth="1"/>
    <col min="98" max="98" width="10.140625" bestFit="1" customWidth="1"/>
    <col min="99" max="99" width="15.140625" bestFit="1" customWidth="1"/>
    <col min="100" max="100" width="7.28515625" bestFit="1" customWidth="1"/>
    <col min="101" max="101" width="10.85546875" bestFit="1" customWidth="1"/>
    <col min="102" max="102" width="9.28515625" bestFit="1" customWidth="1"/>
    <col min="103" max="103" width="17.7109375" bestFit="1" customWidth="1"/>
    <col min="104" max="104" width="13.28515625" bestFit="1" customWidth="1"/>
    <col min="105" max="105" width="13.42578125" bestFit="1" customWidth="1"/>
    <col min="106" max="106" width="12" bestFit="1" customWidth="1"/>
    <col min="107" max="107" width="7.5703125" bestFit="1" customWidth="1"/>
    <col min="108" max="108" width="7" bestFit="1" customWidth="1"/>
    <col min="109" max="109" width="9.42578125" bestFit="1" customWidth="1"/>
    <col min="110" max="110" width="8.7109375" bestFit="1" customWidth="1"/>
    <col min="111" max="111" width="5.140625" bestFit="1" customWidth="1"/>
    <col min="112" max="112" width="23.85546875" bestFit="1" customWidth="1"/>
    <col min="113" max="113" width="19.85546875" bestFit="1" customWidth="1"/>
    <col min="114" max="114" width="11.42578125" bestFit="1" customWidth="1"/>
    <col min="115" max="115" width="9.42578125" bestFit="1" customWidth="1"/>
    <col min="116" max="116" width="8.28515625" bestFit="1" customWidth="1"/>
    <col min="117" max="117" width="7" bestFit="1" customWidth="1"/>
    <col min="118" max="118" width="8.7109375" bestFit="1" customWidth="1"/>
    <col min="119" max="119" width="8.85546875" bestFit="1" customWidth="1"/>
    <col min="120" max="120" width="10.5703125" bestFit="1" customWidth="1"/>
    <col min="121" max="121" width="21.7109375" bestFit="1" customWidth="1"/>
    <col min="122" max="122" width="9.42578125" bestFit="1" customWidth="1"/>
    <col min="123" max="123" width="9.140625" bestFit="1" customWidth="1"/>
    <col min="124" max="124" width="21.7109375" bestFit="1" customWidth="1"/>
    <col min="125" max="125" width="11" bestFit="1" customWidth="1"/>
    <col min="126" max="126" width="19.140625" bestFit="1" customWidth="1"/>
    <col min="127" max="127" width="14.28515625" bestFit="1" customWidth="1"/>
    <col min="128" max="128" width="9" bestFit="1" customWidth="1"/>
    <col min="129" max="129" width="17.28515625" bestFit="1" customWidth="1"/>
    <col min="130" max="130" width="17.5703125" bestFit="1" customWidth="1"/>
    <col min="131" max="131" width="16.85546875" bestFit="1" customWidth="1"/>
    <col min="132" max="132" width="12.5703125" bestFit="1" customWidth="1"/>
    <col min="133" max="133" width="9.28515625" bestFit="1" customWidth="1"/>
    <col min="134" max="134" width="12.42578125" bestFit="1" customWidth="1"/>
    <col min="135" max="135" width="9.5703125" bestFit="1" customWidth="1"/>
    <col min="136" max="136" width="15.42578125" bestFit="1" customWidth="1"/>
    <col min="137" max="137" width="22.140625" bestFit="1" customWidth="1"/>
    <col min="138" max="138" width="11.85546875" bestFit="1" customWidth="1"/>
    <col min="139" max="139" width="15.7109375" bestFit="1" customWidth="1"/>
    <col min="140" max="140" width="14" bestFit="1" customWidth="1"/>
    <col min="141" max="141" width="7.28515625" bestFit="1" customWidth="1"/>
    <col min="142" max="142" width="33.28515625" bestFit="1" customWidth="1"/>
    <col min="143" max="143" width="18.42578125" bestFit="1" customWidth="1"/>
    <col min="144" max="144" width="23.28515625" bestFit="1" customWidth="1"/>
    <col min="145" max="145" width="12.28515625" bestFit="1" customWidth="1"/>
    <col min="146" max="146" width="11.85546875" bestFit="1" customWidth="1"/>
    <col min="147" max="147" width="11.5703125" bestFit="1" customWidth="1"/>
    <col min="148" max="148" width="19.140625" bestFit="1" customWidth="1"/>
    <col min="149" max="149" width="12.140625" bestFit="1" customWidth="1"/>
    <col min="150" max="150" width="8.28515625" bestFit="1" customWidth="1"/>
    <col min="151" max="151" width="10.140625" bestFit="1" customWidth="1"/>
    <col min="152" max="152" width="13.140625" bestFit="1" customWidth="1"/>
    <col min="153" max="153" width="20.85546875" bestFit="1" customWidth="1"/>
    <col min="154" max="154" width="11.85546875" bestFit="1" customWidth="1"/>
    <col min="155" max="155" width="23.85546875" bestFit="1" customWidth="1"/>
    <col min="156" max="156" width="23.42578125" bestFit="1" customWidth="1"/>
    <col min="157" max="157" width="15.42578125" bestFit="1" customWidth="1"/>
    <col min="158" max="158" width="9.85546875" bestFit="1" customWidth="1"/>
    <col min="159" max="159" width="5.5703125" bestFit="1" customWidth="1"/>
    <col min="160" max="160" width="20.5703125" bestFit="1" customWidth="1"/>
    <col min="161" max="161" width="18.7109375" bestFit="1" customWidth="1"/>
    <col min="162" max="162" width="14.42578125" bestFit="1" customWidth="1"/>
    <col min="163" max="163" width="27.42578125" bestFit="1" customWidth="1"/>
    <col min="164" max="164" width="8.85546875" bestFit="1" customWidth="1"/>
    <col min="165" max="165" width="29.140625" bestFit="1" customWidth="1"/>
    <col min="166" max="166" width="9" bestFit="1" customWidth="1"/>
    <col min="167" max="167" width="12.5703125" bestFit="1" customWidth="1"/>
    <col min="168" max="168" width="10.85546875" bestFit="1" customWidth="1"/>
    <col min="169" max="169" width="11.7109375" bestFit="1" customWidth="1"/>
    <col min="170" max="170" width="9.7109375" bestFit="1" customWidth="1"/>
    <col min="171" max="171" width="29.42578125" bestFit="1" customWidth="1"/>
    <col min="172" max="172" width="39.5703125" bestFit="1" customWidth="1"/>
    <col min="173" max="173" width="9.42578125" bestFit="1" customWidth="1"/>
    <col min="174" max="174" width="14.85546875" bestFit="1" customWidth="1"/>
    <col min="175" max="175" width="13.140625" bestFit="1" customWidth="1"/>
    <col min="176" max="176" width="10.85546875" bestFit="1" customWidth="1"/>
    <col min="177" max="177" width="9.7109375" bestFit="1" customWidth="1"/>
    <col min="178" max="178" width="10.28515625" bestFit="1" customWidth="1"/>
    <col min="179" max="179" width="18.28515625" bestFit="1" customWidth="1"/>
    <col min="180" max="180" width="8.5703125" bestFit="1" customWidth="1"/>
    <col min="181" max="181" width="16" bestFit="1" customWidth="1"/>
    <col min="182" max="182" width="19" bestFit="1" customWidth="1"/>
    <col min="183" max="183" width="9.28515625" bestFit="1" customWidth="1"/>
    <col min="184" max="184" width="7.7109375" bestFit="1" customWidth="1"/>
    <col min="185" max="185" width="8.7109375" bestFit="1" customWidth="1"/>
    <col min="186" max="186" width="23.140625" bestFit="1" customWidth="1"/>
    <col min="187" max="187" width="19.7109375" bestFit="1" customWidth="1"/>
    <col min="188" max="188" width="11.42578125" bestFit="1" customWidth="1"/>
    <col min="189" max="189" width="7.140625" bestFit="1" customWidth="1"/>
    <col min="190" max="190" width="7.42578125" bestFit="1" customWidth="1"/>
    <col min="191" max="191" width="20.28515625" bestFit="1" customWidth="1"/>
    <col min="192" max="192" width="16.7109375" bestFit="1" customWidth="1"/>
    <col min="193" max="193" width="18.140625" bestFit="1" customWidth="1"/>
    <col min="194" max="194" width="5.5703125" bestFit="1" customWidth="1"/>
    <col min="195" max="195" width="9.7109375" bestFit="1" customWidth="1"/>
    <col min="196" max="196" width="14.7109375" bestFit="1" customWidth="1"/>
    <col min="197" max="197" width="5.5703125" bestFit="1" customWidth="1"/>
    <col min="198" max="198" width="7.85546875" bestFit="1" customWidth="1"/>
    <col min="199" max="199" width="19.42578125" bestFit="1" customWidth="1"/>
    <col min="200" max="200" width="14.7109375" bestFit="1" customWidth="1"/>
    <col min="201" max="201" width="11.140625" bestFit="1" customWidth="1"/>
    <col min="202" max="202" width="20" bestFit="1" customWidth="1"/>
    <col min="203" max="203" width="27.140625" bestFit="1" customWidth="1"/>
    <col min="204" max="204" width="22.140625" bestFit="1" customWidth="1"/>
    <col min="205" max="205" width="19.7109375" bestFit="1" customWidth="1"/>
    <col min="206" max="206" width="18.85546875" bestFit="1" customWidth="1"/>
    <col min="207" max="207" width="21" bestFit="1" customWidth="1"/>
    <col min="208" max="208" width="11.5703125" bestFit="1" customWidth="1"/>
    <col min="209" max="209" width="32.5703125" bestFit="1" customWidth="1"/>
    <col min="210" max="210" width="12" bestFit="1" customWidth="1"/>
    <col min="211" max="211" width="14.85546875" bestFit="1" customWidth="1"/>
    <col min="212" max="212" width="10" bestFit="1" customWidth="1"/>
  </cols>
  <sheetData>
    <row r="1" spans="1:212" x14ac:dyDescent="0.25">
      <c r="B1" s="8" t="s">
        <v>471</v>
      </c>
    </row>
    <row r="2" spans="1:212" x14ac:dyDescent="0.25">
      <c r="A2" s="8" t="s">
        <v>480</v>
      </c>
      <c r="B2" t="s">
        <v>268</v>
      </c>
      <c r="C2" t="s">
        <v>54</v>
      </c>
      <c r="D2" t="s">
        <v>68</v>
      </c>
      <c r="E2" t="s">
        <v>381</v>
      </c>
      <c r="F2" t="s">
        <v>244</v>
      </c>
      <c r="G2" t="s">
        <v>158</v>
      </c>
      <c r="H2" t="s">
        <v>224</v>
      </c>
      <c r="I2" t="s">
        <v>331</v>
      </c>
      <c r="J2" t="s">
        <v>52</v>
      </c>
      <c r="K2" t="s">
        <v>44</v>
      </c>
      <c r="L2" t="s">
        <v>226</v>
      </c>
      <c r="M2" t="s">
        <v>385</v>
      </c>
      <c r="N2" t="s">
        <v>28</v>
      </c>
      <c r="O2" t="s">
        <v>78</v>
      </c>
      <c r="P2" t="s">
        <v>311</v>
      </c>
      <c r="Q2" t="s">
        <v>295</v>
      </c>
      <c r="R2" t="s">
        <v>407</v>
      </c>
      <c r="S2" t="s">
        <v>353</v>
      </c>
      <c r="T2" t="s">
        <v>337</v>
      </c>
      <c r="U2" t="s">
        <v>8</v>
      </c>
      <c r="V2" t="s">
        <v>216</v>
      </c>
      <c r="W2" t="s">
        <v>122</v>
      </c>
      <c r="X2" t="s">
        <v>355</v>
      </c>
      <c r="Y2" t="s">
        <v>16</v>
      </c>
      <c r="Z2" t="s">
        <v>325</v>
      </c>
      <c r="AA2" t="s">
        <v>32</v>
      </c>
      <c r="AB2" t="s">
        <v>50</v>
      </c>
      <c r="AC2" t="s">
        <v>349</v>
      </c>
      <c r="AD2" t="s">
        <v>371</v>
      </c>
      <c r="AE2" t="s">
        <v>230</v>
      </c>
      <c r="AF2" t="s">
        <v>248</v>
      </c>
      <c r="AG2" t="s">
        <v>42</v>
      </c>
      <c r="AH2" t="s">
        <v>130</v>
      </c>
      <c r="AI2" t="s">
        <v>38</v>
      </c>
      <c r="AJ2" t="s">
        <v>160</v>
      </c>
      <c r="AK2" t="s">
        <v>148</v>
      </c>
      <c r="AL2" t="s">
        <v>359</v>
      </c>
      <c r="AM2" t="s">
        <v>174</v>
      </c>
      <c r="AN2" t="s">
        <v>422</v>
      </c>
      <c r="AO2" t="s">
        <v>34</v>
      </c>
      <c r="AP2" t="s">
        <v>170</v>
      </c>
      <c r="AQ2" t="s">
        <v>24</v>
      </c>
      <c r="AR2" t="s">
        <v>345</v>
      </c>
      <c r="AS2" t="s">
        <v>96</v>
      </c>
      <c r="AT2" t="s">
        <v>178</v>
      </c>
      <c r="AU2" t="s">
        <v>74</v>
      </c>
      <c r="AV2" t="s">
        <v>48</v>
      </c>
      <c r="AW2" t="s">
        <v>277</v>
      </c>
      <c r="AX2" t="s">
        <v>172</v>
      </c>
      <c r="AY2" t="s">
        <v>204</v>
      </c>
      <c r="AZ2" t="s">
        <v>287</v>
      </c>
      <c r="BA2" t="s">
        <v>88</v>
      </c>
      <c r="BB2" t="s">
        <v>343</v>
      </c>
      <c r="BC2" t="s">
        <v>285</v>
      </c>
      <c r="BD2" t="s">
        <v>14</v>
      </c>
      <c r="BE2" t="s">
        <v>182</v>
      </c>
      <c r="BF2" t="s">
        <v>281</v>
      </c>
      <c r="BG2" t="s">
        <v>367</v>
      </c>
      <c r="BH2" t="s">
        <v>132</v>
      </c>
      <c r="BI2" t="s">
        <v>36</v>
      </c>
      <c r="BJ2" t="s">
        <v>387</v>
      </c>
      <c r="BK2" t="s">
        <v>389</v>
      </c>
      <c r="BL2" t="s">
        <v>250</v>
      </c>
      <c r="BM2" t="s">
        <v>335</v>
      </c>
      <c r="BN2" t="s">
        <v>319</v>
      </c>
      <c r="BO2" t="s">
        <v>30</v>
      </c>
      <c r="BP2" t="s">
        <v>140</v>
      </c>
      <c r="BQ2" t="s">
        <v>142</v>
      </c>
      <c r="BR2" t="s">
        <v>273</v>
      </c>
      <c r="BS2" t="s">
        <v>22</v>
      </c>
      <c r="BT2" t="s">
        <v>420</v>
      </c>
      <c r="BU2" t="s">
        <v>164</v>
      </c>
      <c r="BV2" t="s">
        <v>383</v>
      </c>
      <c r="BW2" t="s">
        <v>377</v>
      </c>
      <c r="BX2" t="s">
        <v>128</v>
      </c>
      <c r="BY2" t="s">
        <v>351</v>
      </c>
      <c r="BZ2" t="s">
        <v>262</v>
      </c>
      <c r="CA2" t="s">
        <v>40</v>
      </c>
      <c r="CB2" t="s">
        <v>136</v>
      </c>
      <c r="CC2" t="s">
        <v>94</v>
      </c>
      <c r="CD2" t="s">
        <v>246</v>
      </c>
      <c r="CE2" t="s">
        <v>228</v>
      </c>
      <c r="CF2" t="s">
        <v>134</v>
      </c>
      <c r="CG2" t="s">
        <v>138</v>
      </c>
      <c r="CH2" t="s">
        <v>70</v>
      </c>
      <c r="CI2" t="s">
        <v>307</v>
      </c>
      <c r="CJ2" t="s">
        <v>369</v>
      </c>
      <c r="CK2" t="s">
        <v>333</v>
      </c>
      <c r="CL2" t="s">
        <v>198</v>
      </c>
      <c r="CM2" t="s">
        <v>293</v>
      </c>
      <c r="CN2" t="s">
        <v>357</v>
      </c>
      <c r="CO2" t="s">
        <v>58</v>
      </c>
      <c r="CP2" t="s">
        <v>315</v>
      </c>
      <c r="CQ2" t="s">
        <v>234</v>
      </c>
      <c r="CR2" t="s">
        <v>126</v>
      </c>
      <c r="CS2" t="s">
        <v>146</v>
      </c>
      <c r="CT2" t="s">
        <v>323</v>
      </c>
      <c r="CU2" t="s">
        <v>176</v>
      </c>
      <c r="CV2" t="s">
        <v>339</v>
      </c>
      <c r="CW2" t="s">
        <v>194</v>
      </c>
      <c r="CX2" t="s">
        <v>118</v>
      </c>
      <c r="CY2" t="s">
        <v>301</v>
      </c>
      <c r="CZ2" t="s">
        <v>156</v>
      </c>
      <c r="DA2" t="s">
        <v>240</v>
      </c>
      <c r="DB2" t="s">
        <v>242</v>
      </c>
      <c r="DC2" t="s">
        <v>106</v>
      </c>
      <c r="DD2" t="s">
        <v>341</v>
      </c>
      <c r="DE2" t="s">
        <v>413</v>
      </c>
      <c r="DF2" t="s">
        <v>86</v>
      </c>
      <c r="DG2" t="s">
        <v>120</v>
      </c>
      <c r="DH2" t="s">
        <v>317</v>
      </c>
      <c r="DI2" t="s">
        <v>297</v>
      </c>
      <c r="DJ2" t="s">
        <v>391</v>
      </c>
      <c r="DK2" t="s">
        <v>62</v>
      </c>
      <c r="DL2" t="s">
        <v>254</v>
      </c>
      <c r="DM2" t="s">
        <v>10</v>
      </c>
      <c r="DN2" t="s">
        <v>270</v>
      </c>
      <c r="DO2" t="s">
        <v>327</v>
      </c>
      <c r="DP2" t="s">
        <v>110</v>
      </c>
      <c r="DQ2" t="s">
        <v>401</v>
      </c>
      <c r="DR2" t="s">
        <v>236</v>
      </c>
      <c r="DS2" t="s">
        <v>309</v>
      </c>
      <c r="DT2" t="s">
        <v>60</v>
      </c>
      <c r="DU2" t="s">
        <v>196</v>
      </c>
      <c r="DV2" t="s">
        <v>192</v>
      </c>
      <c r="DW2" t="s">
        <v>291</v>
      </c>
      <c r="DX2" t="s">
        <v>363</v>
      </c>
      <c r="DY2" t="s">
        <v>289</v>
      </c>
      <c r="DZ2" t="s">
        <v>214</v>
      </c>
      <c r="EA2" t="s">
        <v>411</v>
      </c>
      <c r="EB2" t="s">
        <v>299</v>
      </c>
      <c r="EC2" t="s">
        <v>264</v>
      </c>
      <c r="ED2" t="s">
        <v>202</v>
      </c>
      <c r="EE2" t="s">
        <v>6</v>
      </c>
      <c r="EF2" t="s">
        <v>2</v>
      </c>
      <c r="EG2" t="s">
        <v>92</v>
      </c>
      <c r="EH2" t="s">
        <v>329</v>
      </c>
      <c r="EI2" t="s">
        <v>222</v>
      </c>
      <c r="EJ2" t="s">
        <v>252</v>
      </c>
      <c r="EK2" t="s">
        <v>256</v>
      </c>
      <c r="EL2" t="s">
        <v>72</v>
      </c>
      <c r="EM2" t="s">
        <v>218</v>
      </c>
      <c r="EN2" t="s">
        <v>220</v>
      </c>
      <c r="EO2" t="s">
        <v>393</v>
      </c>
      <c r="EP2" t="s">
        <v>258</v>
      </c>
      <c r="EQ2" t="s">
        <v>168</v>
      </c>
      <c r="ER2" t="s">
        <v>279</v>
      </c>
      <c r="ES2" t="s">
        <v>12</v>
      </c>
      <c r="ET2" t="s">
        <v>347</v>
      </c>
      <c r="EU2" t="s">
        <v>20</v>
      </c>
      <c r="EV2" t="s">
        <v>405</v>
      </c>
      <c r="EW2" t="s">
        <v>4</v>
      </c>
      <c r="EX2" t="s">
        <v>108</v>
      </c>
      <c r="EY2" t="s">
        <v>46</v>
      </c>
      <c r="EZ2" t="s">
        <v>313</v>
      </c>
      <c r="FA2" t="s">
        <v>124</v>
      </c>
      <c r="FB2" t="s">
        <v>365</v>
      </c>
      <c r="FC2" t="s">
        <v>399</v>
      </c>
      <c r="FD2" t="s">
        <v>116</v>
      </c>
      <c r="FE2" t="s">
        <v>144</v>
      </c>
      <c r="FF2" t="s">
        <v>80</v>
      </c>
      <c r="FG2" t="s">
        <v>188</v>
      </c>
      <c r="FH2" t="s">
        <v>186</v>
      </c>
      <c r="FI2" t="s">
        <v>418</v>
      </c>
      <c r="FJ2" t="s">
        <v>150</v>
      </c>
      <c r="FK2" t="s">
        <v>373</v>
      </c>
      <c r="FL2" t="s">
        <v>266</v>
      </c>
      <c r="FM2" t="s">
        <v>238</v>
      </c>
      <c r="FN2" t="s">
        <v>409</v>
      </c>
      <c r="FO2" t="s">
        <v>395</v>
      </c>
      <c r="FP2" t="s">
        <v>416</v>
      </c>
      <c r="FQ2" t="s">
        <v>18</v>
      </c>
      <c r="FR2" t="s">
        <v>403</v>
      </c>
      <c r="FS2" t="s">
        <v>260</v>
      </c>
      <c r="FT2" t="s">
        <v>190</v>
      </c>
      <c r="FU2" t="s">
        <v>206</v>
      </c>
      <c r="FV2" t="s">
        <v>321</v>
      </c>
      <c r="FW2" t="s">
        <v>162</v>
      </c>
      <c r="FX2" t="s">
        <v>424</v>
      </c>
      <c r="FY2" t="s">
        <v>200</v>
      </c>
      <c r="FZ2" t="s">
        <v>90</v>
      </c>
      <c r="GA2" t="s">
        <v>232</v>
      </c>
      <c r="GB2" t="s">
        <v>184</v>
      </c>
      <c r="GC2" t="s">
        <v>114</v>
      </c>
      <c r="GD2" t="s">
        <v>64</v>
      </c>
      <c r="GE2" t="s">
        <v>82</v>
      </c>
      <c r="GF2" t="s">
        <v>154</v>
      </c>
      <c r="GG2" t="s">
        <v>98</v>
      </c>
      <c r="GH2" t="s">
        <v>180</v>
      </c>
      <c r="GI2" t="s">
        <v>84</v>
      </c>
      <c r="GJ2" t="s">
        <v>66</v>
      </c>
      <c r="GK2" t="s">
        <v>379</v>
      </c>
      <c r="GL2" t="s">
        <v>275</v>
      </c>
      <c r="GM2" t="s">
        <v>361</v>
      </c>
      <c r="GN2" t="s">
        <v>305</v>
      </c>
      <c r="GO2" t="s">
        <v>56</v>
      </c>
      <c r="GP2" t="s">
        <v>210</v>
      </c>
      <c r="GQ2" t="s">
        <v>208</v>
      </c>
      <c r="GR2" t="s">
        <v>26</v>
      </c>
      <c r="GS2" t="s">
        <v>102</v>
      </c>
      <c r="GT2" t="s">
        <v>303</v>
      </c>
      <c r="GU2" t="s">
        <v>100</v>
      </c>
      <c r="GV2" t="s">
        <v>112</v>
      </c>
      <c r="GW2" t="s">
        <v>212</v>
      </c>
      <c r="GX2" t="s">
        <v>283</v>
      </c>
      <c r="GY2" t="s">
        <v>152</v>
      </c>
      <c r="GZ2" t="s">
        <v>104</v>
      </c>
      <c r="HA2" t="s">
        <v>397</v>
      </c>
      <c r="HB2" t="s">
        <v>76</v>
      </c>
      <c r="HC2" t="s">
        <v>375</v>
      </c>
      <c r="HD2" t="s">
        <v>166</v>
      </c>
    </row>
    <row r="3" spans="1:212" x14ac:dyDescent="0.25">
      <c r="A3" t="s">
        <v>479</v>
      </c>
      <c r="B3" s="13">
        <v>0.65702242175343728</v>
      </c>
      <c r="C3" s="13">
        <v>0.51201018483222394</v>
      </c>
      <c r="D3" s="13">
        <v>0.83006066762524733</v>
      </c>
      <c r="E3" s="13">
        <v>0.39897989178645288</v>
      </c>
      <c r="F3" s="13">
        <v>0.63855269952016924</v>
      </c>
      <c r="G3" s="13">
        <v>0.95320824038840046</v>
      </c>
      <c r="H3" s="13">
        <v>0.55057073777236465</v>
      </c>
      <c r="I3" s="13">
        <v>0.66265436516715026</v>
      </c>
      <c r="J3" s="13">
        <v>0.51595493219049215</v>
      </c>
      <c r="K3" s="13">
        <v>0.53687638596373932</v>
      </c>
      <c r="L3" s="13">
        <v>0.53841107938256416</v>
      </c>
      <c r="M3" s="13">
        <v>0.33026458826726712</v>
      </c>
      <c r="N3" s="13">
        <v>0.5849344236158196</v>
      </c>
      <c r="O3" s="13">
        <v>0.9355095309413225</v>
      </c>
      <c r="P3" s="13">
        <v>0.56435386771071216</v>
      </c>
      <c r="Q3" s="13">
        <v>0.58953191819896178</v>
      </c>
      <c r="R3" s="13">
        <v>0.86938513060951106</v>
      </c>
      <c r="S3" s="13">
        <v>0.84636624923013759</v>
      </c>
      <c r="T3" s="13">
        <v>0.67216112531969308</v>
      </c>
      <c r="U3" s="13">
        <v>0.87464486357510807</v>
      </c>
      <c r="V3" s="13">
        <v>0.66776508448318206</v>
      </c>
      <c r="W3" s="13">
        <v>0.91013407851412076</v>
      </c>
      <c r="X3" s="13">
        <v>0.79123861002366314</v>
      </c>
      <c r="Y3" s="13">
        <v>0.74153136767804517</v>
      </c>
      <c r="Z3" s="13">
        <v>0.8425157380395415</v>
      </c>
      <c r="AA3" s="13">
        <v>0.80533379250016335</v>
      </c>
      <c r="AB3" s="13">
        <v>0.91084129084558252</v>
      </c>
      <c r="AC3" s="13">
        <v>0.91259784114074083</v>
      </c>
      <c r="AD3" s="13">
        <v>0.81962718162291337</v>
      </c>
      <c r="AE3" s="13">
        <v>0.87198353231782622</v>
      </c>
      <c r="AF3" s="13">
        <v>0.81060179445693514</v>
      </c>
      <c r="AG3" s="13">
        <v>0.62529372135570571</v>
      </c>
      <c r="AH3" s="13">
        <v>0.93406435340819038</v>
      </c>
      <c r="AI3" s="13">
        <v>0.65010098759572021</v>
      </c>
      <c r="AJ3" s="13">
        <v>0.75142151120535605</v>
      </c>
      <c r="AK3" s="13">
        <v>0.79171171280914343</v>
      </c>
      <c r="AL3" s="13">
        <v>0.77174187300959485</v>
      </c>
      <c r="AM3" s="13">
        <v>0.5328733744490487</v>
      </c>
      <c r="AN3" s="13">
        <v>0.7336275375110326</v>
      </c>
      <c r="AO3" s="13">
        <v>0.80653251435795437</v>
      </c>
      <c r="AP3" s="13">
        <v>0.93940817819073352</v>
      </c>
      <c r="AQ3" s="13">
        <v>0.76952287011830234</v>
      </c>
      <c r="AR3" s="13">
        <v>0.66769100806831883</v>
      </c>
      <c r="AS3" s="13">
        <v>0.53167883736178856</v>
      </c>
      <c r="AT3" s="13">
        <v>0.84959980182982542</v>
      </c>
      <c r="AU3" s="13">
        <v>0.76847693156643382</v>
      </c>
      <c r="AV3" s="13">
        <v>0.52673325352677824</v>
      </c>
      <c r="AW3" s="13">
        <v>0.64637087932168702</v>
      </c>
      <c r="AX3" s="13">
        <v>0.31547049336691746</v>
      </c>
      <c r="AY3" s="13">
        <v>0.49291595367469399</v>
      </c>
      <c r="AZ3" s="13">
        <v>0.82450014696713869</v>
      </c>
      <c r="BA3" s="13">
        <v>0.81779157969605154</v>
      </c>
      <c r="BB3" s="13">
        <v>0.68369495894050225</v>
      </c>
      <c r="BC3" s="13">
        <v>0.84300283113124808</v>
      </c>
      <c r="BD3" s="13">
        <v>0.67543091059601967</v>
      </c>
      <c r="BE3" s="13">
        <v>0.68931016324381256</v>
      </c>
      <c r="BF3" s="13">
        <v>0.8931102380929733</v>
      </c>
      <c r="BG3" s="13">
        <v>0.1605580572831363</v>
      </c>
      <c r="BH3" s="13">
        <v>0.91008214212634098</v>
      </c>
      <c r="BI3" s="13">
        <v>0.87478062191646688</v>
      </c>
      <c r="BJ3" s="13">
        <v>0.82940089578757747</v>
      </c>
      <c r="BK3" s="13">
        <v>0.72407256482236104</v>
      </c>
      <c r="BL3" s="13">
        <v>0.89006251759759658</v>
      </c>
      <c r="BM3" s="13">
        <v>0.69888658882167332</v>
      </c>
      <c r="BN3" s="13">
        <v>0.86779447745543514</v>
      </c>
      <c r="BO3" s="13">
        <v>0.80466214611751674</v>
      </c>
      <c r="BP3" s="13">
        <v>0.56861131022185296</v>
      </c>
      <c r="BQ3" s="13">
        <v>0.66842760259884237</v>
      </c>
      <c r="BR3" s="13">
        <v>0.7388460584479789</v>
      </c>
      <c r="BS3" s="13">
        <v>0.83135440276189576</v>
      </c>
      <c r="BT3" s="13">
        <v>0.30577344271035239</v>
      </c>
      <c r="BU3" s="13">
        <v>0.65906115854521441</v>
      </c>
      <c r="BV3" s="13">
        <v>0.91497613365155128</v>
      </c>
      <c r="BW3" s="13">
        <v>0.80077279369875909</v>
      </c>
      <c r="BX3" s="13">
        <v>0.79794183048258593</v>
      </c>
      <c r="BY3" s="13">
        <v>0.78451411135643545</v>
      </c>
      <c r="BZ3" s="13">
        <v>0.87533250389892581</v>
      </c>
      <c r="CA3" s="13">
        <v>0.65216892917297631</v>
      </c>
      <c r="CB3" s="13">
        <v>0.75977706573048531</v>
      </c>
      <c r="CC3" s="13">
        <v>0.60932024627552317</v>
      </c>
      <c r="CD3" s="13">
        <v>0.32781071999235578</v>
      </c>
      <c r="CE3" s="13">
        <v>7.8077531036945327E-2</v>
      </c>
      <c r="CF3" s="13">
        <v>0.82038616419382449</v>
      </c>
      <c r="CG3" s="13">
        <v>0.82765430216156455</v>
      </c>
      <c r="CH3" s="13">
        <v>0.68707002260756855</v>
      </c>
      <c r="CI3" s="13">
        <v>0.63027611868206546</v>
      </c>
      <c r="CJ3" s="13">
        <v>0.9087483826937568</v>
      </c>
      <c r="CK3" s="13">
        <v>0.22061512257249588</v>
      </c>
      <c r="CL3" s="13">
        <v>0.38204372231458639</v>
      </c>
      <c r="CM3" s="13">
        <v>0.74477385884724967</v>
      </c>
      <c r="CN3" s="13">
        <v>0.82573331171068898</v>
      </c>
      <c r="CO3" s="13">
        <v>0.7730534038582878</v>
      </c>
      <c r="CP3" s="13">
        <v>0.46411617825367207</v>
      </c>
      <c r="CQ3" s="13">
        <v>0.72931480609579913</v>
      </c>
      <c r="CR3" s="13">
        <v>0.649302339633964</v>
      </c>
      <c r="CS3" s="13">
        <v>0.91654776079079314</v>
      </c>
      <c r="CT3" s="13">
        <v>0.86096974464823739</v>
      </c>
      <c r="CU3" s="13">
        <v>0.84252355714065741</v>
      </c>
      <c r="CV3" s="13">
        <v>0.64665629860031104</v>
      </c>
      <c r="CW3" s="13">
        <v>0.74622464648748454</v>
      </c>
      <c r="CX3" s="13">
        <v>0.88067995057174098</v>
      </c>
      <c r="CY3" s="13">
        <v>0.91120508141493539</v>
      </c>
      <c r="CZ3" s="13">
        <v>0.76802477405325642</v>
      </c>
      <c r="DA3" s="13">
        <v>0.66269118479436018</v>
      </c>
      <c r="DB3" s="13">
        <v>0.70125579042746367</v>
      </c>
      <c r="DC3" s="13">
        <v>0.79053007568327205</v>
      </c>
      <c r="DD3" s="13">
        <v>4.1592892971701843E-2</v>
      </c>
      <c r="DE3" s="13">
        <v>0.44440683344792936</v>
      </c>
      <c r="DF3" s="13">
        <v>0.86592074214575399</v>
      </c>
      <c r="DG3" s="13">
        <v>0.83327608760788385</v>
      </c>
      <c r="DH3" s="13">
        <v>0.83532163868918896</v>
      </c>
      <c r="DI3" s="13">
        <v>0.71253085186058585</v>
      </c>
      <c r="DJ3" s="13">
        <v>0.3131597841474677</v>
      </c>
      <c r="DK3" s="13">
        <v>0.79320607443330815</v>
      </c>
      <c r="DL3" s="13">
        <v>0.49794857100406464</v>
      </c>
      <c r="DM3" s="13">
        <v>0.527050134587007</v>
      </c>
      <c r="DN3" s="13">
        <v>0.83960787470595077</v>
      </c>
      <c r="DO3" s="13">
        <v>0.88212051615242815</v>
      </c>
      <c r="DP3" s="13">
        <v>0.91074596426858623</v>
      </c>
      <c r="DQ3" s="13">
        <v>0.81312580526930001</v>
      </c>
      <c r="DR3" s="13">
        <v>0.48633872895141861</v>
      </c>
      <c r="DS3" s="13">
        <v>0.52838176309828777</v>
      </c>
      <c r="DT3" s="13">
        <v>0.24790219476480793</v>
      </c>
      <c r="DU3" s="13">
        <v>0.7113907723772549</v>
      </c>
      <c r="DV3" s="13">
        <v>0.78984529837519268</v>
      </c>
      <c r="DW3" s="13">
        <v>0.81241621388611251</v>
      </c>
      <c r="DX3" s="13">
        <v>0.88415697395903192</v>
      </c>
      <c r="DY3" s="13">
        <v>0.67952338229882869</v>
      </c>
      <c r="DZ3" s="13">
        <v>0.59750246605242718</v>
      </c>
      <c r="EA3" s="13">
        <v>0.39780108055970126</v>
      </c>
      <c r="EB3" s="13">
        <v>0.49256425240263596</v>
      </c>
      <c r="EC3" s="13">
        <v>0.75657890002292605</v>
      </c>
      <c r="ED3" s="13">
        <v>0.5710657571887392</v>
      </c>
      <c r="EE3" s="13">
        <v>0.47359498235261105</v>
      </c>
      <c r="EF3" s="13">
        <v>0.40779211621183276</v>
      </c>
      <c r="EG3" s="13">
        <v>0.5600527301164786</v>
      </c>
      <c r="EH3" s="13">
        <v>0.87780102405990201</v>
      </c>
      <c r="EI3" s="13">
        <v>0.39874650988198973</v>
      </c>
      <c r="EJ3" s="13">
        <v>0.67093723988679876</v>
      </c>
      <c r="EK3" s="13">
        <v>0.77557124648751974</v>
      </c>
      <c r="EL3" s="13">
        <v>0.58706527108999906</v>
      </c>
      <c r="EM3" s="13">
        <v>0.8754321537776002</v>
      </c>
      <c r="EN3" s="13">
        <v>0.86565046924842548</v>
      </c>
      <c r="EO3" s="13">
        <v>0.38569062318497643</v>
      </c>
      <c r="EP3" s="13">
        <v>0.76745324685157612</v>
      </c>
      <c r="EQ3" s="13">
        <v>0.94656076547372348</v>
      </c>
      <c r="ER3" s="13">
        <v>0.82400706034188254</v>
      </c>
      <c r="ES3" s="13">
        <v>0.6207869929363945</v>
      </c>
      <c r="ET3" s="13">
        <v>0.57254520697361899</v>
      </c>
      <c r="EU3" s="13">
        <v>0.86284325196491152</v>
      </c>
      <c r="EV3" s="13">
        <v>0.74212402482574857</v>
      </c>
      <c r="EW3" s="13">
        <v>0.92649963439753336</v>
      </c>
      <c r="EX3" s="13">
        <v>0.93697503932567594</v>
      </c>
      <c r="EY3" s="13">
        <v>0.75974283446752822</v>
      </c>
      <c r="EZ3" s="13">
        <v>0.91221415537523776</v>
      </c>
      <c r="FA3" s="13">
        <v>0.55742381575823441</v>
      </c>
      <c r="FB3" s="13">
        <v>0.79242175246038493</v>
      </c>
      <c r="FC3" s="13">
        <v>0.66310613834035081</v>
      </c>
      <c r="FD3" s="13">
        <v>0.58028795204939299</v>
      </c>
      <c r="FE3" s="13">
        <v>0.77634242522066832</v>
      </c>
      <c r="FF3" s="13">
        <v>0.7576052116962313</v>
      </c>
      <c r="FG3" s="13">
        <v>0.85610538537013681</v>
      </c>
      <c r="FH3" s="13">
        <v>0.74129478875750188</v>
      </c>
      <c r="FI3" s="13">
        <v>0.48980495444551553</v>
      </c>
      <c r="FJ3" s="13">
        <v>0.69960470659906915</v>
      </c>
      <c r="FK3" s="13">
        <v>0.78412366199884609</v>
      </c>
      <c r="FL3" s="13">
        <v>0.53830209919872851</v>
      </c>
      <c r="FM3" s="13">
        <v>0.3422568999501901</v>
      </c>
      <c r="FN3" s="13">
        <v>0.45720772852332897</v>
      </c>
      <c r="FO3" s="13">
        <v>0.40027239471154491</v>
      </c>
      <c r="FP3" s="13">
        <v>0.54002999448772249</v>
      </c>
      <c r="FQ3" s="13">
        <v>0.58602031734339999</v>
      </c>
      <c r="FR3" s="13">
        <v>0.6756912698226093</v>
      </c>
      <c r="FS3" s="13">
        <v>0.71243211259271777</v>
      </c>
      <c r="FT3" s="13">
        <v>0.58433375737363513</v>
      </c>
      <c r="FU3" s="13">
        <v>0.81363795859487698</v>
      </c>
      <c r="FV3" s="13">
        <v>0.83569547773483832</v>
      </c>
      <c r="FW3" s="13">
        <v>0.78476261253042712</v>
      </c>
      <c r="FX3" s="13">
        <v>0.82045280675044119</v>
      </c>
      <c r="FY3" s="13">
        <v>0.89691261642368236</v>
      </c>
      <c r="FZ3" s="13">
        <v>0.70198631967158065</v>
      </c>
      <c r="GA3" s="13">
        <v>0.85003142577550062</v>
      </c>
      <c r="GB3" s="13">
        <v>0.75754409234354869</v>
      </c>
      <c r="GC3" s="13">
        <v>0.82665861675722818</v>
      </c>
      <c r="GD3" s="13">
        <v>0.5766004911857967</v>
      </c>
      <c r="GE3" s="13">
        <v>0.66143863949935433</v>
      </c>
      <c r="GF3" s="13">
        <v>0.9095719057734678</v>
      </c>
      <c r="GG3" s="13">
        <v>0.80332952907882971</v>
      </c>
      <c r="GH3" s="13">
        <v>0.78126408279992221</v>
      </c>
      <c r="GI3" s="13">
        <v>0.90426658695786377</v>
      </c>
      <c r="GJ3" s="13">
        <v>0.92863076853990889</v>
      </c>
      <c r="GK3" s="13">
        <v>0.51104371061289211</v>
      </c>
      <c r="GL3" s="13">
        <v>0.64574813990171309</v>
      </c>
      <c r="GM3" s="13">
        <v>0.72190938944421001</v>
      </c>
      <c r="GN3" s="13">
        <v>0.62424092004132958</v>
      </c>
      <c r="GO3" s="13">
        <v>0.842882492481835</v>
      </c>
      <c r="GP3" s="13">
        <v>0.44869821587287823</v>
      </c>
      <c r="GQ3" s="13">
        <v>0.54206684594698429</v>
      </c>
      <c r="GR3" s="13">
        <v>0.5023348325554795</v>
      </c>
      <c r="GS3" s="13">
        <v>0.87085950684887581</v>
      </c>
      <c r="GT3" s="13">
        <v>0.90812156652237974</v>
      </c>
      <c r="GU3" s="13">
        <v>0.59061180222335641</v>
      </c>
      <c r="GV3" s="13">
        <v>0.93057616660239106</v>
      </c>
      <c r="GW3" s="13">
        <v>0.66942152680119238</v>
      </c>
      <c r="GX3" s="13">
        <v>0.74050553554865994</v>
      </c>
      <c r="GY3" s="13">
        <v>0.86050797146647762</v>
      </c>
      <c r="GZ3" s="13">
        <v>0.74113508999706079</v>
      </c>
      <c r="HA3" s="13">
        <v>0.57752040472175381</v>
      </c>
      <c r="HB3" s="13">
        <v>0.84299461105793938</v>
      </c>
      <c r="HC3" s="13">
        <v>0.22550396951413146</v>
      </c>
      <c r="HD3" s="13">
        <v>0.90766203419013647</v>
      </c>
    </row>
    <row r="4" spans="1:212" x14ac:dyDescent="0.25">
      <c r="A4" t="s">
        <v>478</v>
      </c>
      <c r="B4" s="13">
        <v>5.9931637884855754E-2</v>
      </c>
      <c r="C4" s="13">
        <v>0.38909333489722314</v>
      </c>
      <c r="D4" s="13">
        <v>6.3990672956841507E-2</v>
      </c>
      <c r="E4" s="13">
        <v>1.9820006087860463E-2</v>
      </c>
      <c r="F4" s="13">
        <v>0.26995621492051097</v>
      </c>
      <c r="G4" s="13">
        <v>5.8784936360057735E-3</v>
      </c>
      <c r="H4" s="13">
        <v>4.889604199064055E-2</v>
      </c>
      <c r="I4" s="13">
        <v>4.151322324445543E-2</v>
      </c>
      <c r="J4" s="13">
        <v>0.3028345743032354</v>
      </c>
      <c r="K4" s="13">
        <v>0.37042840905292013</v>
      </c>
      <c r="L4" s="13">
        <v>7.0453748168266883E-2</v>
      </c>
      <c r="M4" s="13">
        <v>5.3119055014170906E-2</v>
      </c>
      <c r="N4" s="13">
        <v>0.27707640797920624</v>
      </c>
      <c r="O4" s="13">
        <v>9.1929440148252606E-3</v>
      </c>
      <c r="P4" s="13">
        <v>0.35713394015966321</v>
      </c>
      <c r="Q4" s="13">
        <v>0.229002774745073</v>
      </c>
      <c r="R4" s="13">
        <v>6.6550569323509711E-3</v>
      </c>
      <c r="S4" s="13">
        <v>7.5035926914391298E-3</v>
      </c>
      <c r="T4" s="13">
        <v>0.22290537084398976</v>
      </c>
      <c r="U4" s="13">
        <v>3.7301721573042887E-2</v>
      </c>
      <c r="V4" s="13">
        <v>0.26197606047438216</v>
      </c>
      <c r="W4" s="13">
        <v>5.1089106533438587E-2</v>
      </c>
      <c r="X4" s="13">
        <v>1.1854527681937179E-2</v>
      </c>
      <c r="Y4" s="13">
        <v>7.0325368042607431E-2</v>
      </c>
      <c r="Z4" s="13">
        <v>6.8768684688264886E-2</v>
      </c>
      <c r="AA4" s="13">
        <v>9.6467138569510988E-2</v>
      </c>
      <c r="AB4" s="13">
        <v>2.0011206084665546E-2</v>
      </c>
      <c r="AC4" s="13">
        <v>6.5772069693495932E-3</v>
      </c>
      <c r="AD4" s="13">
        <v>1.0698326530330343E-2</v>
      </c>
      <c r="AE4" s="13">
        <v>4.4315630574996566E-2</v>
      </c>
      <c r="AF4" s="13">
        <v>9.5362568552877641E-2</v>
      </c>
      <c r="AG4" s="13">
        <v>0.28189413950390341</v>
      </c>
      <c r="AH4" s="13">
        <v>2.8266793076870189E-2</v>
      </c>
      <c r="AI4" s="13">
        <v>0.20545647846324488</v>
      </c>
      <c r="AJ4" s="13">
        <v>0.12332304429984695</v>
      </c>
      <c r="AK4" s="13">
        <v>9.3442195267287309E-2</v>
      </c>
      <c r="AL4" s="13">
        <v>2.2394828185841612E-2</v>
      </c>
      <c r="AM4" s="13">
        <v>0.16563290108943596</v>
      </c>
      <c r="AN4" s="13">
        <v>1.4073832457116544E-2</v>
      </c>
      <c r="AO4" s="13">
        <v>0.11615998410145675</v>
      </c>
      <c r="AP4" s="13">
        <v>2.1974482468538861E-2</v>
      </c>
      <c r="AQ4" s="13">
        <v>0.1456218924196995</v>
      </c>
      <c r="AR4" s="13">
        <v>5.3012928171696075E-2</v>
      </c>
      <c r="AS4" s="13">
        <v>0.3790268833140219</v>
      </c>
      <c r="AT4" s="13">
        <v>7.2393026683938877E-2</v>
      </c>
      <c r="AU4" s="13">
        <v>0.13161539854673715</v>
      </c>
      <c r="AV4" s="13">
        <v>0.37264055915647026</v>
      </c>
      <c r="AW4" s="13">
        <v>0.30492816477028156</v>
      </c>
      <c r="AX4" s="13">
        <v>3.4245255200293888E-2</v>
      </c>
      <c r="AY4" s="13">
        <v>0.14857378565906132</v>
      </c>
      <c r="AZ4" s="13">
        <v>5.338531883960547E-2</v>
      </c>
      <c r="BA4" s="13">
        <v>0.11160516089532076</v>
      </c>
      <c r="BB4" s="13">
        <v>4.1352874164844976E-2</v>
      </c>
      <c r="BC4" s="13">
        <v>3.8062515584792296E-2</v>
      </c>
      <c r="BD4" s="13">
        <v>0.20728399733821301</v>
      </c>
      <c r="BE4" s="13">
        <v>0.22722677705899763</v>
      </c>
      <c r="BF4" s="13">
        <v>1.4449190027300314E-2</v>
      </c>
      <c r="BG4" s="13">
        <v>2.9910049731939992E-2</v>
      </c>
      <c r="BH4" s="13">
        <v>3.1812847913873961E-2</v>
      </c>
      <c r="BI4" s="13">
        <v>5.704206786597537E-2</v>
      </c>
      <c r="BJ4" s="13">
        <v>1.1095550674925351E-2</v>
      </c>
      <c r="BK4" s="13">
        <v>1.7483171843400043E-2</v>
      </c>
      <c r="BL4" s="13">
        <v>5.1514828452477603E-2</v>
      </c>
      <c r="BM4" s="13">
        <v>5.2133368169302814E-2</v>
      </c>
      <c r="BN4" s="13">
        <v>2.8224785428560332E-2</v>
      </c>
      <c r="BO4" s="13">
        <v>0.11317731282376015</v>
      </c>
      <c r="BP4" s="13">
        <v>0.27689578051270103</v>
      </c>
      <c r="BQ4" s="13">
        <v>7.9647601923034064E-2</v>
      </c>
      <c r="BR4" s="13">
        <v>2.9918261623962699E-2</v>
      </c>
      <c r="BS4" s="13">
        <v>6.4679675556484573E-2</v>
      </c>
      <c r="BT4" s="13">
        <v>4.1317133139928311E-2</v>
      </c>
      <c r="BU4" s="13">
        <v>0.17605488466437097</v>
      </c>
      <c r="BV4" s="13">
        <v>5.8671439936356408E-3</v>
      </c>
      <c r="BW4" s="13">
        <v>8.7930052262650774E-3</v>
      </c>
      <c r="BX4" s="13">
        <v>7.4423502321033563E-2</v>
      </c>
      <c r="BY4" s="13">
        <v>1.0038126138366842E-2</v>
      </c>
      <c r="BZ4" s="13">
        <v>1.6990554961711674E-2</v>
      </c>
      <c r="CA4" s="13">
        <v>0.2094842626419631</v>
      </c>
      <c r="CB4" s="13">
        <v>0.13939173425247423</v>
      </c>
      <c r="CC4" s="13">
        <v>0.25830054227599303</v>
      </c>
      <c r="CD4" s="13">
        <v>0.63308153330820638</v>
      </c>
      <c r="CE4" s="13">
        <v>5.5774330599169444E-3</v>
      </c>
      <c r="CF4" s="13">
        <v>6.0393193258810762E-2</v>
      </c>
      <c r="CG4" s="13">
        <v>5.7981014829781553E-2</v>
      </c>
      <c r="CH4" s="13">
        <v>0.10605246903249953</v>
      </c>
      <c r="CI4" s="13">
        <v>0.31755147453172416</v>
      </c>
      <c r="CJ4" s="13">
        <v>6.7393684330257489E-3</v>
      </c>
      <c r="CK4" s="13">
        <v>2.0590949707165997E-2</v>
      </c>
      <c r="CL4" s="13">
        <v>0.16808264496135689</v>
      </c>
      <c r="CM4" s="13">
        <v>0.14312949352816401</v>
      </c>
      <c r="CN4" s="13">
        <v>7.7233382659990671E-3</v>
      </c>
      <c r="CO4" s="13">
        <v>0.11571742136422827</v>
      </c>
      <c r="CP4" s="13">
        <v>0.4852335579313361</v>
      </c>
      <c r="CQ4" s="13">
        <v>0.21399281284834143</v>
      </c>
      <c r="CR4" s="13">
        <v>0.21116141984537184</v>
      </c>
      <c r="CS4" s="13">
        <v>2.8707114123845842E-2</v>
      </c>
      <c r="CT4" s="13">
        <v>7.3799376320452872E-2</v>
      </c>
      <c r="CU4" s="13">
        <v>1.9300215081537262E-2</v>
      </c>
      <c r="CV4" s="13">
        <v>1.4898911353032659E-2</v>
      </c>
      <c r="CW4" s="13">
        <v>0.11119825277047672</v>
      </c>
      <c r="CX4" s="13">
        <v>4.5787895300905046E-2</v>
      </c>
      <c r="CY4" s="13">
        <v>1.3912478944413251E-2</v>
      </c>
      <c r="CZ4" s="13">
        <v>5.0256768694605429E-2</v>
      </c>
      <c r="DA4" s="13">
        <v>0.2665983951041887</v>
      </c>
      <c r="DB4" s="13">
        <v>0.22576571921384828</v>
      </c>
      <c r="DC4" s="13">
        <v>8.3532666774018827E-2</v>
      </c>
      <c r="DD4" s="13">
        <v>3.9296310684952228E-3</v>
      </c>
      <c r="DE4" s="13">
        <v>0.11245790800585322</v>
      </c>
      <c r="DF4" s="13">
        <v>6.1759158608140595E-2</v>
      </c>
      <c r="DG4" s="13">
        <v>9.6165510790210254E-2</v>
      </c>
      <c r="DH4" s="13">
        <v>2.5036053914261162E-2</v>
      </c>
      <c r="DI4" s="13">
        <v>0.19860403326918036</v>
      </c>
      <c r="DJ4" s="13">
        <v>6.988959935314551E-2</v>
      </c>
      <c r="DK4" s="13">
        <v>0.12055078684237702</v>
      </c>
      <c r="DL4" s="13">
        <v>6.1455845988941597E-2</v>
      </c>
      <c r="DM4" s="13">
        <v>0.39551524948649308</v>
      </c>
      <c r="DN4" s="13">
        <v>4.069830422904188E-2</v>
      </c>
      <c r="DO4" s="13">
        <v>2.7197727478770663E-2</v>
      </c>
      <c r="DP4" s="13">
        <v>1.6110332496775605E-2</v>
      </c>
      <c r="DQ4" s="13">
        <v>9.3563017311744066E-3</v>
      </c>
      <c r="DR4" s="13">
        <v>0.43173692951105214</v>
      </c>
      <c r="DS4" s="13">
        <v>0.39727051252061096</v>
      </c>
      <c r="DT4" s="13">
        <v>0.20610980697650683</v>
      </c>
      <c r="DU4" s="13">
        <v>0.13043645828248129</v>
      </c>
      <c r="DV4" s="13">
        <v>6.8112701942816031E-2</v>
      </c>
      <c r="DW4" s="13">
        <v>2.1015807449444111E-2</v>
      </c>
      <c r="DX4" s="13">
        <v>5.6814915592005672E-3</v>
      </c>
      <c r="DY4" s="13">
        <v>0.21677946784305133</v>
      </c>
      <c r="DZ4" s="13">
        <v>0.35234747203391609</v>
      </c>
      <c r="EA4" s="13">
        <v>2.3239202549547377E-2</v>
      </c>
      <c r="EB4" s="13">
        <v>0.44611895577401545</v>
      </c>
      <c r="EC4" s="13">
        <v>0.13004719885924954</v>
      </c>
      <c r="ED4" s="13">
        <v>0.30660518748843613</v>
      </c>
      <c r="EE4" s="13">
        <v>0.1674396362524232</v>
      </c>
      <c r="EF4" s="13">
        <v>1.4935477046752698E-2</v>
      </c>
      <c r="EG4" s="13">
        <v>0.3064758097296289</v>
      </c>
      <c r="EH4" s="13">
        <v>1.0625997907834609E-2</v>
      </c>
      <c r="EI4" s="13">
        <v>4.672751351761719E-2</v>
      </c>
      <c r="EJ4" s="13">
        <v>8.4704767514822449E-2</v>
      </c>
      <c r="EK4" s="13">
        <v>6.6661525571029862E-2</v>
      </c>
      <c r="EL4" s="13">
        <v>0.13857450214626163</v>
      </c>
      <c r="EM4" s="13">
        <v>2.2141638880779337E-2</v>
      </c>
      <c r="EN4" s="13">
        <v>7.4214541766154898E-2</v>
      </c>
      <c r="EO4" s="13">
        <v>2.5278034719383915E-2</v>
      </c>
      <c r="EP4" s="13">
        <v>0.12638618983923477</v>
      </c>
      <c r="EQ4" s="13">
        <v>1.3666317956782185E-2</v>
      </c>
      <c r="ER4" s="13">
        <v>8.312034213556363E-2</v>
      </c>
      <c r="ES4" s="13">
        <v>0.18989296197045172</v>
      </c>
      <c r="ET4" s="13">
        <v>4.9896807263057716E-2</v>
      </c>
      <c r="EU4" s="13">
        <v>7.6130431666774287E-2</v>
      </c>
      <c r="EV4" s="13">
        <v>2.5282576497505108E-2</v>
      </c>
      <c r="EW4" s="13">
        <v>1.8271266204849573E-2</v>
      </c>
      <c r="EX4" s="13">
        <v>1.0491793547621168E-2</v>
      </c>
      <c r="EY4" s="13">
        <v>6.0536657133513985E-2</v>
      </c>
      <c r="EZ4" s="13">
        <v>3.8113910781535115E-2</v>
      </c>
      <c r="FA4" s="13">
        <v>0.26964794134453668</v>
      </c>
      <c r="FB4" s="13">
        <v>1.2143763593416014E-2</v>
      </c>
      <c r="FC4" s="13">
        <v>2.3792768602351758E-2</v>
      </c>
      <c r="FD4" s="13">
        <v>0.30287184123840349</v>
      </c>
      <c r="FE4" s="13">
        <v>0.1497824974183273</v>
      </c>
      <c r="FF4" s="13">
        <v>0.11856396786274941</v>
      </c>
      <c r="FG4" s="13">
        <v>3.4460233208239779E-2</v>
      </c>
      <c r="FH4" s="13">
        <v>9.5392307496413503E-2</v>
      </c>
      <c r="FI4" s="13">
        <v>6.6528799114740356E-2</v>
      </c>
      <c r="FJ4" s="13">
        <v>0.18590789409921335</v>
      </c>
      <c r="FK4" s="13">
        <v>1.3477352342245123E-2</v>
      </c>
      <c r="FL4" s="13">
        <v>3.4977816038672935E-2</v>
      </c>
      <c r="FM4" s="13">
        <v>6.3222758163646142E-2</v>
      </c>
      <c r="FN4" s="13">
        <v>5.1728704682500098E-2</v>
      </c>
      <c r="FO4" s="13">
        <v>6.0193999898756408E-2</v>
      </c>
      <c r="FP4" s="13">
        <v>2.0623615916598278E-2</v>
      </c>
      <c r="FQ4" s="13">
        <v>0.29404802095162097</v>
      </c>
      <c r="FR4" s="13">
        <v>4.9463080710876434E-2</v>
      </c>
      <c r="FS4" s="13">
        <v>4.8238927446890088E-2</v>
      </c>
      <c r="FT4" s="13">
        <v>0.30110070384141219</v>
      </c>
      <c r="FU4" s="13">
        <v>1.8709306405707823E-2</v>
      </c>
      <c r="FV4" s="13">
        <v>2.3757639728289551E-2</v>
      </c>
      <c r="FW4" s="13">
        <v>8.4496277540194994E-2</v>
      </c>
      <c r="FX4" s="13">
        <v>1.4005347634088516E-2</v>
      </c>
      <c r="FY4" s="13">
        <v>2.0657600900524702E-2</v>
      </c>
      <c r="FZ4" s="13">
        <v>6.8946054581281072E-2</v>
      </c>
      <c r="GA4" s="13">
        <v>5.6590263578719581E-2</v>
      </c>
      <c r="GB4" s="13">
        <v>0.16615091280148306</v>
      </c>
      <c r="GC4" s="13">
        <v>6.9168145987710872E-2</v>
      </c>
      <c r="GD4" s="13">
        <v>0.31683602205702255</v>
      </c>
      <c r="GE4" s="13">
        <v>0.11192817450355413</v>
      </c>
      <c r="GF4" s="13">
        <v>3.80343938951231E-2</v>
      </c>
      <c r="GG4" s="13">
        <v>9.3416742324845384E-2</v>
      </c>
      <c r="GH4" s="13">
        <v>5.9789027643401611E-2</v>
      </c>
      <c r="GI4" s="13">
        <v>1.7887370161832696E-2</v>
      </c>
      <c r="GJ4" s="13">
        <v>2.6463309366876395E-2</v>
      </c>
      <c r="GK4" s="13">
        <v>3.6491969164411976E-2</v>
      </c>
      <c r="GL4" s="13">
        <v>7.0426256188848804E-2</v>
      </c>
      <c r="GM4" s="13">
        <v>6.3876221163051651E-3</v>
      </c>
      <c r="GN4" s="13">
        <v>0.16454668324884875</v>
      </c>
      <c r="GO4" s="13">
        <v>5.2554308235425964E-2</v>
      </c>
      <c r="GP4" s="13">
        <v>6.1306336577857744E-2</v>
      </c>
      <c r="GQ4" s="13">
        <v>0.16061111475502002</v>
      </c>
      <c r="GR4" s="13">
        <v>0.2329474895678145</v>
      </c>
      <c r="GS4" s="13">
        <v>4.1666499637212022E-2</v>
      </c>
      <c r="GT4" s="13">
        <v>1.0011763765318593E-2</v>
      </c>
      <c r="GU4" s="13">
        <v>0.168301095300597</v>
      </c>
      <c r="GV4" s="13">
        <v>3.2922483609718473E-2</v>
      </c>
      <c r="GW4" s="13">
        <v>9.5627242523341219E-2</v>
      </c>
      <c r="GX4" s="13">
        <v>5.0737062891770955E-2</v>
      </c>
      <c r="GY4" s="13">
        <v>4.570767971100767E-2</v>
      </c>
      <c r="GZ4" s="13">
        <v>0.16554709687214714</v>
      </c>
      <c r="HA4" s="13">
        <v>1.5843507588532885E-2</v>
      </c>
      <c r="HB4" s="13">
        <v>9.7698737865450899E-2</v>
      </c>
      <c r="HC4" s="13">
        <v>2.4967926325817721E-2</v>
      </c>
      <c r="HD4" s="13">
        <v>4.1790677653425159E-2</v>
      </c>
    </row>
    <row r="5" spans="1:212" x14ac:dyDescent="0.25">
      <c r="A5" t="s">
        <v>477</v>
      </c>
      <c r="B5" s="13">
        <v>4.0685661811596047E-3</v>
      </c>
      <c r="C5" s="13">
        <v>2.0501617648496224E-3</v>
      </c>
      <c r="D5" s="13">
        <v>1.6831676739459641E-3</v>
      </c>
      <c r="E5" s="13">
        <v>7.0372220977848232E-2</v>
      </c>
      <c r="F5" s="13">
        <v>7.5647855454663761E-3</v>
      </c>
      <c r="G5" s="13">
        <v>4.6713029786117312E-3</v>
      </c>
      <c r="H5" s="13">
        <v>5.819749085623353E-3</v>
      </c>
      <c r="I5" s="13">
        <v>5.0886827071974179E-2</v>
      </c>
      <c r="J5" s="13">
        <v>1.985173606949526E-3</v>
      </c>
      <c r="K5" s="13">
        <v>2.8541102530672282E-3</v>
      </c>
      <c r="L5" s="13">
        <v>2.8186194068292834E-3</v>
      </c>
      <c r="M5" s="13">
        <v>6.3599215747175523E-3</v>
      </c>
      <c r="N5" s="13">
        <v>2.3951864607392125E-3</v>
      </c>
      <c r="O5" s="13">
        <v>8.2605376488207975E-3</v>
      </c>
      <c r="P5" s="13">
        <v>2.9939539779123251E-3</v>
      </c>
      <c r="Q5" s="13">
        <v>3.5320821807856458E-3</v>
      </c>
      <c r="R5" s="13">
        <v>6.7461486939048897E-3</v>
      </c>
      <c r="S5" s="13">
        <v>3.9061109970574145E-2</v>
      </c>
      <c r="T5" s="13">
        <v>3.6291560102301788E-3</v>
      </c>
      <c r="U5" s="13">
        <v>1.7909960154714054E-3</v>
      </c>
      <c r="V5" s="13">
        <v>2.7510301931074153E-3</v>
      </c>
      <c r="W5" s="13">
        <v>2.0080261013377836E-3</v>
      </c>
      <c r="X5" s="13">
        <v>5.862541192638797E-3</v>
      </c>
      <c r="Y5" s="13">
        <v>1.3402670934148072E-3</v>
      </c>
      <c r="Z5" s="13">
        <v>2.1992611927492121E-3</v>
      </c>
      <c r="AA5" s="13">
        <v>5.5144009129711275E-3</v>
      </c>
      <c r="AB5" s="13">
        <v>5.2048686861461795E-3</v>
      </c>
      <c r="AC5" s="13">
        <v>9.7465078039494363E-3</v>
      </c>
      <c r="AD5" s="13">
        <v>3.4118613983106449E-2</v>
      </c>
      <c r="AE5" s="13">
        <v>2.4097708247564154E-3</v>
      </c>
      <c r="AF5" s="13">
        <v>1.7062049547183291E-3</v>
      </c>
      <c r="AG5" s="13">
        <v>3.4185410959575017E-3</v>
      </c>
      <c r="AH5" s="13">
        <v>2.0472301329116445E-3</v>
      </c>
      <c r="AI5" s="13">
        <v>3.3547498074696916E-3</v>
      </c>
      <c r="AJ5" s="13">
        <v>1.740015219789146E-3</v>
      </c>
      <c r="AK5" s="13">
        <v>2.9306639623754315E-3</v>
      </c>
      <c r="AL5" s="13">
        <v>7.5626871066072927E-3</v>
      </c>
      <c r="AM5" s="13">
        <v>1.4510701694014181E-3</v>
      </c>
      <c r="AN5" s="13">
        <v>1.6226639548716375E-2</v>
      </c>
      <c r="AO5" s="13">
        <v>1.6061369712941113E-3</v>
      </c>
      <c r="AP5" s="13">
        <v>2.0386741796988976E-3</v>
      </c>
      <c r="AQ5" s="13">
        <v>1.6484027716793584E-3</v>
      </c>
      <c r="AR5" s="13">
        <v>5.8781746055633476E-3</v>
      </c>
      <c r="AS5" s="13">
        <v>2.9110865601394017E-3</v>
      </c>
      <c r="AT5" s="13">
        <v>3.2405696580346229E-3</v>
      </c>
      <c r="AU5" s="13">
        <v>1.9377352902220054E-3</v>
      </c>
      <c r="AV5" s="13">
        <v>2.8237534943117018E-3</v>
      </c>
      <c r="AW5" s="13">
        <v>1.7278626481170155E-3</v>
      </c>
      <c r="AX5" s="13">
        <v>2.5534031922481975E-3</v>
      </c>
      <c r="AY5" s="13">
        <v>4.0939233829440803E-3</v>
      </c>
      <c r="AZ5" s="13">
        <v>1.9059594845209991E-3</v>
      </c>
      <c r="BA5" s="13">
        <v>2.0438887801623993E-3</v>
      </c>
      <c r="BB5" s="13">
        <v>4.7085369447511143E-3</v>
      </c>
      <c r="BC5" s="13">
        <v>1.9558384236586903E-3</v>
      </c>
      <c r="BD5" s="13">
        <v>2.7835600622067658E-3</v>
      </c>
      <c r="BE5" s="13">
        <v>5.3850855040878222E-3</v>
      </c>
      <c r="BF5" s="13">
        <v>2.423735101353601E-2</v>
      </c>
      <c r="BG5" s="13">
        <v>3.1879927025000279E-3</v>
      </c>
      <c r="BH5" s="13">
        <v>2.1005332765395906E-3</v>
      </c>
      <c r="BI5" s="13">
        <v>1.6219541283251943E-3</v>
      </c>
      <c r="BJ5" s="13">
        <v>1.0341349357155196E-2</v>
      </c>
      <c r="BK5" s="13">
        <v>3.9143952428386003E-2</v>
      </c>
      <c r="BL5" s="13">
        <v>1.6880024711809457E-3</v>
      </c>
      <c r="BM5" s="13">
        <v>4.8314809976485719E-2</v>
      </c>
      <c r="BN5" s="13">
        <v>1.855450697114451E-2</v>
      </c>
      <c r="BO5" s="13">
        <v>5.1388265920864007E-3</v>
      </c>
      <c r="BP5" s="13">
        <v>4.2748302352264754E-2</v>
      </c>
      <c r="BQ5" s="13">
        <v>2.3423227818569919E-3</v>
      </c>
      <c r="BR5" s="13">
        <v>2.2756951499480711E-2</v>
      </c>
      <c r="BS5" s="13">
        <v>2.6039638723921081E-3</v>
      </c>
      <c r="BT5" s="13">
        <v>6.1956658656404677E-3</v>
      </c>
      <c r="BU5" s="13">
        <v>2.5826689938204632E-3</v>
      </c>
      <c r="BV5" s="13">
        <v>1.2529832935560859E-2</v>
      </c>
      <c r="BW5" s="13">
        <v>5.4789091719713674E-3</v>
      </c>
      <c r="BX5" s="13">
        <v>4.129067594437234E-3</v>
      </c>
      <c r="BY5" s="13">
        <v>7.3130735758335341E-2</v>
      </c>
      <c r="BZ5" s="13">
        <v>1.2119964252545254E-2</v>
      </c>
      <c r="CA5" s="13">
        <v>3.314917733109633E-3</v>
      </c>
      <c r="CB5" s="13">
        <v>4.3379242560779409E-3</v>
      </c>
      <c r="CC5" s="13">
        <v>3.859066972063977E-3</v>
      </c>
      <c r="CD5" s="13">
        <v>1.3377429304002081E-3</v>
      </c>
      <c r="CE5" s="13">
        <v>6.9237100054141381E-4</v>
      </c>
      <c r="CF5" s="13">
        <v>1.4403659852488357E-3</v>
      </c>
      <c r="CG5" s="13">
        <v>1.6583431817315389E-3</v>
      </c>
      <c r="CH5" s="13">
        <v>2.109000124752397E-3</v>
      </c>
      <c r="CI5" s="13">
        <v>2.0553170084977529E-3</v>
      </c>
      <c r="CJ5" s="13">
        <v>1.4431348015867373E-2</v>
      </c>
      <c r="CK5" s="13">
        <v>1.8150608129208856E-3</v>
      </c>
      <c r="CL5" s="13">
        <v>2.4649520169448763E-3</v>
      </c>
      <c r="CM5" s="13">
        <v>7.2695621027617594E-3</v>
      </c>
      <c r="CN5" s="13">
        <v>1.1772516267661308E-2</v>
      </c>
      <c r="CO5" s="13">
        <v>2.1194404542952652E-3</v>
      </c>
      <c r="CP5" s="13">
        <v>2.3696288873263612E-3</v>
      </c>
      <c r="CQ5" s="13">
        <v>2.1448778465909318E-3</v>
      </c>
      <c r="CR5" s="13">
        <v>3.0911047652187685E-3</v>
      </c>
      <c r="CS5" s="13">
        <v>9.7342165177571383E-4</v>
      </c>
      <c r="CT5" s="13">
        <v>4.2660005433879022E-3</v>
      </c>
      <c r="CU5" s="13">
        <v>2.1451030454154849E-2</v>
      </c>
      <c r="CV5" s="13">
        <v>7.455676516329704E-2</v>
      </c>
      <c r="CW5" s="13">
        <v>4.5258708670516601E-3</v>
      </c>
      <c r="CX5" s="13">
        <v>2.6121804523280695E-3</v>
      </c>
      <c r="CY5" s="13">
        <v>4.8813868613138689E-3</v>
      </c>
      <c r="CZ5" s="13">
        <v>2.0483249361718651E-3</v>
      </c>
      <c r="DA5" s="13">
        <v>3.0999813384207987E-3</v>
      </c>
      <c r="DB5" s="13">
        <v>5.5566270145956977E-3</v>
      </c>
      <c r="DC5" s="13">
        <v>3.7226800954458287E-3</v>
      </c>
      <c r="DD5" s="13">
        <v>4.2974967940673914E-4</v>
      </c>
      <c r="DE5" s="13">
        <v>4.2378484159306075E-3</v>
      </c>
      <c r="DF5" s="13">
        <v>1.8982956589759592E-3</v>
      </c>
      <c r="DG5" s="13">
        <v>1.4835168850530192E-3</v>
      </c>
      <c r="DH5" s="13">
        <v>4.2360819749315687E-3</v>
      </c>
      <c r="DI5" s="13">
        <v>4.3657673494819933E-3</v>
      </c>
      <c r="DJ5" s="13">
        <v>2.5384171265003469E-3</v>
      </c>
      <c r="DK5" s="13">
        <v>2.2103930797823805E-3</v>
      </c>
      <c r="DL5" s="13">
        <v>3.5425090473006674E-3</v>
      </c>
      <c r="DM5" s="13">
        <v>2.0036038173769253E-3</v>
      </c>
      <c r="DN5" s="13">
        <v>3.2150378301128296E-3</v>
      </c>
      <c r="DO5" s="13">
        <v>2.0927140310054095E-3</v>
      </c>
      <c r="DP5" s="13">
        <v>1.5514343317704137E-2</v>
      </c>
      <c r="DQ5" s="13">
        <v>1.4004096895398751E-2</v>
      </c>
      <c r="DR5" s="13">
        <v>2.0804077314241286E-3</v>
      </c>
      <c r="DS5" s="13">
        <v>1.9929138305823553E-2</v>
      </c>
      <c r="DT5" s="13">
        <v>1.1597656306954636E-3</v>
      </c>
      <c r="DU5" s="13">
        <v>3.6694835487747122E-3</v>
      </c>
      <c r="DV5" s="13">
        <v>6.7468337895492001E-3</v>
      </c>
      <c r="DW5" s="13">
        <v>5.2441225373395926E-2</v>
      </c>
      <c r="DX5" s="13">
        <v>2.3853322347200133E-2</v>
      </c>
      <c r="DY5" s="13">
        <v>6.9368933577540646E-3</v>
      </c>
      <c r="DZ5" s="13">
        <v>2.8606208155812539E-3</v>
      </c>
      <c r="EA5" s="13">
        <v>3.3133688306102101E-3</v>
      </c>
      <c r="EB5" s="13">
        <v>2.7097945962745989E-3</v>
      </c>
      <c r="EC5" s="13">
        <v>2.7946467521955368E-3</v>
      </c>
      <c r="ED5" s="13">
        <v>6.3368768779915007E-3</v>
      </c>
      <c r="EE5" s="13">
        <v>1.4732898367309788E-3</v>
      </c>
      <c r="EF5" s="13">
        <v>0.21112756505182992</v>
      </c>
      <c r="EG5" s="13">
        <v>3.4296876029489129E-3</v>
      </c>
      <c r="EH5" s="13">
        <v>4.8450145901007546E-3</v>
      </c>
      <c r="EI5" s="13">
        <v>4.4327661979434666E-3</v>
      </c>
      <c r="EJ5" s="13">
        <v>3.735795418165986E-2</v>
      </c>
      <c r="EK5" s="13">
        <v>3.9840602929211441E-3</v>
      </c>
      <c r="EL5" s="13">
        <v>2.438695458645944E-3</v>
      </c>
      <c r="EM5" s="13">
        <v>2.4661575575052625E-3</v>
      </c>
      <c r="EN5" s="13">
        <v>2.6008689863436002E-3</v>
      </c>
      <c r="EO5" s="13">
        <v>3.7322262137801966E-3</v>
      </c>
      <c r="EP5" s="13">
        <v>6.3195618706306947E-3</v>
      </c>
      <c r="EQ5" s="13">
        <v>2.1389020302911171E-3</v>
      </c>
      <c r="ER5" s="13">
        <v>1.8900332772386218E-3</v>
      </c>
      <c r="ES5" s="13">
        <v>1.6941182698964228E-3</v>
      </c>
      <c r="ET5" s="13">
        <v>2.3241891617327825E-2</v>
      </c>
      <c r="EU5" s="13">
        <v>1.092346761026884E-3</v>
      </c>
      <c r="EV5" s="13">
        <v>8.4062165953742753E-3</v>
      </c>
      <c r="EW5" s="13">
        <v>3.0478353676838912E-3</v>
      </c>
      <c r="EX5" s="13">
        <v>1.1664143887454367E-2</v>
      </c>
      <c r="EY5" s="13">
        <v>2.5962276514378225E-3</v>
      </c>
      <c r="EZ5" s="13">
        <v>1.7082734790542376E-3</v>
      </c>
      <c r="FA5" s="13">
        <v>5.7980596487576651E-3</v>
      </c>
      <c r="FB5" s="13">
        <v>6.5023789647853311E-2</v>
      </c>
      <c r="FC5" s="13">
        <v>1.3593434055529565E-2</v>
      </c>
      <c r="FD5" s="13">
        <v>3.1124356528469004E-3</v>
      </c>
      <c r="FE5" s="13">
        <v>2.1999953627985869E-3</v>
      </c>
      <c r="FF5" s="13">
        <v>2.1329692243011924E-3</v>
      </c>
      <c r="FG5" s="13">
        <v>1.700531845963022E-3</v>
      </c>
      <c r="FH5" s="13">
        <v>1.8250808553262651E-3</v>
      </c>
      <c r="FI5" s="13">
        <v>5.6699583292219181E-3</v>
      </c>
      <c r="FJ5" s="13">
        <v>3.2675741723183853E-3</v>
      </c>
      <c r="FK5" s="13">
        <v>7.5691361733552735E-3</v>
      </c>
      <c r="FL5" s="13">
        <v>3.6222766704191774E-3</v>
      </c>
      <c r="FM5" s="13">
        <v>2.4645973556754212E-3</v>
      </c>
      <c r="FN5" s="13">
        <v>3.9184887525025589E-3</v>
      </c>
      <c r="FO5" s="13">
        <v>3.0378282755132223E-3</v>
      </c>
      <c r="FP5" s="13">
        <v>4.2421168245432442E-3</v>
      </c>
      <c r="FQ5" s="13">
        <v>2.2864684037688363E-3</v>
      </c>
      <c r="FR5" s="13">
        <v>9.3537748189649154E-3</v>
      </c>
      <c r="FS5" s="13">
        <v>5.6082017346572192E-2</v>
      </c>
      <c r="FT5" s="13">
        <v>9.0030796131573641E-3</v>
      </c>
      <c r="FU5" s="13">
        <v>1.3448380053803267E-2</v>
      </c>
      <c r="FV5" s="13">
        <v>3.4030485140480203E-2</v>
      </c>
      <c r="FW5" s="13">
        <v>3.2029174472781321E-3</v>
      </c>
      <c r="FX5" s="13">
        <v>1.466938340617528E-2</v>
      </c>
      <c r="FY5" s="13">
        <v>5.9886708182791994E-3</v>
      </c>
      <c r="FZ5" s="13">
        <v>1.6818201952740425E-3</v>
      </c>
      <c r="GA5" s="13">
        <v>3.858607877924785E-3</v>
      </c>
      <c r="GB5" s="13">
        <v>2.1217979564327905E-3</v>
      </c>
      <c r="GC5" s="13">
        <v>4.6156819044243461E-3</v>
      </c>
      <c r="GD5" s="13">
        <v>3.0371434434639851E-3</v>
      </c>
      <c r="GE5" s="13">
        <v>2.3842998238599528E-3</v>
      </c>
      <c r="GF5" s="13">
        <v>2.237472130310377E-3</v>
      </c>
      <c r="GG5" s="13">
        <v>2.0871221715936979E-3</v>
      </c>
      <c r="GH5" s="13">
        <v>8.6883533776294115E-3</v>
      </c>
      <c r="GI5" s="13">
        <v>1.6108542596016077E-2</v>
      </c>
      <c r="GJ5" s="13">
        <v>2.0507037755901386E-3</v>
      </c>
      <c r="GK5" s="13">
        <v>1.5256614851484317E-2</v>
      </c>
      <c r="GL5" s="13">
        <v>7.529963246591144E-2</v>
      </c>
      <c r="GM5" s="13">
        <v>5.5898127464201518E-3</v>
      </c>
      <c r="GN5" s="13">
        <v>3.8672274393747692E-3</v>
      </c>
      <c r="GO5" s="13">
        <v>1.7034947793115043E-3</v>
      </c>
      <c r="GP5" s="13">
        <v>2.2870645364087669E-3</v>
      </c>
      <c r="GQ5" s="13">
        <v>3.7124143811549525E-3</v>
      </c>
      <c r="GR5" s="13">
        <v>2.1840159854267134E-3</v>
      </c>
      <c r="GS5" s="13">
        <v>5.0830403636698907E-3</v>
      </c>
      <c r="GT5" s="13">
        <v>8.2163619128110838E-3</v>
      </c>
      <c r="GU5" s="13">
        <v>1.7368663729549481E-3</v>
      </c>
      <c r="GV5" s="13">
        <v>1.2618588507520246E-3</v>
      </c>
      <c r="GW5" s="13">
        <v>2.1907659617860981E-2</v>
      </c>
      <c r="GX5" s="13">
        <v>6.6959670582334907E-3</v>
      </c>
      <c r="GY5" s="13">
        <v>1.3883442741634549E-3</v>
      </c>
      <c r="GZ5" s="13">
        <v>6.672648952094351E-3</v>
      </c>
      <c r="HA5" s="13">
        <v>1.5882630691399661E-2</v>
      </c>
      <c r="HB5" s="13">
        <v>1.5244309707796442E-3</v>
      </c>
      <c r="HC5" s="13">
        <v>7.2581771991108287E-3</v>
      </c>
      <c r="HD5" s="13">
        <v>2.0046734718976757E-3</v>
      </c>
    </row>
    <row r="6" spans="1:212" x14ac:dyDescent="0.25">
      <c r="A6" t="s">
        <v>476</v>
      </c>
      <c r="B6" s="13">
        <v>1.4125194500420886E-2</v>
      </c>
      <c r="C6" s="13">
        <v>1.1413951851743249E-2</v>
      </c>
      <c r="D6" s="13">
        <v>3.3277372036329869E-2</v>
      </c>
      <c r="E6" s="13">
        <v>1.631557046019735E-2</v>
      </c>
      <c r="F6" s="13">
        <v>1.5058205189560428E-2</v>
      </c>
      <c r="G6" s="13">
        <v>6.3246293137383548E-3</v>
      </c>
      <c r="H6" s="13">
        <v>2.4904756208517748E-2</v>
      </c>
      <c r="I6" s="13">
        <v>6.6693126168447261E-2</v>
      </c>
      <c r="J6" s="13">
        <v>5.343997707887576E-2</v>
      </c>
      <c r="K6" s="13">
        <v>1.8961934053198719E-2</v>
      </c>
      <c r="L6" s="13">
        <v>5.5250852345466062E-2</v>
      </c>
      <c r="M6" s="13">
        <v>4.8195636137748958E-2</v>
      </c>
      <c r="N6" s="13">
        <v>5.5793265718244722E-2</v>
      </c>
      <c r="O6" s="13">
        <v>1.0757638447776502E-2</v>
      </c>
      <c r="P6" s="13">
        <v>2.1857370701437572E-2</v>
      </c>
      <c r="Q6" s="13">
        <v>2.5904812866531741E-2</v>
      </c>
      <c r="R6" s="13">
        <v>1.1809778968519759E-2</v>
      </c>
      <c r="S6" s="13">
        <v>7.2435502634640393E-3</v>
      </c>
      <c r="T6" s="13">
        <v>2.5153452685421993E-2</v>
      </c>
      <c r="U6" s="13">
        <v>3.0528606348409981E-2</v>
      </c>
      <c r="V6" s="13">
        <v>1.330854152365718E-2</v>
      </c>
      <c r="W6" s="13">
        <v>6.231184135093033E-3</v>
      </c>
      <c r="X6" s="13">
        <v>2.0765687076278364E-2</v>
      </c>
      <c r="Y6" s="13">
        <v>6.9524019012861815E-2</v>
      </c>
      <c r="Z6" s="13">
        <v>2.4489924945131369E-2</v>
      </c>
      <c r="AA6" s="13">
        <v>2.5917370080086068E-2</v>
      </c>
      <c r="AB6" s="13">
        <v>1.9764433794690225E-2</v>
      </c>
      <c r="AC6" s="13">
        <v>1.1292255183181438E-2</v>
      </c>
      <c r="AD6" s="13">
        <v>7.963312130065129E-3</v>
      </c>
      <c r="AE6" s="13">
        <v>2.4662000823384107E-2</v>
      </c>
      <c r="AF6" s="13">
        <v>3.3562018028618856E-2</v>
      </c>
      <c r="AG6" s="13">
        <v>1.8285548854881244E-2</v>
      </c>
      <c r="AH6" s="13">
        <v>6.9993016077496209E-3</v>
      </c>
      <c r="AI6" s="13">
        <v>3.4145371280774578E-2</v>
      </c>
      <c r="AJ6" s="13">
        <v>4.4556360247278819E-2</v>
      </c>
      <c r="AK6" s="13">
        <v>1.4505111658601504E-2</v>
      </c>
      <c r="AL6" s="13">
        <v>1.1695228483166372E-2</v>
      </c>
      <c r="AM6" s="13">
        <v>6.5963214279090951E-2</v>
      </c>
      <c r="AN6" s="13">
        <v>3.5133734985993322E-2</v>
      </c>
      <c r="AO6" s="13">
        <v>2.4504965789741765E-2</v>
      </c>
      <c r="AP6" s="13">
        <v>5.8469781770918196E-3</v>
      </c>
      <c r="AQ6" s="13">
        <v>2.156592774732053E-2</v>
      </c>
      <c r="AR6" s="13">
        <v>2.3753483864365561E-2</v>
      </c>
      <c r="AS6" s="13">
        <v>1.9506345827382716E-2</v>
      </c>
      <c r="AT6" s="13">
        <v>2.3215960820781877E-2</v>
      </c>
      <c r="AU6" s="13">
        <v>3.6342383692439938E-2</v>
      </c>
      <c r="AV6" s="13">
        <v>2.3730518015580591E-2</v>
      </c>
      <c r="AW6" s="13">
        <v>9.2484305078413698E-3</v>
      </c>
      <c r="AX6" s="13">
        <v>1.6603710177206181E-2</v>
      </c>
      <c r="AY6" s="13">
        <v>6.2027833100140116E-2</v>
      </c>
      <c r="AZ6" s="13">
        <v>1.7526655093828301E-2</v>
      </c>
      <c r="BA6" s="13">
        <v>1.7884788334908388E-2</v>
      </c>
      <c r="BB6" s="13">
        <v>3.5458955896777257E-2</v>
      </c>
      <c r="BC6" s="13">
        <v>3.5077020679641129E-2</v>
      </c>
      <c r="BD6" s="13">
        <v>4.6079009808676887E-2</v>
      </c>
      <c r="BE6" s="13">
        <v>1.0935452005089117E-2</v>
      </c>
      <c r="BF6" s="13">
        <v>9.0509574134142508E-3</v>
      </c>
      <c r="BG6" s="13">
        <v>1.2809798647201692E-2</v>
      </c>
      <c r="BH6" s="13">
        <v>1.413161949862818E-2</v>
      </c>
      <c r="BI6" s="13">
        <v>1.4341489134664875E-2</v>
      </c>
      <c r="BJ6" s="13">
        <v>3.0706327270932556E-2</v>
      </c>
      <c r="BK6" s="13">
        <v>2.9490778472033567E-2</v>
      </c>
      <c r="BL6" s="13">
        <v>1.1028738412922309E-2</v>
      </c>
      <c r="BM6" s="13">
        <v>3.3120967904013504E-2</v>
      </c>
      <c r="BN6" s="13">
        <v>1.8152161248980545E-2</v>
      </c>
      <c r="BO6" s="13">
        <v>1.1821148078766611E-2</v>
      </c>
      <c r="BP6" s="13">
        <v>1.1282613706305043E-2</v>
      </c>
      <c r="BQ6" s="13">
        <v>1.6230902124985711E-2</v>
      </c>
      <c r="BR6" s="13">
        <v>3.0056436514866825E-2</v>
      </c>
      <c r="BS6" s="13">
        <v>2.3734871120182632E-2</v>
      </c>
      <c r="BT6" s="13">
        <v>7.2665054198649937E-2</v>
      </c>
      <c r="BU6" s="13">
        <v>5.000235860182084E-2</v>
      </c>
      <c r="BV6" s="13">
        <v>6.0660302307080352E-3</v>
      </c>
      <c r="BW6" s="13">
        <v>9.5063532558888365E-3</v>
      </c>
      <c r="BX6" s="13">
        <v>2.1780301204006026E-2</v>
      </c>
      <c r="BY6" s="13">
        <v>7.6486538720578158E-3</v>
      </c>
      <c r="BZ6" s="13">
        <v>2.4140045910946782E-2</v>
      </c>
      <c r="CA6" s="13">
        <v>2.5869411766641637E-2</v>
      </c>
      <c r="CB6" s="13">
        <v>1.575806736975903E-2</v>
      </c>
      <c r="CC6" s="13">
        <v>1.7478367690530724E-2</v>
      </c>
      <c r="CD6" s="13">
        <v>7.2089480138233433E-3</v>
      </c>
      <c r="CE6" s="13">
        <v>9.1125893949664475E-3</v>
      </c>
      <c r="CF6" s="13">
        <v>2.4512876911397252E-2</v>
      </c>
      <c r="CG6" s="13">
        <v>1.6339445694026154E-2</v>
      </c>
      <c r="CH6" s="13">
        <v>4.4670105978682553E-2</v>
      </c>
      <c r="CI6" s="13">
        <v>9.1706446100394082E-3</v>
      </c>
      <c r="CJ6" s="13">
        <v>7.9052507357854785E-3</v>
      </c>
      <c r="CK6" s="13">
        <v>0.36631951358046944</v>
      </c>
      <c r="CL6" s="13">
        <v>7.4045556520066461E-2</v>
      </c>
      <c r="CM6" s="13">
        <v>1.503403214205591E-2</v>
      </c>
      <c r="CN6" s="13">
        <v>1.0523301777786787E-2</v>
      </c>
      <c r="CO6" s="13">
        <v>2.9425821262199787E-2</v>
      </c>
      <c r="CP6" s="13">
        <v>1.0355499698259872E-2</v>
      </c>
      <c r="CQ6" s="13">
        <v>7.5613986374190641E-3</v>
      </c>
      <c r="CR6" s="13">
        <v>3.4325640125394463E-2</v>
      </c>
      <c r="CS6" s="13">
        <v>1.9414127782974487E-2</v>
      </c>
      <c r="CT6" s="13">
        <v>8.1224325935417944E-3</v>
      </c>
      <c r="CU6" s="13">
        <v>1.1620860425493868E-2</v>
      </c>
      <c r="CV6" s="13">
        <v>6.6562986003110419E-2</v>
      </c>
      <c r="CW6" s="13">
        <v>2.8192289454760131E-2</v>
      </c>
      <c r="CX6" s="13">
        <v>1.3494088853318086E-2</v>
      </c>
      <c r="CY6" s="13">
        <v>2.4635036496350366E-2</v>
      </c>
      <c r="CZ6" s="13">
        <v>7.8637232916872954E-2</v>
      </c>
      <c r="DA6" s="13">
        <v>1.5476772503011301E-2</v>
      </c>
      <c r="DB6" s="13">
        <v>1.2270429792545313E-2</v>
      </c>
      <c r="DC6" s="13">
        <v>3.7693782846100921E-2</v>
      </c>
      <c r="DD6" s="13">
        <v>6.7625409551444471E-3</v>
      </c>
      <c r="DE6" s="13">
        <v>9.8277974647837663E-2</v>
      </c>
      <c r="DF6" s="13">
        <v>1.6112978001923503E-2</v>
      </c>
      <c r="DG6" s="13">
        <v>8.1264570255121064E-3</v>
      </c>
      <c r="DH6" s="13">
        <v>2.5672815281193549E-2</v>
      </c>
      <c r="DI6" s="13">
        <v>1.3403659554516075E-2</v>
      </c>
      <c r="DJ6" s="13">
        <v>0.13556977685953767</v>
      </c>
      <c r="DK6" s="13">
        <v>1.8893020247922925E-2</v>
      </c>
      <c r="DL6" s="13">
        <v>1.7279548324790135E-2</v>
      </c>
      <c r="DM6" s="13">
        <v>1.7301289514077875E-2</v>
      </c>
      <c r="DN6" s="13">
        <v>3.8007014447296733E-2</v>
      </c>
      <c r="DO6" s="13">
        <v>1.8041159227584539E-2</v>
      </c>
      <c r="DP6" s="13">
        <v>1.0914051841746248E-2</v>
      </c>
      <c r="DQ6" s="13">
        <v>1.3387988586256288E-2</v>
      </c>
      <c r="DR6" s="13">
        <v>1.8099602054217716E-2</v>
      </c>
      <c r="DS6" s="13">
        <v>7.6281872072390755E-3</v>
      </c>
      <c r="DT6" s="13">
        <v>2.5579414160055155E-2</v>
      </c>
      <c r="DU6" s="13">
        <v>3.2183456191873433E-2</v>
      </c>
      <c r="DV6" s="13">
        <v>5.5203719616503229E-2</v>
      </c>
      <c r="DW6" s="13">
        <v>8.7729686456374384E-3</v>
      </c>
      <c r="DX6" s="13">
        <v>1.0615670569298867E-2</v>
      </c>
      <c r="DY6" s="13">
        <v>2.24658323376235E-2</v>
      </c>
      <c r="DZ6" s="13">
        <v>7.7612441496841354E-3</v>
      </c>
      <c r="EA6" s="13">
        <v>5.5002965347792934E-2</v>
      </c>
      <c r="EB6" s="13">
        <v>1.6831806578293477E-2</v>
      </c>
      <c r="EC6" s="13">
        <v>2.3302659043843571E-2</v>
      </c>
      <c r="ED6" s="13">
        <v>2.4132208352102703E-2</v>
      </c>
      <c r="EE6" s="13">
        <v>0.11111232346798644</v>
      </c>
      <c r="EF6" s="13">
        <v>7.395811296805585E-2</v>
      </c>
      <c r="EG6" s="13">
        <v>3.6897904074166807E-2</v>
      </c>
      <c r="EH6" s="13">
        <v>9.6625006882122989E-3</v>
      </c>
      <c r="EI6" s="13">
        <v>1.2990409029177809E-2</v>
      </c>
      <c r="EJ6" s="13">
        <v>2.8436055371297588E-2</v>
      </c>
      <c r="EK6" s="13">
        <v>2.5911122009463661E-2</v>
      </c>
      <c r="EL6" s="13">
        <v>3.5262790980972819E-2</v>
      </c>
      <c r="EM6" s="13">
        <v>2.8933175581198813E-2</v>
      </c>
      <c r="EN6" s="13">
        <v>1.0563077110462907E-2</v>
      </c>
      <c r="EO6" s="13">
        <v>3.0483791167423151E-2</v>
      </c>
      <c r="EP6" s="13">
        <v>1.5708048355752971E-2</v>
      </c>
      <c r="EQ6" s="13">
        <v>7.043051233700034E-3</v>
      </c>
      <c r="ER6" s="13">
        <v>3.1043994280870017E-2</v>
      </c>
      <c r="ES6" s="13">
        <v>5.7873673237870064E-2</v>
      </c>
      <c r="ET6" s="13">
        <v>3.5743896657553391E-2</v>
      </c>
      <c r="EU6" s="13">
        <v>2.3016977317928608E-2</v>
      </c>
      <c r="EV6" s="13">
        <v>5.372178978445314E-2</v>
      </c>
      <c r="EW6" s="13">
        <v>1.4470575152219547E-2</v>
      </c>
      <c r="EX6" s="13">
        <v>5.8914314546048138E-3</v>
      </c>
      <c r="EY6" s="13">
        <v>3.2193471083149405E-2</v>
      </c>
      <c r="EZ6" s="13">
        <v>8.1608883022091083E-3</v>
      </c>
      <c r="FA6" s="13">
        <v>4.0157381691105401E-2</v>
      </c>
      <c r="FB6" s="13">
        <v>9.9014348657784704E-3</v>
      </c>
      <c r="FC6" s="13">
        <v>4.4068254161703291E-2</v>
      </c>
      <c r="FD6" s="13">
        <v>3.6612687064995215E-2</v>
      </c>
      <c r="FE6" s="13">
        <v>1.9973853318185141E-2</v>
      </c>
      <c r="FF6" s="13">
        <v>3.1252049077577594E-2</v>
      </c>
      <c r="FG6" s="13">
        <v>3.5150495746025703E-2</v>
      </c>
      <c r="FH6" s="13">
        <v>2.1279169460879602E-2</v>
      </c>
      <c r="FI6" s="13">
        <v>0.11799521166717383</v>
      </c>
      <c r="FJ6" s="13">
        <v>1.8354721021624602E-2</v>
      </c>
      <c r="FK6" s="13">
        <v>2.4912589924901609E-2</v>
      </c>
      <c r="FL6" s="13">
        <v>1.0780742997152506E-2</v>
      </c>
      <c r="FM6" s="13">
        <v>2.3315935340772181E-2</v>
      </c>
      <c r="FN6" s="13">
        <v>0.11953195281945064</v>
      </c>
      <c r="FO6" s="13">
        <v>0.26392941994319169</v>
      </c>
      <c r="FP6" s="13">
        <v>4.8837954161494612E-2</v>
      </c>
      <c r="FQ6" s="13">
        <v>1.8225250386193208E-2</v>
      </c>
      <c r="FR6" s="13">
        <v>0.1093137293320689</v>
      </c>
      <c r="FS6" s="13">
        <v>1.108538341479319E-2</v>
      </c>
      <c r="FT6" s="13">
        <v>1.091371680329278E-2</v>
      </c>
      <c r="FU6" s="13">
        <v>1.8665445046590512E-2</v>
      </c>
      <c r="FV6" s="13">
        <v>1.8810614185918499E-2</v>
      </c>
      <c r="FW6" s="13">
        <v>1.6702118664809515E-2</v>
      </c>
      <c r="FX6" s="13">
        <v>1.9497739837685754E-2</v>
      </c>
      <c r="FY6" s="13">
        <v>1.1970987127580384E-2</v>
      </c>
      <c r="FZ6" s="13">
        <v>3.3343478552863022E-2</v>
      </c>
      <c r="GA6" s="13">
        <v>1.2649869125567852E-2</v>
      </c>
      <c r="GB6" s="13">
        <v>2.4529185040104984E-2</v>
      </c>
      <c r="GC6" s="13">
        <v>3.5476671782964833E-2</v>
      </c>
      <c r="GD6" s="13">
        <v>2.0820452394034277E-2</v>
      </c>
      <c r="GE6" s="13">
        <v>2.9575433275439048E-2</v>
      </c>
      <c r="GF6" s="13">
        <v>1.0329224281574022E-2</v>
      </c>
      <c r="GG6" s="13">
        <v>1.3476168385222037E-2</v>
      </c>
      <c r="GH6" s="13">
        <v>2.1003261336186737E-2</v>
      </c>
      <c r="GI6" s="13">
        <v>6.9025007553925278E-3</v>
      </c>
      <c r="GJ6" s="13">
        <v>7.5741321930555489E-3</v>
      </c>
      <c r="GK6" s="13">
        <v>2.9008890877511392E-2</v>
      </c>
      <c r="GL6" s="13">
        <v>2.0258524170152108E-2</v>
      </c>
      <c r="GM6" s="13">
        <v>1.1189919807290434E-2</v>
      </c>
      <c r="GN6" s="13">
        <v>1.2672689847550036E-2</v>
      </c>
      <c r="GO6" s="13">
        <v>3.6173113921213369E-2</v>
      </c>
      <c r="GP6" s="13">
        <v>1.4491968176201521E-2</v>
      </c>
      <c r="GQ6" s="13">
        <v>3.0477029318890961E-2</v>
      </c>
      <c r="GR6" s="13">
        <v>9.5026159896631338E-2</v>
      </c>
      <c r="GS6" s="13">
        <v>1.4182805052574191E-2</v>
      </c>
      <c r="GT6" s="13">
        <v>2.9025663282204735E-2</v>
      </c>
      <c r="GU6" s="13">
        <v>2.5245745887097638E-2</v>
      </c>
      <c r="GV6" s="13">
        <v>5.284998071731585E-3</v>
      </c>
      <c r="GW6" s="13">
        <v>1.8556769485793698E-2</v>
      </c>
      <c r="GX6" s="13">
        <v>2.6957412022017641E-2</v>
      </c>
      <c r="GY6" s="13">
        <v>1.4018890963504154E-2</v>
      </c>
      <c r="GZ6" s="13">
        <v>1.1387105125365215E-2</v>
      </c>
      <c r="HA6" s="13">
        <v>2.0196964586846541E-2</v>
      </c>
      <c r="HB6" s="13">
        <v>7.7777411076169686E-3</v>
      </c>
      <c r="HC6" s="13">
        <v>1.4711972054620515E-2</v>
      </c>
      <c r="HD6" s="13">
        <v>5.8541384823514939E-3</v>
      </c>
    </row>
    <row r="7" spans="1:212" x14ac:dyDescent="0.25">
      <c r="A7" t="s">
        <v>475</v>
      </c>
      <c r="B7" s="13">
        <v>4.5277147157105324E-4</v>
      </c>
      <c r="C7" s="13">
        <v>3.3965731265089095E-4</v>
      </c>
      <c r="D7" s="13">
        <v>2.2942448363258319E-4</v>
      </c>
      <c r="E7" s="13">
        <v>5.3777841127726554E-4</v>
      </c>
      <c r="F7" s="13">
        <v>1.0117166018076564E-3</v>
      </c>
      <c r="G7" s="13">
        <v>2.8867602676814068E-4</v>
      </c>
      <c r="H7" s="13">
        <v>3.3530164460925576E-4</v>
      </c>
      <c r="I7" s="13">
        <v>9.5189142061498817E-3</v>
      </c>
      <c r="J7" s="13">
        <v>3.6651104603869502E-4</v>
      </c>
      <c r="K7" s="13">
        <v>9.4858422759335403E-4</v>
      </c>
      <c r="L7" s="13">
        <v>5.7163549043499505E-4</v>
      </c>
      <c r="M7" s="13">
        <v>9.1237333540396791E-4</v>
      </c>
      <c r="N7" s="13">
        <v>4.2538192007013809E-4</v>
      </c>
      <c r="O7" s="13">
        <v>2.3018782160735203E-4</v>
      </c>
      <c r="P7" s="13">
        <v>2.1631371299797892E-4</v>
      </c>
      <c r="Q7" s="13">
        <v>2.8481053626371728E-4</v>
      </c>
      <c r="R7" s="13">
        <v>1.0609511051574011E-3</v>
      </c>
      <c r="S7" s="13">
        <v>4.721823034284541E-4</v>
      </c>
      <c r="T7" s="13">
        <v>7.5191815856777498E-4</v>
      </c>
      <c r="U7" s="13">
        <v>2.3335452970311469E-4</v>
      </c>
      <c r="V7" s="13">
        <v>2.7132442003749213E-4</v>
      </c>
      <c r="W7" s="13">
        <v>1.4707515540441165E-4</v>
      </c>
      <c r="X7" s="13">
        <v>1.7638433881278096E-3</v>
      </c>
      <c r="Y7" s="13">
        <v>2.0201950721894505E-4</v>
      </c>
      <c r="Z7" s="13">
        <v>6.0513552326159012E-4</v>
      </c>
      <c r="AA7" s="13">
        <v>1.7910020059222465E-4</v>
      </c>
      <c r="AB7" s="13">
        <v>1.9074186664759247E-4</v>
      </c>
      <c r="AC7" s="13">
        <v>6.6394518302582647E-4</v>
      </c>
      <c r="AD7" s="13">
        <v>3.2461029498097229E-4</v>
      </c>
      <c r="AE7" s="13">
        <v>7.7727459860024706E-4</v>
      </c>
      <c r="AF7" s="13">
        <v>2.6580656006387765E-4</v>
      </c>
      <c r="AG7" s="13">
        <v>6.2145398465193681E-4</v>
      </c>
      <c r="AH7" s="13">
        <v>1.4926777372091087E-4</v>
      </c>
      <c r="AI7" s="13">
        <v>3.7809804272961964E-4</v>
      </c>
      <c r="AJ7" s="13">
        <v>3.5056817695997537E-4</v>
      </c>
      <c r="AK7" s="13">
        <v>3.6341451282660356E-4</v>
      </c>
      <c r="AL7" s="13">
        <v>9.8199003007344468E-4</v>
      </c>
      <c r="AM7" s="13">
        <v>2.1358054964279606E-4</v>
      </c>
      <c r="AN7" s="13">
        <v>1.3162439080547988E-3</v>
      </c>
      <c r="AO7" s="13">
        <v>4.8764439367598701E-4</v>
      </c>
      <c r="AP7" s="13">
        <v>1.5157428845344965E-4</v>
      </c>
      <c r="AQ7" s="13">
        <v>1.9288429451393157E-4</v>
      </c>
      <c r="AR7" s="13">
        <v>2.1630558883076597E-3</v>
      </c>
      <c r="AS7" s="13">
        <v>5.6137892628421043E-4</v>
      </c>
      <c r="AT7" s="13">
        <v>4.3248204082792902E-4</v>
      </c>
      <c r="AU7" s="13">
        <v>3.9156308973398038E-4</v>
      </c>
      <c r="AV7" s="13">
        <v>1.135495214104116E-3</v>
      </c>
      <c r="AW7" s="13">
        <v>1.9085674374030487E-4</v>
      </c>
      <c r="AX7" s="13">
        <v>5.1562270914431345E-4</v>
      </c>
      <c r="AY7" s="13">
        <v>7.864716993614422E-4</v>
      </c>
      <c r="AZ7" s="13">
        <v>4.0069964266554894E-4</v>
      </c>
      <c r="BA7" s="13">
        <v>3.7694670125945889E-4</v>
      </c>
      <c r="BB7" s="13">
        <v>8.0249655821563819E-4</v>
      </c>
      <c r="BC7" s="13">
        <v>3.9523881414785326E-4</v>
      </c>
      <c r="BD7" s="13">
        <v>1.9024478846132558E-4</v>
      </c>
      <c r="BE7" s="13">
        <v>5.9193659359709102E-4</v>
      </c>
      <c r="BF7" s="13">
        <v>1.9975838747419788E-4</v>
      </c>
      <c r="BG7" s="13">
        <v>8.8047545674664314E-4</v>
      </c>
      <c r="BH7" s="13">
        <v>1.5868839862525735E-4</v>
      </c>
      <c r="BI7" s="13">
        <v>2.2345807650300665E-4</v>
      </c>
      <c r="BJ7" s="13">
        <v>1.7505490708980085E-3</v>
      </c>
      <c r="BK7" s="13">
        <v>1.8111020556008332E-3</v>
      </c>
      <c r="BL7" s="13">
        <v>3.3896729785657856E-4</v>
      </c>
      <c r="BM7" s="13">
        <v>3.2759209759430836E-3</v>
      </c>
      <c r="BN7" s="13">
        <v>2.9826401025282535E-4</v>
      </c>
      <c r="BO7" s="13">
        <v>2.2338900468765117E-4</v>
      </c>
      <c r="BP7" s="13">
        <v>4.2045434397724481E-4</v>
      </c>
      <c r="BQ7" s="13">
        <v>2.8757799654475038E-4</v>
      </c>
      <c r="BR7" s="13">
        <v>5.3321916916117644E-3</v>
      </c>
      <c r="BS7" s="13">
        <v>2.5684428541957838E-4</v>
      </c>
      <c r="BT7" s="13">
        <v>1.1077987272764555E-3</v>
      </c>
      <c r="BU7" s="13">
        <v>4.0685881409500448E-4</v>
      </c>
      <c r="BV7" s="13">
        <v>3.977724741447892E-4</v>
      </c>
      <c r="BW7" s="13">
        <v>8.8673123126842193E-4</v>
      </c>
      <c r="BX7" s="13">
        <v>2.1648194183819687E-4</v>
      </c>
      <c r="BY7" s="13">
        <v>4.9195017247538782E-4</v>
      </c>
      <c r="BZ7" s="13">
        <v>2.4532566982669494E-4</v>
      </c>
      <c r="CA7" s="13">
        <v>2.9946146298442418E-4</v>
      </c>
      <c r="CB7" s="13">
        <v>3.9949417690506343E-4</v>
      </c>
      <c r="CC7" s="13">
        <v>9.6048432881110394E-4</v>
      </c>
      <c r="CD7" s="13">
        <v>1.7518062183812248E-4</v>
      </c>
      <c r="CE7" s="13">
        <v>9.2170982252368506E-5</v>
      </c>
      <c r="CF7" s="13">
        <v>2.1965828082101847E-4</v>
      </c>
      <c r="CG7" s="13">
        <v>3.0117037093515305E-4</v>
      </c>
      <c r="CH7" s="13">
        <v>2.6700055682167404E-4</v>
      </c>
      <c r="CI7" s="13">
        <v>2.73153962231468E-4</v>
      </c>
      <c r="CJ7" s="13">
        <v>5.1185076706524672E-4</v>
      </c>
      <c r="CK7" s="13">
        <v>7.1165334713841483E-2</v>
      </c>
      <c r="CL7" s="13">
        <v>4.7326424819644635E-4</v>
      </c>
      <c r="CM7" s="13">
        <v>5.6712212960618232E-4</v>
      </c>
      <c r="CN7" s="13">
        <v>1.1554600555431676E-3</v>
      </c>
      <c r="CO7" s="13">
        <v>2.9232504128126299E-4</v>
      </c>
      <c r="CP7" s="13">
        <v>2.6021625631854898E-4</v>
      </c>
      <c r="CQ7" s="13">
        <v>2.1328053634018647E-4</v>
      </c>
      <c r="CR7" s="13">
        <v>7.2146614422446812E-4</v>
      </c>
      <c r="CS7" s="13">
        <v>1.9414127782974488E-4</v>
      </c>
      <c r="CT7" s="13">
        <v>1.8248101183693496E-4</v>
      </c>
      <c r="CU7" s="13">
        <v>2.8015239495527001E-3</v>
      </c>
      <c r="CV7" s="13">
        <v>4.4479004665629856E-3</v>
      </c>
      <c r="CW7" s="13">
        <v>1.2745449007213131E-3</v>
      </c>
      <c r="CX7" s="13">
        <v>3.9327827921161493E-4</v>
      </c>
      <c r="CY7" s="13">
        <v>2.4915777653003929E-4</v>
      </c>
      <c r="CZ7" s="13">
        <v>2.9608488413858716E-4</v>
      </c>
      <c r="DA7" s="13">
        <v>1.6193932364884768E-4</v>
      </c>
      <c r="DB7" s="13">
        <v>3.4205824451342216E-4</v>
      </c>
      <c r="DC7" s="13">
        <v>2.1519228235569675E-4</v>
      </c>
      <c r="DD7" s="13">
        <v>3.7817971787793045E-5</v>
      </c>
      <c r="DE7" s="13">
        <v>5.9792669381710474E-3</v>
      </c>
      <c r="DF7" s="13">
        <v>2.2229538702696344E-4</v>
      </c>
      <c r="DG7" s="13">
        <v>1.0961947426500143E-4</v>
      </c>
      <c r="DH7" s="13">
        <v>3.6424908701640876E-4</v>
      </c>
      <c r="DI7" s="13">
        <v>3.0082509061059195E-4</v>
      </c>
      <c r="DJ7" s="13">
        <v>2.3099087453808181E-3</v>
      </c>
      <c r="DK7" s="13">
        <v>5.5697165426224395E-4</v>
      </c>
      <c r="DL7" s="13">
        <v>4.3511944559415032E-4</v>
      </c>
      <c r="DM7" s="13">
        <v>3.7224615704042061E-4</v>
      </c>
      <c r="DN7" s="13">
        <v>2.6137710952694716E-4</v>
      </c>
      <c r="DO7" s="13">
        <v>2.8708712338702369E-4</v>
      </c>
      <c r="DP7" s="13">
        <v>1.9090278392132942E-4</v>
      </c>
      <c r="DQ7" s="13">
        <v>1.8393306455420967E-3</v>
      </c>
      <c r="DR7" s="13">
        <v>2.6902296447965424E-4</v>
      </c>
      <c r="DS7" s="13">
        <v>1.3693081000279566E-4</v>
      </c>
      <c r="DT7" s="13">
        <v>2.7098690472966919E-4</v>
      </c>
      <c r="DU7" s="13">
        <v>2.8134562860835402E-4</v>
      </c>
      <c r="DV7" s="13">
        <v>3.3720605585350899E-4</v>
      </c>
      <c r="DW7" s="13">
        <v>4.3343770576448462E-4</v>
      </c>
      <c r="DX7" s="13">
        <v>6.00404953979599E-4</v>
      </c>
      <c r="DY7" s="13">
        <v>8.3446685767757747E-4</v>
      </c>
      <c r="DZ7" s="13">
        <v>2.4135832266459589E-4</v>
      </c>
      <c r="EA7" s="13">
        <v>2.8376097341614582E-3</v>
      </c>
      <c r="EB7" s="13">
        <v>3.1403832238785674E-4</v>
      </c>
      <c r="EC7" s="13">
        <v>6.8675316877987193E-4</v>
      </c>
      <c r="ED7" s="13">
        <v>2.8456333868154943E-4</v>
      </c>
      <c r="EE7" s="13">
        <v>2.3949419488998944E-4</v>
      </c>
      <c r="EF7" s="13">
        <v>2.5668147521331359E-3</v>
      </c>
      <c r="EG7" s="13">
        <v>9.9337781908968078E-4</v>
      </c>
      <c r="EH7" s="13">
        <v>1.3764245994604416E-4</v>
      </c>
      <c r="EI7" s="13">
        <v>4.0911353111371671E-4</v>
      </c>
      <c r="EJ7" s="13">
        <v>1.0413491951697378E-3</v>
      </c>
      <c r="EK7" s="13">
        <v>5.9873546376870614E-4</v>
      </c>
      <c r="EL7" s="13">
        <v>6.1002324796501691E-4</v>
      </c>
      <c r="EM7" s="13">
        <v>5.3779136768027536E-4</v>
      </c>
      <c r="EN7" s="13">
        <v>2.2995167864725414E-4</v>
      </c>
      <c r="EO7" s="13">
        <v>8.5400219416180867E-4</v>
      </c>
      <c r="EP7" s="13">
        <v>6.6627968604093585E-4</v>
      </c>
      <c r="EQ7" s="13">
        <v>2.3987686321021875E-4</v>
      </c>
      <c r="ER7" s="13">
        <v>2.3882428858831121E-4</v>
      </c>
      <c r="ES7" s="13">
        <v>2.5821087924419582E-4</v>
      </c>
      <c r="ET7" s="13">
        <v>1.6400337916112682E-3</v>
      </c>
      <c r="EU7" s="13">
        <v>1.9441572752281014E-4</v>
      </c>
      <c r="EV7" s="13">
        <v>3.9097459920287188E-3</v>
      </c>
      <c r="EW7" s="13">
        <v>2.1749164231777202E-4</v>
      </c>
      <c r="EX7" s="13">
        <v>1.4839877719407591E-4</v>
      </c>
      <c r="EY7" s="13">
        <v>2.3703608098691399E-4</v>
      </c>
      <c r="EZ7" s="13">
        <v>3.0671273828473814E-4</v>
      </c>
      <c r="FA7" s="13">
        <v>6.4152855160363445E-4</v>
      </c>
      <c r="FB7" s="13">
        <v>4.042929926291398E-4</v>
      </c>
      <c r="FC7" s="13">
        <v>3.7898593742014364E-3</v>
      </c>
      <c r="FD7" s="13">
        <v>4.1668308246652346E-4</v>
      </c>
      <c r="FE7" s="13">
        <v>2.2918476215615598E-4</v>
      </c>
      <c r="FF7" s="13">
        <v>2.1985397067842308E-4</v>
      </c>
      <c r="FG7" s="13">
        <v>3.3587487470809302E-4</v>
      </c>
      <c r="FH7" s="13">
        <v>2.1646307818985934E-4</v>
      </c>
      <c r="FI7" s="13">
        <v>5.3794566307185194E-3</v>
      </c>
      <c r="FJ7" s="13">
        <v>2.5152936778439551E-4</v>
      </c>
      <c r="FK7" s="13">
        <v>7.1531498334390696E-3</v>
      </c>
      <c r="FL7" s="13">
        <v>5.9598702072710414E-4</v>
      </c>
      <c r="FM7" s="13">
        <v>8.7947845756720434E-4</v>
      </c>
      <c r="FN7" s="13">
        <v>4.0386951137158147E-3</v>
      </c>
      <c r="FO7" s="13">
        <v>4.7794002345259642E-3</v>
      </c>
      <c r="FP7" s="13">
        <v>1.3883791292251058E-3</v>
      </c>
      <c r="FQ7" s="13">
        <v>9.309558154047612E-4</v>
      </c>
      <c r="FR7" s="13">
        <v>5.9836839832607628E-3</v>
      </c>
      <c r="FS7" s="13">
        <v>2.2037935437905853E-4</v>
      </c>
      <c r="FT7" s="13">
        <v>4.3026174256005737E-4</v>
      </c>
      <c r="FU7" s="13">
        <v>7.5295333151389923E-4</v>
      </c>
      <c r="FV7" s="13">
        <v>2.5536696232486084E-4</v>
      </c>
      <c r="FW7" s="13">
        <v>4.2275395274945821E-4</v>
      </c>
      <c r="FX7" s="13">
        <v>1.8742809435199283E-3</v>
      </c>
      <c r="FY7" s="13">
        <v>7.4801648541186294E-4</v>
      </c>
      <c r="FZ7" s="13">
        <v>2.5720274864004047E-4</v>
      </c>
      <c r="GA7" s="13">
        <v>1.2092956648341595E-3</v>
      </c>
      <c r="GB7" s="13">
        <v>3.270558005347331E-4</v>
      </c>
      <c r="GC7" s="13">
        <v>2.3228594399706039E-4</v>
      </c>
      <c r="GD7" s="13">
        <v>3.7864996723221435E-4</v>
      </c>
      <c r="GE7" s="13">
        <v>5.1089213848596552E-4</v>
      </c>
      <c r="GF7" s="13">
        <v>2.2901185333765035E-4</v>
      </c>
      <c r="GG7" s="13">
        <v>1.9068707113196968E-4</v>
      </c>
      <c r="GH7" s="13">
        <v>1.1127414232411318E-3</v>
      </c>
      <c r="GI7" s="13">
        <v>2.2255650823459081E-4</v>
      </c>
      <c r="GJ7" s="13">
        <v>1.4719163352775935E-4</v>
      </c>
      <c r="GK7" s="13">
        <v>1.3918492034643447E-3</v>
      </c>
      <c r="GL7" s="13">
        <v>4.0687994428005206E-4</v>
      </c>
      <c r="GM7" s="13">
        <v>7.978093698850125E-4</v>
      </c>
      <c r="GN7" s="13">
        <v>2.5628643651245416E-4</v>
      </c>
      <c r="GO7" s="13">
        <v>1.9052244242299718E-4</v>
      </c>
      <c r="GP7" s="13">
        <v>1.7342669470398232E-4</v>
      </c>
      <c r="GQ7" s="13">
        <v>2.8784798028541176E-3</v>
      </c>
      <c r="GR7" s="13">
        <v>5.357659801311878E-4</v>
      </c>
      <c r="GS7" s="13">
        <v>1.1785598319550062E-3</v>
      </c>
      <c r="GT7" s="13">
        <v>3.3806548876731728E-4</v>
      </c>
      <c r="GU7" s="13">
        <v>3.7221888517652247E-4</v>
      </c>
      <c r="GV7" s="13">
        <v>1.0798303123794832E-4</v>
      </c>
      <c r="GW7" s="13">
        <v>1.5960007493851958E-3</v>
      </c>
      <c r="GX7" s="13">
        <v>5.3142595700265798E-4</v>
      </c>
      <c r="GY7" s="13">
        <v>2.052040561324521E-4</v>
      </c>
      <c r="GZ7" s="13">
        <v>3.6010503387907088E-4</v>
      </c>
      <c r="HA7" s="13">
        <v>1.1237774030354131E-3</v>
      </c>
      <c r="HB7" s="13">
        <v>1.5872941035952997E-4</v>
      </c>
      <c r="HC7" s="13">
        <v>7.5198475706573511E-4</v>
      </c>
      <c r="HD7" s="13">
        <v>1.9677776411265526E-4</v>
      </c>
    </row>
    <row r="8" spans="1:212" x14ac:dyDescent="0.25">
      <c r="A8" t="s">
        <v>474</v>
      </c>
      <c r="B8" s="13">
        <v>1.1829451827666251E-3</v>
      </c>
      <c r="C8" s="13">
        <v>8.5769580388822097E-4</v>
      </c>
      <c r="D8" s="13">
        <v>2.2704366351941488E-3</v>
      </c>
      <c r="E8" s="13">
        <v>1.2506219694489651E-2</v>
      </c>
      <c r="F8" s="13">
        <v>7.3884697891347516E-4</v>
      </c>
      <c r="G8" s="13">
        <v>1.0497310064296025E-4</v>
      </c>
      <c r="H8" s="13">
        <v>1.7073197255238861E-3</v>
      </c>
      <c r="I8" s="13">
        <v>2.3206284348554055E-3</v>
      </c>
      <c r="J8" s="13">
        <v>3.3252650786885314E-3</v>
      </c>
      <c r="K8" s="13">
        <v>9.3465494378141049E-4</v>
      </c>
      <c r="L8" s="13">
        <v>3.3398292570433969E-3</v>
      </c>
      <c r="M8" s="13">
        <v>1.0276332647435648E-3</v>
      </c>
      <c r="N8" s="13">
        <v>1.0581292049319005E-3</v>
      </c>
      <c r="O8" s="13">
        <v>7.4592509280357107E-4</v>
      </c>
      <c r="P8" s="13">
        <v>1.0040830558562903E-3</v>
      </c>
      <c r="Q8" s="13">
        <v>8.9111175361299426E-4</v>
      </c>
      <c r="R8" s="13">
        <v>1.1788345612860013E-3</v>
      </c>
      <c r="S8" s="13">
        <v>3.7877232601108602E-3</v>
      </c>
      <c r="T8" s="13">
        <v>1.010230179028133E-3</v>
      </c>
      <c r="U8" s="13">
        <v>7.1464824721578877E-4</v>
      </c>
      <c r="V8" s="13">
        <v>1.2983686947248656E-3</v>
      </c>
      <c r="W8" s="13">
        <v>5.1626381080732253E-4</v>
      </c>
      <c r="X8" s="13">
        <v>1.1843639759788241E-3</v>
      </c>
      <c r="Y8" s="13">
        <v>5.538564417381573E-3</v>
      </c>
      <c r="Z8" s="13">
        <v>9.3028296859617586E-4</v>
      </c>
      <c r="AA8" s="13">
        <v>7.742156039635817E-4</v>
      </c>
      <c r="AB8" s="13">
        <v>7.8204165325512916E-4</v>
      </c>
      <c r="AC8" s="13">
        <v>8.0399612007033667E-4</v>
      </c>
      <c r="AD8" s="13">
        <v>2.9698388689748533E-3</v>
      </c>
      <c r="AE8" s="13">
        <v>5.1818306573349804E-4</v>
      </c>
      <c r="AF8" s="13">
        <v>9.2769641318736734E-4</v>
      </c>
      <c r="AG8" s="13">
        <v>2.7687897319693998E-3</v>
      </c>
      <c r="AH8" s="13">
        <v>4.7584756955878257E-4</v>
      </c>
      <c r="AI8" s="13">
        <v>2.0836259632569833E-3</v>
      </c>
      <c r="AJ8" s="13">
        <v>1.5775567963198893E-3</v>
      </c>
      <c r="AK8" s="13">
        <v>5.6440913165249043E-4</v>
      </c>
      <c r="AL8" s="13">
        <v>8.3196377547889065E-4</v>
      </c>
      <c r="AM8" s="13">
        <v>1.4381914580143705E-3</v>
      </c>
      <c r="AN8" s="13">
        <v>6.5236578533328215E-4</v>
      </c>
      <c r="AO8" s="13">
        <v>1.092189840630464E-3</v>
      </c>
      <c r="AP8" s="13">
        <v>4.7745900862836637E-4</v>
      </c>
      <c r="AQ8" s="13">
        <v>7.9244604466970265E-4</v>
      </c>
      <c r="AR8" s="13">
        <v>1.1025966703386446E-3</v>
      </c>
      <c r="AS8" s="13">
        <v>1.5961125632112671E-3</v>
      </c>
      <c r="AT8" s="13">
        <v>7.411077225455121E-4</v>
      </c>
      <c r="AU8" s="13">
        <v>1.3137057507643011E-3</v>
      </c>
      <c r="AV8" s="13">
        <v>1.2353921537613696E-3</v>
      </c>
      <c r="AW8" s="13">
        <v>8.243387016868488E-4</v>
      </c>
      <c r="AX8" s="13">
        <v>8.7968858365195966E-4</v>
      </c>
      <c r="AY8" s="13">
        <v>1.8748438658663382E-3</v>
      </c>
      <c r="AZ8" s="13">
        <v>7.0517864745417327E-4</v>
      </c>
      <c r="BA8" s="13">
        <v>9.7016181293848615E-4</v>
      </c>
      <c r="BB8" s="13">
        <v>2.7257172766578844E-3</v>
      </c>
      <c r="BC8" s="13">
        <v>6.1915093203419066E-4</v>
      </c>
      <c r="BD8" s="13">
        <v>1.0108804438607719E-3</v>
      </c>
      <c r="BE8" s="13">
        <v>8.7252991393856928E-4</v>
      </c>
      <c r="BF8" s="13">
        <v>6.0640939054667207E-4</v>
      </c>
      <c r="BG8" s="13">
        <v>1.2694142972798533E-3</v>
      </c>
      <c r="BH8" s="13">
        <v>6.2640157352075265E-4</v>
      </c>
      <c r="BI8" s="13">
        <v>4.6951303714676674E-4</v>
      </c>
      <c r="BJ8" s="13">
        <v>7.2643930607309433E-4</v>
      </c>
      <c r="BK8" s="13">
        <v>2.9400223369253522E-3</v>
      </c>
      <c r="BL8" s="13">
        <v>1.0018670537454519E-3</v>
      </c>
      <c r="BM8" s="13">
        <v>1.0651767590489781E-3</v>
      </c>
      <c r="BN8" s="13">
        <v>5.2972930987611169E-4</v>
      </c>
      <c r="BO8" s="13">
        <v>5.2153417236132729E-4</v>
      </c>
      <c r="BP8" s="13">
        <v>1.2942901793516391E-2</v>
      </c>
      <c r="BQ8" s="13">
        <v>2.3279438820297542E-3</v>
      </c>
      <c r="BR8" s="13">
        <v>2.1496388765248789E-3</v>
      </c>
      <c r="BS8" s="13">
        <v>8.0878626047016164E-4</v>
      </c>
      <c r="BT8" s="13">
        <v>1.5086373148013432E-3</v>
      </c>
      <c r="BU8" s="13">
        <v>1.6480730223123732E-3</v>
      </c>
      <c r="BV8" s="13">
        <v>4.972155926809865E-4</v>
      </c>
      <c r="BW8" s="13">
        <v>1.4217422534862408E-3</v>
      </c>
      <c r="BX8" s="13">
        <v>6.5378510719954334E-4</v>
      </c>
      <c r="BY8" s="13">
        <v>2.2196323258115713E-3</v>
      </c>
      <c r="BZ8" s="13">
        <v>7.5700492403665864E-4</v>
      </c>
      <c r="CA8" s="13">
        <v>1.9355302250403533E-3</v>
      </c>
      <c r="CB8" s="13">
        <v>1.2050031103164698E-3</v>
      </c>
      <c r="CC8" s="13">
        <v>1.0889567549578121E-3</v>
      </c>
      <c r="CD8" s="13">
        <v>4.1937179167308113E-4</v>
      </c>
      <c r="CE8" s="13">
        <v>5.3488199937004404E-4</v>
      </c>
      <c r="CF8" s="13">
        <v>6.3923027789487407E-4</v>
      </c>
      <c r="CG8" s="13">
        <v>8.1582859974838929E-4</v>
      </c>
      <c r="CH8" s="13">
        <v>1.6697043368193007E-3</v>
      </c>
      <c r="CI8" s="13">
        <v>1.6822286698401382E-3</v>
      </c>
      <c r="CJ8" s="13">
        <v>3.5545192157308803E-4</v>
      </c>
      <c r="CK8" s="13">
        <v>1.1583413502012426E-3</v>
      </c>
      <c r="CL8" s="13">
        <v>2.475986675581581E-3</v>
      </c>
      <c r="CM8" s="13">
        <v>1.2613412390222391E-3</v>
      </c>
      <c r="CN8" s="13">
        <v>2.7898278972654112E-3</v>
      </c>
      <c r="CO8" s="13">
        <v>1.4049054222771147E-3</v>
      </c>
      <c r="CP8" s="13">
        <v>1.0386504188374423E-3</v>
      </c>
      <c r="CQ8" s="13">
        <v>6.8813154177682807E-4</v>
      </c>
      <c r="CR8" s="13">
        <v>7.4438636830091341E-4</v>
      </c>
      <c r="CS8" s="13">
        <v>6.7202750017988618E-4</v>
      </c>
      <c r="CT8" s="13">
        <v>6.6504190980571851E-4</v>
      </c>
      <c r="CU8" s="13">
        <v>1.085342168399406E-3</v>
      </c>
      <c r="CV8" s="13">
        <v>1.244167962674961E-3</v>
      </c>
      <c r="CW8" s="13">
        <v>9.9270836277308319E-4</v>
      </c>
      <c r="CX8" s="13">
        <v>6.2474649151512995E-4</v>
      </c>
      <c r="CY8" s="13">
        <v>4.7725996631106118E-4</v>
      </c>
      <c r="CZ8" s="13">
        <v>6.9410063002980265E-4</v>
      </c>
      <c r="DA8" s="13">
        <v>9.1919844661631639E-4</v>
      </c>
      <c r="DB8" s="13">
        <v>1.5028729253621633E-3</v>
      </c>
      <c r="DC8" s="13">
        <v>8.5491355711378838E-4</v>
      </c>
      <c r="DD8" s="13">
        <v>9.2825930751855659E-4</v>
      </c>
      <c r="DE8" s="13">
        <v>9.5202834928862325E-4</v>
      </c>
      <c r="DF8" s="13">
        <v>1.2978689435010683E-3</v>
      </c>
      <c r="DG8" s="13">
        <v>1.622368219122021E-3</v>
      </c>
      <c r="DH8" s="13">
        <v>6.9072419463852327E-4</v>
      </c>
      <c r="DI8" s="13">
        <v>7.3996056770881237E-4</v>
      </c>
      <c r="DJ8" s="13">
        <v>2.316507093900719E-3</v>
      </c>
      <c r="DK8" s="13">
        <v>8.8652732405874893E-4</v>
      </c>
      <c r="DL8" s="13">
        <v>1.252294989758774E-3</v>
      </c>
      <c r="DM8" s="13">
        <v>1.0648316364741911E-3</v>
      </c>
      <c r="DN8" s="13">
        <v>7.1655093524307573E-4</v>
      </c>
      <c r="DO8" s="13">
        <v>4.3063068508053548E-4</v>
      </c>
      <c r="DP8" s="13">
        <v>3.8180556784265883E-4</v>
      </c>
      <c r="DQ8" s="13">
        <v>5.3965691311748561E-4</v>
      </c>
      <c r="DR8" s="13">
        <v>1.0010284238377359E-3</v>
      </c>
      <c r="DS8" s="13">
        <v>1.6317588191999818E-3</v>
      </c>
      <c r="DT8" s="13">
        <v>2.3355696869590938E-3</v>
      </c>
      <c r="DU8" s="13">
        <v>5.549831578027806E-4</v>
      </c>
      <c r="DV8" s="13">
        <v>1.104057698960963E-3</v>
      </c>
      <c r="DW8" s="13">
        <v>2.0748165587414673E-3</v>
      </c>
      <c r="DX8" s="13">
        <v>6.5469689130754152E-4</v>
      </c>
      <c r="DY8" s="13">
        <v>1.0280962441411607E-3</v>
      </c>
      <c r="DZ8" s="13">
        <v>5.4987722207064458E-4</v>
      </c>
      <c r="EA8" s="13">
        <v>1.5250360077946285E-3</v>
      </c>
      <c r="EB8" s="13">
        <v>1.4196474677018061E-3</v>
      </c>
      <c r="EC8" s="13">
        <v>1.1055218176067201E-3</v>
      </c>
      <c r="ED8" s="13">
        <v>2.0487435628792185E-3</v>
      </c>
      <c r="EE8" s="13">
        <v>4.8278199255947429E-3</v>
      </c>
      <c r="EF8" s="13">
        <v>4.73873492701502E-3</v>
      </c>
      <c r="EG8" s="13">
        <v>9.4979083315003144E-4</v>
      </c>
      <c r="EH8" s="13">
        <v>4.404558718273413E-4</v>
      </c>
      <c r="EI8" s="13">
        <v>1.1640756143029465E-3</v>
      </c>
      <c r="EJ8" s="13">
        <v>1.0439103097668106E-3</v>
      </c>
      <c r="EK8" s="13">
        <v>1.0354397672989925E-3</v>
      </c>
      <c r="EL8" s="13">
        <v>1.8258771442526795E-3</v>
      </c>
      <c r="EM8" s="13">
        <v>6.6071510886433831E-4</v>
      </c>
      <c r="EN8" s="13">
        <v>6.9825509726221006E-4</v>
      </c>
      <c r="EO8" s="13">
        <v>1.1207434336481168E-3</v>
      </c>
      <c r="EP8" s="13">
        <v>6.587083259722888E-4</v>
      </c>
      <c r="EQ8" s="13">
        <v>6.2634514282668228E-4</v>
      </c>
      <c r="ER8" s="13">
        <v>6.9907506990750704E-4</v>
      </c>
      <c r="ES8" s="13">
        <v>1.2823534126299311E-3</v>
      </c>
      <c r="ET8" s="13">
        <v>5.6003892451424557E-3</v>
      </c>
      <c r="EU8" s="13">
        <v>9.5859725504860035E-4</v>
      </c>
      <c r="EV8" s="13">
        <v>1.3439204529864283E-3</v>
      </c>
      <c r="EW8" s="13">
        <v>6.0425279811362901E-4</v>
      </c>
      <c r="EX8" s="13">
        <v>2.9679755438815182E-4</v>
      </c>
      <c r="EY8" s="13">
        <v>6.1288098741040563E-3</v>
      </c>
      <c r="EZ8" s="13">
        <v>6.2507279574484606E-4</v>
      </c>
      <c r="FA8" s="13">
        <v>3.5441414640560182E-3</v>
      </c>
      <c r="FB8" s="13">
        <v>3.960573946311388E-3</v>
      </c>
      <c r="FC8" s="13">
        <v>2.1006723986324006E-3</v>
      </c>
      <c r="FD8" s="13">
        <v>1.3862725628213184E-3</v>
      </c>
      <c r="FE8" s="13">
        <v>8.2310325085654457E-4</v>
      </c>
      <c r="FF8" s="13">
        <v>8.4566636967095185E-4</v>
      </c>
      <c r="FG8" s="13">
        <v>8.7539042148329746E-4</v>
      </c>
      <c r="FH8" s="13">
        <v>4.9659176761203026E-4</v>
      </c>
      <c r="FI8" s="13">
        <v>1.3970762602610008E-3</v>
      </c>
      <c r="FJ8" s="13">
        <v>1.5184066422213966E-3</v>
      </c>
      <c r="FK8" s="13">
        <v>1.9689011637633847E-3</v>
      </c>
      <c r="FL8" s="13">
        <v>1.7084961260843653E-3</v>
      </c>
      <c r="FM8" s="13">
        <v>1.7759859453737091E-3</v>
      </c>
      <c r="FN8" s="13">
        <v>1.7992177936435592E-3</v>
      </c>
      <c r="FO8" s="13">
        <v>3.9848072148942074E-3</v>
      </c>
      <c r="FP8" s="13">
        <v>1.4254942148578561E-3</v>
      </c>
      <c r="FQ8" s="13">
        <v>2.3836560987836194E-3</v>
      </c>
      <c r="FR8" s="13">
        <v>1.6719830502718279E-3</v>
      </c>
      <c r="FS8" s="13">
        <v>1.0083110186658295E-3</v>
      </c>
      <c r="FT8" s="13">
        <v>1.1748699637028051E-3</v>
      </c>
      <c r="FU8" s="13">
        <v>9.1134157277086825E-4</v>
      </c>
      <c r="FV8" s="13">
        <v>2.0315860558288929E-3</v>
      </c>
      <c r="FW8" s="13">
        <v>7.375943965076074E-4</v>
      </c>
      <c r="FX8" s="13">
        <v>1.400450601714037E-3</v>
      </c>
      <c r="FY8" s="13">
        <v>4.0214963960856227E-4</v>
      </c>
      <c r="FZ8" s="13">
        <v>7.9161290414768014E-4</v>
      </c>
      <c r="GA8" s="13">
        <v>3.5005927139936192E-4</v>
      </c>
      <c r="GB8" s="13">
        <v>6.7943810187569319E-4</v>
      </c>
      <c r="GC8" s="13">
        <v>8.6306242985114681E-4</v>
      </c>
      <c r="GD8" s="13">
        <v>1.3901484810972906E-3</v>
      </c>
      <c r="GE8" s="13">
        <v>1.2455939392425363E-3</v>
      </c>
      <c r="GF8" s="13">
        <v>6.7650627939972569E-4</v>
      </c>
      <c r="GG8" s="13">
        <v>6.1854711630867775E-4</v>
      </c>
      <c r="GH8" s="13">
        <v>5.446239211640856E-4</v>
      </c>
      <c r="GI8" s="13">
        <v>4.2886801586811661E-4</v>
      </c>
      <c r="GJ8" s="13">
        <v>4.577909280058278E-4</v>
      </c>
      <c r="GK8" s="13">
        <v>2.6384692680871138E-3</v>
      </c>
      <c r="GL8" s="13">
        <v>2.4624713294448984E-3</v>
      </c>
      <c r="GM8" s="13">
        <v>2.0382742611255804E-3</v>
      </c>
      <c r="GN8" s="13">
        <v>1.2463614070395139E-3</v>
      </c>
      <c r="GO8" s="13">
        <v>7.2099669387526379E-4</v>
      </c>
      <c r="GP8" s="13">
        <v>2.0919595048667864E-3</v>
      </c>
      <c r="GQ8" s="13">
        <v>1.3071221761007468E-3</v>
      </c>
      <c r="GR8" s="13">
        <v>2.0093342465173094E-3</v>
      </c>
      <c r="GS8" s="13">
        <v>9.8614190020725016E-4</v>
      </c>
      <c r="GT8" s="13">
        <v>4.4770834998914992E-4</v>
      </c>
      <c r="GU8" s="13">
        <v>1.7508245811490677E-3</v>
      </c>
      <c r="GV8" s="13">
        <v>6.4789818742768996E-4</v>
      </c>
      <c r="GW8" s="13">
        <v>8.6084438636972673E-4</v>
      </c>
      <c r="GX8" s="13">
        <v>6.6677350542677244E-4</v>
      </c>
      <c r="GY8" s="13">
        <v>5.9258597067952338E-4</v>
      </c>
      <c r="GZ8" s="13">
        <v>2.6063818398058157E-3</v>
      </c>
      <c r="HA8" s="13">
        <v>2.9450252951096121E-3</v>
      </c>
      <c r="HB8" s="13">
        <v>8.2979335316665174E-4</v>
      </c>
      <c r="HC8" s="13">
        <v>1.3388377262623056E-3</v>
      </c>
      <c r="HD8" s="13">
        <v>1.4635346205878735E-3</v>
      </c>
    </row>
    <row r="9" spans="1:212" x14ac:dyDescent="0.25">
      <c r="A9" t="s">
        <v>473</v>
      </c>
      <c r="B9" s="13">
        <v>1.5030737443562993E-2</v>
      </c>
      <c r="C9" s="13">
        <v>1.0754185848752309E-2</v>
      </c>
      <c r="D9" s="13">
        <v>1.9315665724198582E-2</v>
      </c>
      <c r="E9" s="13">
        <v>4.9350828361493605E-2</v>
      </c>
      <c r="F9" s="13">
        <v>2.2341725123735879E-2</v>
      </c>
      <c r="G9" s="13">
        <v>1.2832961553601889E-2</v>
      </c>
      <c r="H9" s="13">
        <v>1.4243976351265628E-2</v>
      </c>
      <c r="I9" s="13">
        <v>9.2337154779410166E-2</v>
      </c>
      <c r="J9" s="13">
        <v>1.6984042443794665E-2</v>
      </c>
      <c r="K9" s="13">
        <v>1.9651433601889926E-2</v>
      </c>
      <c r="L9" s="13">
        <v>1.7307731598227627E-2</v>
      </c>
      <c r="M9" s="13">
        <v>1.8197722949101214E-2</v>
      </c>
      <c r="N9" s="13">
        <v>2.2764589717806694E-2</v>
      </c>
      <c r="O9" s="13">
        <v>1.917260590096679E-2</v>
      </c>
      <c r="P9" s="13">
        <v>1.1943530282843631E-2</v>
      </c>
      <c r="Q9" s="13">
        <v>1.3375306926505936E-2</v>
      </c>
      <c r="R9" s="13">
        <v>2.2092431346282651E-2</v>
      </c>
      <c r="S9" s="13">
        <v>4.295490316841169E-2</v>
      </c>
      <c r="T9" s="13">
        <v>2.0148337595907929E-2</v>
      </c>
      <c r="U9" s="13">
        <v>1.936842596535852E-2</v>
      </c>
      <c r="V9" s="13">
        <v>1.2025392187116237E-2</v>
      </c>
      <c r="W9" s="13">
        <v>1.5640992547191614E-2</v>
      </c>
      <c r="X9" s="13">
        <v>2.2113369884491245E-2</v>
      </c>
      <c r="Y9" s="13">
        <v>1.5838718152581699E-2</v>
      </c>
      <c r="Z9" s="13">
        <v>1.7589573605252939E-2</v>
      </c>
      <c r="AA9" s="13">
        <v>1.8795466314080165E-2</v>
      </c>
      <c r="AB9" s="13">
        <v>1.9353146644731353E-2</v>
      </c>
      <c r="AC9" s="13">
        <v>2.0924647408798312E-2</v>
      </c>
      <c r="AD9" s="13">
        <v>4.0652259494851128E-2</v>
      </c>
      <c r="AE9" s="13">
        <v>1.7928914505283382E-2</v>
      </c>
      <c r="AF9" s="13">
        <v>1.929671576558593E-2</v>
      </c>
      <c r="AG9" s="13">
        <v>1.7358265501249984E-2</v>
      </c>
      <c r="AH9" s="13">
        <v>1.4826360869769748E-2</v>
      </c>
      <c r="AI9" s="13">
        <v>1.6731670872465017E-2</v>
      </c>
      <c r="AJ9" s="13">
        <v>2.3864287363299787E-2</v>
      </c>
      <c r="AK9" s="13">
        <v>1.5897862249657651E-2</v>
      </c>
      <c r="AL9" s="13">
        <v>1.786676304716962E-2</v>
      </c>
      <c r="AM9" s="13">
        <v>1.5700179477721891E-2</v>
      </c>
      <c r="AN9" s="13">
        <v>3.6426954219271654E-2</v>
      </c>
      <c r="AO9" s="13">
        <v>1.8240321845299827E-2</v>
      </c>
      <c r="AP9" s="13">
        <v>1.4308612830005646E-2</v>
      </c>
      <c r="AQ9" s="13">
        <v>1.9049284289495802E-2</v>
      </c>
      <c r="AR9" s="13">
        <v>3.0597810056403989E-2</v>
      </c>
      <c r="AS9" s="13">
        <v>1.6155138189036494E-2</v>
      </c>
      <c r="AT9" s="13">
        <v>2.151851957133517E-2</v>
      </c>
      <c r="AU9" s="13">
        <v>2.305279421197156E-2</v>
      </c>
      <c r="AV9" s="13">
        <v>1.7928170770488448E-2</v>
      </c>
      <c r="AW9" s="13">
        <v>1.0742798203510141E-2</v>
      </c>
      <c r="AX9" s="13">
        <v>8.0539278754202821E-3</v>
      </c>
      <c r="AY9" s="13">
        <v>1.6889516771644759E-2</v>
      </c>
      <c r="AZ9" s="13">
        <v>1.9053004390560888E-2</v>
      </c>
      <c r="BA9" s="13">
        <v>2.2734835891113424E-2</v>
      </c>
      <c r="BB9" s="13">
        <v>2.0105738653107722E-2</v>
      </c>
      <c r="BC9" s="13">
        <v>1.5997842301409458E-2</v>
      </c>
      <c r="BD9" s="13">
        <v>2.1714351550228519E-2</v>
      </c>
      <c r="BE9" s="13">
        <v>1.9645376168017741E-2</v>
      </c>
      <c r="BF9" s="13">
        <v>3.9468928058443598E-2</v>
      </c>
      <c r="BG9" s="13">
        <v>7.4933684528628508E-3</v>
      </c>
      <c r="BH9" s="13">
        <v>1.8303453978276395E-2</v>
      </c>
      <c r="BI9" s="13">
        <v>1.7959501362089961E-2</v>
      </c>
      <c r="BJ9" s="13">
        <v>3.7430903437553981E-2</v>
      </c>
      <c r="BK9" s="13">
        <v>5.7327417066618369E-2</v>
      </c>
      <c r="BL9" s="13">
        <v>1.6609397594972351E-2</v>
      </c>
      <c r="BM9" s="13">
        <v>8.3053640693771733E-2</v>
      </c>
      <c r="BN9" s="13">
        <v>2.9905627403005942E-2</v>
      </c>
      <c r="BO9" s="13">
        <v>2.0233415125370482E-2</v>
      </c>
      <c r="BP9" s="13">
        <v>3.679355438424968E-2</v>
      </c>
      <c r="BQ9" s="13">
        <v>1.1929454241667607E-2</v>
      </c>
      <c r="BR9" s="13">
        <v>3.7201890504327026E-2</v>
      </c>
      <c r="BS9" s="13">
        <v>1.7959973277264771E-2</v>
      </c>
      <c r="BT9" s="13">
        <v>1.8162235634501606E-2</v>
      </c>
      <c r="BU9" s="13">
        <v>2.0911953394028019E-2</v>
      </c>
      <c r="BV9" s="13">
        <v>2.5556881463802705E-2</v>
      </c>
      <c r="BW9" s="13">
        <v>1.604537686077329E-2</v>
      </c>
      <c r="BX9" s="13">
        <v>2.2303425718247546E-2</v>
      </c>
      <c r="BY9" s="13">
        <v>8.5476342467598637E-2</v>
      </c>
      <c r="BZ9" s="13">
        <v>1.9567350657998493E-2</v>
      </c>
      <c r="CA9" s="13">
        <v>1.5818256509036222E-2</v>
      </c>
      <c r="CB9" s="13">
        <v>1.6863522964829299E-2</v>
      </c>
      <c r="CC9" s="13">
        <v>2.144021260351207E-2</v>
      </c>
      <c r="CD9" s="13">
        <v>6.9753738513725133E-3</v>
      </c>
      <c r="CE9" s="13">
        <v>1.50884623702893E-3</v>
      </c>
      <c r="CF9" s="13">
        <v>1.7026231641257057E-2</v>
      </c>
      <c r="CG9" s="13">
        <v>1.8123594220578704E-2</v>
      </c>
      <c r="CH9" s="13">
        <v>1.8773714365694916E-2</v>
      </c>
      <c r="CI9" s="13">
        <v>1.0566394734124591E-2</v>
      </c>
      <c r="CJ9" s="13">
        <v>2.6914819501514226E-2</v>
      </c>
      <c r="CK9" s="13">
        <v>0.21726585331262571</v>
      </c>
      <c r="CL9" s="13">
        <v>1.3641835142744889E-2</v>
      </c>
      <c r="CM9" s="13">
        <v>2.1783652054686364E-2</v>
      </c>
      <c r="CN9" s="13">
        <v>1.8416411587034522E-2</v>
      </c>
      <c r="CO9" s="13">
        <v>1.8439635382405457E-2</v>
      </c>
      <c r="CP9" s="13">
        <v>9.0267358362077083E-3</v>
      </c>
      <c r="CQ9" s="13">
        <v>1.5549358347518501E-2</v>
      </c>
      <c r="CR9" s="13">
        <v>2.1384048149139814E-2</v>
      </c>
      <c r="CS9" s="13">
        <v>1.2209178402258013E-2</v>
      </c>
      <c r="CT9" s="13">
        <v>1.6411125664535019E-2</v>
      </c>
      <c r="CU9" s="13">
        <v>4.1329929117470285E-2</v>
      </c>
      <c r="CV9" s="13">
        <v>0.12410575427682737</v>
      </c>
      <c r="CW9" s="13">
        <v>2.4237157203553496E-2</v>
      </c>
      <c r="CX9" s="13">
        <v>1.6212207735101684E-2</v>
      </c>
      <c r="CY9" s="13">
        <v>1.4588012352610893E-2</v>
      </c>
      <c r="CZ9" s="13">
        <v>1.7818485404471368E-2</v>
      </c>
      <c r="DA9" s="13">
        <v>1.4420311201111674E-2</v>
      </c>
      <c r="DB9" s="13">
        <v>1.8838675870701982E-2</v>
      </c>
      <c r="DC9" s="13">
        <v>2.6448156226669205E-2</v>
      </c>
      <c r="DD9" s="13">
        <v>1.1207871638927757E-3</v>
      </c>
      <c r="DE9" s="13">
        <v>3.397859699229562E-2</v>
      </c>
      <c r="DF9" s="13">
        <v>1.5978531307364242E-2</v>
      </c>
      <c r="DG9" s="13">
        <v>2.066692488142827E-2</v>
      </c>
      <c r="DH9" s="13">
        <v>1.6884968789249527E-2</v>
      </c>
      <c r="DI9" s="13">
        <v>1.7782566390714395E-2</v>
      </c>
      <c r="DJ9" s="13">
        <v>2.2115663100223237E-2</v>
      </c>
      <c r="DK9" s="13">
        <v>1.9175738382457255E-2</v>
      </c>
      <c r="DL9" s="13">
        <v>1.0103261273308075E-2</v>
      </c>
      <c r="DM9" s="13">
        <v>1.4523532334250354E-2</v>
      </c>
      <c r="DN9" s="13">
        <v>1.8447459722582486E-2</v>
      </c>
      <c r="DO9" s="13">
        <v>1.3477984950590795E-2</v>
      </c>
      <c r="DP9" s="13">
        <v>2.8914787515889166E-2</v>
      </c>
      <c r="DQ9" s="13">
        <v>3.4403128211239704E-2</v>
      </c>
      <c r="DR9" s="13">
        <v>1.268572035966891E-2</v>
      </c>
      <c r="DS9" s="13">
        <v>2.5526185164687826E-2</v>
      </c>
      <c r="DT9" s="13">
        <v>1.1292301347436039E-2</v>
      </c>
      <c r="DU9" s="13">
        <v>1.7353501147222131E-2</v>
      </c>
      <c r="DV9" s="13">
        <v>2.3966252685024086E-2</v>
      </c>
      <c r="DW9" s="13">
        <v>5.9354912057147456E-2</v>
      </c>
      <c r="DX9" s="13">
        <v>4.0926539815151923E-2</v>
      </c>
      <c r="DY9" s="13">
        <v>2.4151992866720966E-2</v>
      </c>
      <c r="DZ9" s="13">
        <v>1.1499149998950617E-2</v>
      </c>
      <c r="EA9" s="13">
        <v>2.4983218086666363E-2</v>
      </c>
      <c r="EB9" s="13">
        <v>1.2686176971925945E-2</v>
      </c>
      <c r="EC9" s="13">
        <v>1.9507011290647032E-2</v>
      </c>
      <c r="ED9" s="13">
        <v>1.5950731175938315E-2</v>
      </c>
      <c r="EE9" s="13">
        <v>1.5405526238771292E-2</v>
      </c>
      <c r="EF9" s="13">
        <v>0.23444750017629223</v>
      </c>
      <c r="EG9" s="13">
        <v>2.9387258206263756E-2</v>
      </c>
      <c r="EH9" s="13">
        <v>1.131421020756483E-2</v>
      </c>
      <c r="EI9" s="13">
        <v>9.1143746467705344E-3</v>
      </c>
      <c r="EJ9" s="13">
        <v>5.8039466775940893E-2</v>
      </c>
      <c r="EK9" s="13">
        <v>1.9786864038527023E-2</v>
      </c>
      <c r="EL9" s="13">
        <v>1.7901002939711117E-2</v>
      </c>
      <c r="EM9" s="13">
        <v>1.4481953258247415E-2</v>
      </c>
      <c r="EN9" s="13">
        <v>1.7397577002312117E-2</v>
      </c>
      <c r="EO9" s="13">
        <v>1.2696022543937015E-2</v>
      </c>
      <c r="EP9" s="13">
        <v>2.5447341190722561E-2</v>
      </c>
      <c r="EQ9" s="13">
        <v>1.5851862710475291E-2</v>
      </c>
      <c r="ER9" s="13">
        <v>1.8962015866789823E-2</v>
      </c>
      <c r="ES9" s="13">
        <v>1.8426722460804828E-2</v>
      </c>
      <c r="ET9" s="13">
        <v>2.8345209112328591E-2</v>
      </c>
      <c r="EU9" s="13">
        <v>1.6765518313039122E-2</v>
      </c>
      <c r="EV9" s="13">
        <v>3.3891081727527424E-2</v>
      </c>
      <c r="EW9" s="13">
        <v>1.717101436724202E-2</v>
      </c>
      <c r="EX9" s="13">
        <v>2.0686789540854185E-2</v>
      </c>
      <c r="EY9" s="13">
        <v>1.9908548749696723E-2</v>
      </c>
      <c r="EZ9" s="13">
        <v>1.6154831696237916E-2</v>
      </c>
      <c r="FA9" s="13">
        <v>2.0961376803150127E-2</v>
      </c>
      <c r="FB9" s="13">
        <v>6.990150973485118E-2</v>
      </c>
      <c r="FC9" s="13">
        <v>2.7891897275416105E-2</v>
      </c>
      <c r="FD9" s="13">
        <v>2.0230497862829797E-2</v>
      </c>
      <c r="FE9" s="13">
        <v>1.7134459222055958E-2</v>
      </c>
      <c r="FF9" s="13">
        <v>1.9315328450260932E-2</v>
      </c>
      <c r="FG9" s="13">
        <v>1.5635372120269653E-2</v>
      </c>
      <c r="FH9" s="13">
        <v>1.9980390991740447E-2</v>
      </c>
      <c r="FI9" s="13">
        <v>3.7972919169454951E-2</v>
      </c>
      <c r="FJ9" s="13">
        <v>1.9725440695605622E-2</v>
      </c>
      <c r="FK9" s="13">
        <v>2.142707819968373E-2</v>
      </c>
      <c r="FL9" s="13">
        <v>1.2952784583802397E-2</v>
      </c>
      <c r="FM9" s="13">
        <v>1.220449310962864E-2</v>
      </c>
      <c r="FN9" s="13">
        <v>3.194059001935233E-2</v>
      </c>
      <c r="FO9" s="13">
        <v>3.3894870892948958E-2</v>
      </c>
      <c r="FP9" s="13">
        <v>2.3029223318720985E-2</v>
      </c>
      <c r="FQ9" s="13">
        <v>1.7598133996255715E-2</v>
      </c>
      <c r="FR9" s="13">
        <v>4.6655977917881002E-2</v>
      </c>
      <c r="FS9" s="13">
        <v>7.5614269714140814E-2</v>
      </c>
      <c r="FT9" s="13">
        <v>2.0077898986723772E-2</v>
      </c>
      <c r="FU9" s="13">
        <v>2.0188408904830597E-2</v>
      </c>
      <c r="FV9" s="13">
        <v>3.9549248937389696E-2</v>
      </c>
      <c r="FW9" s="13">
        <v>2.0470191396289555E-2</v>
      </c>
      <c r="FX9" s="13">
        <v>3.4015632193194853E-2</v>
      </c>
      <c r="FY9" s="13">
        <v>2.1897637938234172E-2</v>
      </c>
      <c r="FZ9" s="13">
        <v>1.7901311305346817E-2</v>
      </c>
      <c r="GA9" s="13">
        <v>2.1242233059915825E-2</v>
      </c>
      <c r="GB9" s="13">
        <v>1.805748240199035E-2</v>
      </c>
      <c r="GC9" s="13">
        <v>2.2527731637645942E-2</v>
      </c>
      <c r="GD9" s="13">
        <v>1.6407723929751164E-2</v>
      </c>
      <c r="GE9" s="13">
        <v>1.692312291675796E-2</v>
      </c>
      <c r="GF9" s="13">
        <v>1.4301395392913268E-2</v>
      </c>
      <c r="GG9" s="13">
        <v>1.880402207416304E-2</v>
      </c>
      <c r="GH9" s="13">
        <v>3.1118315809257752E-2</v>
      </c>
      <c r="GI9" s="13">
        <v>2.8737406063284024E-2</v>
      </c>
      <c r="GJ9" s="13">
        <v>1.2436445646370854E-2</v>
      </c>
      <c r="GK9" s="13">
        <v>2.1722249691702882E-2</v>
      </c>
      <c r="GL9" s="13">
        <v>0.10200536714204278</v>
      </c>
      <c r="GM9" s="13">
        <v>1.3073779351664075E-2</v>
      </c>
      <c r="GN9" s="13">
        <v>1.4555720717925753E-2</v>
      </c>
      <c r="GO9" s="13">
        <v>1.6597866895791697E-2</v>
      </c>
      <c r="GP9" s="13">
        <v>8.8772789351600941E-3</v>
      </c>
      <c r="GQ9" s="13">
        <v>2.2367249796201381E-2</v>
      </c>
      <c r="GR9" s="13">
        <v>2.709558070734101E-2</v>
      </c>
      <c r="GS9" s="13">
        <v>2.0031508436323696E-2</v>
      </c>
      <c r="GT9" s="13">
        <v>1.6594903891179461E-2</v>
      </c>
      <c r="GU9" s="13">
        <v>1.3365449619475981E-2</v>
      </c>
      <c r="GV9" s="13">
        <v>1.5990744311608174E-2</v>
      </c>
      <c r="GW9" s="13">
        <v>3.8889771603518315E-2</v>
      </c>
      <c r="GX9" s="13">
        <v>2.4424004842619033E-2</v>
      </c>
      <c r="GY9" s="13">
        <v>1.3446622226105071E-2</v>
      </c>
      <c r="GZ9" s="13">
        <v>1.7051459982598167E-2</v>
      </c>
      <c r="HA9" s="13">
        <v>2.2556492411467115E-2</v>
      </c>
      <c r="HB9" s="13">
        <v>1.7787123430189705E-2</v>
      </c>
      <c r="HC9" s="13">
        <v>9.435376309939663E-3</v>
      </c>
      <c r="HD9" s="13">
        <v>2.7413602262944287E-2</v>
      </c>
    </row>
    <row r="10" spans="1:212" x14ac:dyDescent="0.25">
      <c r="A10" t="s">
        <v>472</v>
      </c>
      <c r="B10" s="13">
        <v>0.24818572558222585</v>
      </c>
      <c r="C10" s="13">
        <v>7.3480827688668635E-2</v>
      </c>
      <c r="D10" s="13">
        <v>4.9172592864609975E-2</v>
      </c>
      <c r="E10" s="13">
        <v>0.43211748422038054</v>
      </c>
      <c r="F10" s="13">
        <v>4.4775806119835941E-2</v>
      </c>
      <c r="G10" s="13">
        <v>1.6690723002230679E-2</v>
      </c>
      <c r="H10" s="13">
        <v>0.35352211722145493</v>
      </c>
      <c r="I10" s="13">
        <v>7.4075760927557355E-2</v>
      </c>
      <c r="J10" s="13">
        <v>0.10510952425192528</v>
      </c>
      <c r="K10" s="13">
        <v>4.9344487903809936E-2</v>
      </c>
      <c r="L10" s="13">
        <v>0.31184650435116762</v>
      </c>
      <c r="M10" s="13">
        <v>0.54192306945684665</v>
      </c>
      <c r="N10" s="13">
        <v>5.5552615383181569E-2</v>
      </c>
      <c r="O10" s="13">
        <v>1.6130630131877224E-2</v>
      </c>
      <c r="P10" s="13">
        <v>4.0496940398576847E-2</v>
      </c>
      <c r="Q10" s="13">
        <v>0.13747718279226523</v>
      </c>
      <c r="R10" s="13">
        <v>8.1071667782987272E-2</v>
      </c>
      <c r="S10" s="13">
        <v>5.2610689112434134E-2</v>
      </c>
      <c r="T10" s="13">
        <v>5.4240409207161125E-2</v>
      </c>
      <c r="U10" s="13">
        <v>3.5417383745690235E-2</v>
      </c>
      <c r="V10" s="13">
        <v>4.060419802379258E-2</v>
      </c>
      <c r="W10" s="13">
        <v>1.4233273202606532E-2</v>
      </c>
      <c r="X10" s="13">
        <v>0.14521705677688471</v>
      </c>
      <c r="Y10" s="13">
        <v>9.5699676095888531E-2</v>
      </c>
      <c r="Z10" s="13">
        <v>4.290139903720229E-2</v>
      </c>
      <c r="AA10" s="13">
        <v>4.701851581863245E-2</v>
      </c>
      <c r="AB10" s="13">
        <v>2.3852270424281438E-2</v>
      </c>
      <c r="AC10" s="13">
        <v>3.7393600190884238E-2</v>
      </c>
      <c r="AD10" s="13">
        <v>8.3645857074777785E-2</v>
      </c>
      <c r="AE10" s="13">
        <v>3.7404693289419512E-2</v>
      </c>
      <c r="AF10" s="13">
        <v>3.8277195268012862E-2</v>
      </c>
      <c r="AG10" s="13">
        <v>5.0359539971680856E-2</v>
      </c>
      <c r="AH10" s="13">
        <v>1.3170845561228736E-2</v>
      </c>
      <c r="AI10" s="13">
        <v>8.7749017974338983E-2</v>
      </c>
      <c r="AJ10" s="13">
        <v>5.3166656691149436E-2</v>
      </c>
      <c r="AK10" s="13">
        <v>8.0584630408455579E-2</v>
      </c>
      <c r="AL10" s="13">
        <v>0.1669246663620679</v>
      </c>
      <c r="AM10" s="13">
        <v>0.2167274885276439</v>
      </c>
      <c r="AN10" s="13">
        <v>0.16254269158448137</v>
      </c>
      <c r="AO10" s="13">
        <v>3.1376242699946724E-2</v>
      </c>
      <c r="AP10" s="13">
        <v>1.5794040856849451E-2</v>
      </c>
      <c r="AQ10" s="13">
        <v>4.160629231431881E-2</v>
      </c>
      <c r="AR10" s="13">
        <v>0.21580094267500588</v>
      </c>
      <c r="AS10" s="13">
        <v>4.8564217258135506E-2</v>
      </c>
      <c r="AT10" s="13">
        <v>2.8858531672710585E-2</v>
      </c>
      <c r="AU10" s="13">
        <v>3.6869487851697219E-2</v>
      </c>
      <c r="AV10" s="13">
        <v>5.3772857668505328E-2</v>
      </c>
      <c r="AW10" s="13">
        <v>2.5966669103135737E-2</v>
      </c>
      <c r="AX10" s="13">
        <v>0.62167789889511771</v>
      </c>
      <c r="AY10" s="13">
        <v>0.27283767184628799</v>
      </c>
      <c r="AZ10" s="13">
        <v>8.2523036934225941E-2</v>
      </c>
      <c r="BA10" s="13">
        <v>2.6592637888245584E-2</v>
      </c>
      <c r="BB10" s="13">
        <v>0.2111507215651432</v>
      </c>
      <c r="BC10" s="13">
        <v>6.4889562133068263E-2</v>
      </c>
      <c r="BD10" s="13">
        <v>4.5507045412333032E-2</v>
      </c>
      <c r="BE10" s="13">
        <v>4.6032679512459498E-2</v>
      </c>
      <c r="BF10" s="13">
        <v>1.88771676163117E-2</v>
      </c>
      <c r="BG10" s="13">
        <v>0.78389084342833271</v>
      </c>
      <c r="BH10" s="13">
        <v>2.2784313234194845E-2</v>
      </c>
      <c r="BI10" s="13">
        <v>3.3561394478827972E-2</v>
      </c>
      <c r="BJ10" s="13">
        <v>7.8547985094884393E-2</v>
      </c>
      <c r="BK10" s="13">
        <v>0.12773099097467475</v>
      </c>
      <c r="BL10" s="13">
        <v>2.775568111924815E-2</v>
      </c>
      <c r="BM10" s="13">
        <v>8.0149526699760831E-2</v>
      </c>
      <c r="BN10" s="13">
        <v>3.6540448172744572E-2</v>
      </c>
      <c r="BO10" s="13">
        <v>4.4222228085450691E-2</v>
      </c>
      <c r="BP10" s="13">
        <v>5.0305082685132889E-2</v>
      </c>
      <c r="BQ10" s="13">
        <v>0.21880659445103876</v>
      </c>
      <c r="BR10" s="13">
        <v>0.13373857084124724</v>
      </c>
      <c r="BS10" s="13">
        <v>5.8601482865890397E-2</v>
      </c>
      <c r="BT10" s="13">
        <v>0.55327003240884953</v>
      </c>
      <c r="BU10" s="13">
        <v>8.9332043964337943E-2</v>
      </c>
      <c r="BV10" s="13">
        <v>3.4108989657915673E-2</v>
      </c>
      <c r="BW10" s="13">
        <v>0.15709508830158769</v>
      </c>
      <c r="BX10" s="13">
        <v>7.8551605630651916E-2</v>
      </c>
      <c r="BY10" s="13">
        <v>3.6480447908918939E-2</v>
      </c>
      <c r="BZ10" s="13">
        <v>5.0847249724008621E-2</v>
      </c>
      <c r="CA10" s="13">
        <v>9.110923048824833E-2</v>
      </c>
      <c r="CB10" s="13">
        <v>6.2267188139152649E-2</v>
      </c>
      <c r="CC10" s="13">
        <v>8.755212309860809E-2</v>
      </c>
      <c r="CD10" s="13">
        <v>2.299112949033056E-2</v>
      </c>
      <c r="CE10" s="13">
        <v>0.90440417628897851</v>
      </c>
      <c r="CF10" s="13">
        <v>7.5382279450745701E-2</v>
      </c>
      <c r="CG10" s="13">
        <v>7.7126300941633946E-2</v>
      </c>
      <c r="CH10" s="13">
        <v>0.13938798299716113</v>
      </c>
      <c r="CI10" s="13">
        <v>2.8424667801477031E-2</v>
      </c>
      <c r="CJ10" s="13">
        <v>3.4393527931411996E-2</v>
      </c>
      <c r="CK10" s="13">
        <v>0.10106982395027934</v>
      </c>
      <c r="CL10" s="13">
        <v>0.35677203812052244</v>
      </c>
      <c r="CM10" s="13">
        <v>6.6180937956453884E-2</v>
      </c>
      <c r="CN10" s="13">
        <v>0.12188583243802072</v>
      </c>
      <c r="CO10" s="13">
        <v>5.9547047215025038E-2</v>
      </c>
      <c r="CP10" s="13">
        <v>2.7599532718041844E-2</v>
      </c>
      <c r="CQ10" s="13">
        <v>3.0535334146213868E-2</v>
      </c>
      <c r="CR10" s="13">
        <v>7.9269594968385718E-2</v>
      </c>
      <c r="CS10" s="13">
        <v>2.1282228470343223E-2</v>
      </c>
      <c r="CT10" s="13">
        <v>3.5583797308202318E-2</v>
      </c>
      <c r="CU10" s="13">
        <v>5.9887541662734266E-2</v>
      </c>
      <c r="CV10" s="13">
        <v>6.7527216174183516E-2</v>
      </c>
      <c r="CW10" s="13">
        <v>8.3354529953179018E-2</v>
      </c>
      <c r="CX10" s="13">
        <v>4.019565231587937E-2</v>
      </c>
      <c r="CY10" s="13">
        <v>3.0051586187535093E-2</v>
      </c>
      <c r="CZ10" s="13">
        <v>8.2224228480453548E-2</v>
      </c>
      <c r="DA10" s="13">
        <v>3.6632217288642195E-2</v>
      </c>
      <c r="DB10" s="13">
        <v>3.4467826510969517E-2</v>
      </c>
      <c r="DC10" s="13">
        <v>5.7002532535023645E-2</v>
      </c>
      <c r="DD10" s="13">
        <v>0.94519832088205258</v>
      </c>
      <c r="DE10" s="13">
        <v>0.29970954320269388</v>
      </c>
      <c r="DF10" s="13">
        <v>3.6810129947313704E-2</v>
      </c>
      <c r="DG10" s="13">
        <v>3.8549515116525504E-2</v>
      </c>
      <c r="DH10" s="13">
        <v>9.1793468069520309E-2</v>
      </c>
      <c r="DI10" s="13">
        <v>5.2272335917201873E-2</v>
      </c>
      <c r="DJ10" s="13">
        <v>0.45210034357384404</v>
      </c>
      <c r="DK10" s="13">
        <v>4.4520488035831279E-2</v>
      </c>
      <c r="DL10" s="13">
        <v>0.40798284992624195</v>
      </c>
      <c r="DM10" s="13">
        <v>4.2169112467280154E-2</v>
      </c>
      <c r="DN10" s="13">
        <v>5.9046381020245294E-2</v>
      </c>
      <c r="DO10" s="13">
        <v>5.6352180351152879E-2</v>
      </c>
      <c r="DP10" s="13">
        <v>1.7227812207534606E-2</v>
      </c>
      <c r="DQ10" s="13">
        <v>0.11334369174797122</v>
      </c>
      <c r="DR10" s="13">
        <v>4.7788560003901109E-2</v>
      </c>
      <c r="DS10" s="13">
        <v>1.9495524074148035E-2</v>
      </c>
      <c r="DT10" s="13">
        <v>0.50534996052880976</v>
      </c>
      <c r="DU10" s="13">
        <v>0.10412999966598235</v>
      </c>
      <c r="DV10" s="13">
        <v>5.4683929836100327E-2</v>
      </c>
      <c r="DW10" s="13">
        <v>4.3490618323756648E-2</v>
      </c>
      <c r="DX10" s="13">
        <v>3.351089990482943E-2</v>
      </c>
      <c r="DY10" s="13">
        <v>4.8279868194202692E-2</v>
      </c>
      <c r="DZ10" s="13">
        <v>2.7237811404705436E-2</v>
      </c>
      <c r="EA10" s="13">
        <v>0.4912975188837258</v>
      </c>
      <c r="EB10" s="13">
        <v>2.7355327886764903E-2</v>
      </c>
      <c r="EC10" s="13">
        <v>6.59773090447517E-2</v>
      </c>
      <c r="ED10" s="13">
        <v>7.3575932015231452E-2</v>
      </c>
      <c r="EE10" s="13">
        <v>0.2259069277309923</v>
      </c>
      <c r="EF10" s="13">
        <v>5.0433678866088426E-2</v>
      </c>
      <c r="EG10" s="13">
        <v>6.1813441618273283E-2</v>
      </c>
      <c r="EH10" s="13">
        <v>8.5173154214612121E-2</v>
      </c>
      <c r="EI10" s="13">
        <v>0.52641523758108466</v>
      </c>
      <c r="EJ10" s="13">
        <v>0.11843925676454393</v>
      </c>
      <c r="EK10" s="13">
        <v>0.1064510063694709</v>
      </c>
      <c r="EL10" s="13">
        <v>0.21632183699219176</v>
      </c>
      <c r="EM10" s="13">
        <v>5.5346414468124334E-2</v>
      </c>
      <c r="EN10" s="13">
        <v>2.8645259110391504E-2</v>
      </c>
      <c r="EO10" s="13">
        <v>0.54014455654268934</v>
      </c>
      <c r="EP10" s="13">
        <v>5.7360623880069656E-2</v>
      </c>
      <c r="EQ10" s="13">
        <v>1.3872878588990984E-2</v>
      </c>
      <c r="ER10" s="13">
        <v>4.0038654739159595E-2</v>
      </c>
      <c r="ES10" s="13">
        <v>0.1097849668327084</v>
      </c>
      <c r="ET10" s="13">
        <v>0.28298656533935973</v>
      </c>
      <c r="EU10" s="13">
        <v>1.8998460993748186E-2</v>
      </c>
      <c r="EV10" s="13">
        <v>0.13132064412437627</v>
      </c>
      <c r="EW10" s="13">
        <v>1.9717930070040184E-2</v>
      </c>
      <c r="EX10" s="13">
        <v>1.3845605912207284E-2</v>
      </c>
      <c r="EY10" s="13">
        <v>0.11865641495958286</v>
      </c>
      <c r="EZ10" s="13">
        <v>2.2716154831696238E-2</v>
      </c>
      <c r="FA10" s="13">
        <v>0.10182575473855608</v>
      </c>
      <c r="FB10" s="13">
        <v>4.624288275877559E-2</v>
      </c>
      <c r="FC10" s="13">
        <v>0.22165697579181459</v>
      </c>
      <c r="FD10" s="13">
        <v>5.5081630486243781E-2</v>
      </c>
      <c r="FE10" s="13">
        <v>3.3514481444951963E-2</v>
      </c>
      <c r="FF10" s="13">
        <v>7.0064953348530259E-2</v>
      </c>
      <c r="FG10" s="13">
        <v>5.5736716413173702E-2</v>
      </c>
      <c r="FH10" s="13">
        <v>0.11951520759233636</v>
      </c>
      <c r="FI10" s="13">
        <v>0.2752516243829139</v>
      </c>
      <c r="FJ10" s="13">
        <v>7.1369727402163158E-2</v>
      </c>
      <c r="FK10" s="13">
        <v>0.13936813036376569</v>
      </c>
      <c r="FL10" s="13">
        <v>0.39705979736441294</v>
      </c>
      <c r="FM10" s="13">
        <v>0.5538798516771466</v>
      </c>
      <c r="FN10" s="13">
        <v>0.32983462229550603</v>
      </c>
      <c r="FO10" s="13">
        <v>0.22990727882862466</v>
      </c>
      <c r="FP10" s="13">
        <v>0.36042322194683746</v>
      </c>
      <c r="FQ10" s="13">
        <v>7.850719700457294E-2</v>
      </c>
      <c r="FR10" s="13">
        <v>0.10186650036406684</v>
      </c>
      <c r="FS10" s="13">
        <v>9.5318599111841013E-2</v>
      </c>
      <c r="FT10" s="13">
        <v>7.2965711675515854E-2</v>
      </c>
      <c r="FU10" s="13">
        <v>0.11368620608990604</v>
      </c>
      <c r="FV10" s="13">
        <v>4.586958125493E-2</v>
      </c>
      <c r="FW10" s="13">
        <v>8.9205534071743572E-2</v>
      </c>
      <c r="FX10" s="13">
        <v>9.4084358633180418E-2</v>
      </c>
      <c r="FY10" s="13">
        <v>4.1422320666678773E-2</v>
      </c>
      <c r="FZ10" s="13">
        <v>0.17509220004086665</v>
      </c>
      <c r="GA10" s="13">
        <v>5.4068245646137811E-2</v>
      </c>
      <c r="GB10" s="13">
        <v>3.0590035554029713E-2</v>
      </c>
      <c r="GC10" s="13">
        <v>4.0457803556177653E-2</v>
      </c>
      <c r="GD10" s="13">
        <v>6.452936854160185E-2</v>
      </c>
      <c r="GE10" s="13">
        <v>0.17599384390330602</v>
      </c>
      <c r="GF10" s="13">
        <v>2.4620090393874066E-2</v>
      </c>
      <c r="GG10" s="13">
        <v>6.8077181777905532E-2</v>
      </c>
      <c r="GH10" s="13">
        <v>9.6479593689197007E-2</v>
      </c>
      <c r="GI10" s="13">
        <v>2.5446168941508251E-2</v>
      </c>
      <c r="GJ10" s="13">
        <v>2.2239657916664587E-2</v>
      </c>
      <c r="GK10" s="13">
        <v>0.38244624633044583</v>
      </c>
      <c r="GL10" s="13">
        <v>8.339272885760686E-2</v>
      </c>
      <c r="GM10" s="13">
        <v>0.23901339290309961</v>
      </c>
      <c r="GN10" s="13">
        <v>0.17861411086141918</v>
      </c>
      <c r="GO10" s="13">
        <v>4.9177204550124212E-2</v>
      </c>
      <c r="GP10" s="13">
        <v>0.46207374970192289</v>
      </c>
      <c r="GQ10" s="13">
        <v>0.23657974382279359</v>
      </c>
      <c r="GR10" s="13">
        <v>0.13786682106065848</v>
      </c>
      <c r="GS10" s="13">
        <v>4.6011937929182185E-2</v>
      </c>
      <c r="GT10" s="13">
        <v>2.7243966787349954E-2</v>
      </c>
      <c r="GU10" s="13">
        <v>0.1986159971301924</v>
      </c>
      <c r="GV10" s="13">
        <v>1.320786733513305E-2</v>
      </c>
      <c r="GW10" s="13">
        <v>0.1531401848325385</v>
      </c>
      <c r="GX10" s="13">
        <v>0.1494818181742695</v>
      </c>
      <c r="GY10" s="13">
        <v>6.4132701331930095E-2</v>
      </c>
      <c r="GZ10" s="13">
        <v>5.5240112197049475E-2</v>
      </c>
      <c r="HA10" s="13">
        <v>0.34393119730185495</v>
      </c>
      <c r="HB10" s="13">
        <v>3.1228832804497227E-2</v>
      </c>
      <c r="HC10" s="13">
        <v>0.71603175611305181</v>
      </c>
      <c r="HD10" s="13">
        <v>1.3614561554544337E-2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6042C-88F6-485F-9E83-480149AC8E62}">
  <dimension ref="A1:I212"/>
  <sheetViews>
    <sheetView zoomScaleNormal="100" workbookViewId="0">
      <selection activeCell="D2" sqref="D2"/>
    </sheetView>
  </sheetViews>
  <sheetFormatPr defaultRowHeight="15" x14ac:dyDescent="0.25"/>
  <cols>
    <col min="1" max="1" width="40.140625" bestFit="1" customWidth="1"/>
    <col min="2" max="2" width="7.85546875" bestFit="1" customWidth="1"/>
    <col min="3" max="3" width="17.7109375" bestFit="1" customWidth="1"/>
    <col min="4" max="4" width="16.85546875" bestFit="1" customWidth="1"/>
    <col min="5" max="5" width="7.140625" bestFit="1" customWidth="1"/>
    <col min="6" max="6" width="25" bestFit="1" customWidth="1"/>
    <col min="7" max="8" width="12" bestFit="1" customWidth="1"/>
    <col min="9" max="9" width="9.7109375" bestFit="1" customWidth="1"/>
  </cols>
  <sheetData>
    <row r="1" spans="1:9" x14ac:dyDescent="0.25">
      <c r="A1" s="8" t="s">
        <v>471</v>
      </c>
      <c r="B1" t="s">
        <v>479</v>
      </c>
      <c r="C1" t="s">
        <v>478</v>
      </c>
      <c r="D1" t="s">
        <v>477</v>
      </c>
      <c r="E1" t="s">
        <v>476</v>
      </c>
      <c r="F1" t="s">
        <v>475</v>
      </c>
      <c r="G1" t="s">
        <v>474</v>
      </c>
      <c r="H1" t="s">
        <v>473</v>
      </c>
      <c r="I1" t="s">
        <v>472</v>
      </c>
    </row>
    <row r="2" spans="1:9" x14ac:dyDescent="0.25">
      <c r="A2" t="s">
        <v>268</v>
      </c>
      <c r="B2" s="13">
        <v>0.65702242175343728</v>
      </c>
      <c r="C2" s="13">
        <v>5.9931637884855754E-2</v>
      </c>
      <c r="D2" s="13">
        <v>4.0685661811596047E-3</v>
      </c>
      <c r="E2" s="13">
        <v>1.4125194500420886E-2</v>
      </c>
      <c r="F2" s="13">
        <v>4.5277147157105324E-4</v>
      </c>
      <c r="G2" s="13">
        <v>1.1829451827666251E-3</v>
      </c>
      <c r="H2" s="13">
        <v>1.5030737443562993E-2</v>
      </c>
      <c r="I2" s="13">
        <v>0.24818572558222585</v>
      </c>
    </row>
    <row r="3" spans="1:9" x14ac:dyDescent="0.25">
      <c r="A3" t="s">
        <v>54</v>
      </c>
      <c r="B3" s="13">
        <v>0.51201018483222394</v>
      </c>
      <c r="C3" s="13">
        <v>0.38909333489722314</v>
      </c>
      <c r="D3" s="13">
        <v>2.0501617648496224E-3</v>
      </c>
      <c r="E3" s="13">
        <v>1.1413951851743249E-2</v>
      </c>
      <c r="F3" s="13">
        <v>3.3965731265089095E-4</v>
      </c>
      <c r="G3" s="13">
        <v>8.5769580388822097E-4</v>
      </c>
      <c r="H3" s="13">
        <v>1.0754185848752309E-2</v>
      </c>
      <c r="I3" s="13">
        <v>7.3480827688668635E-2</v>
      </c>
    </row>
    <row r="4" spans="1:9" x14ac:dyDescent="0.25">
      <c r="A4" t="s">
        <v>68</v>
      </c>
      <c r="B4" s="13">
        <v>0.83006066762524733</v>
      </c>
      <c r="C4" s="13">
        <v>6.3990672956841507E-2</v>
      </c>
      <c r="D4" s="13">
        <v>1.6831676739459641E-3</v>
      </c>
      <c r="E4" s="13">
        <v>3.3277372036329869E-2</v>
      </c>
      <c r="F4" s="13">
        <v>2.2942448363258319E-4</v>
      </c>
      <c r="G4" s="13">
        <v>2.2704366351941488E-3</v>
      </c>
      <c r="H4" s="13">
        <v>1.9315665724198582E-2</v>
      </c>
      <c r="I4" s="13">
        <v>4.9172592864609975E-2</v>
      </c>
    </row>
    <row r="5" spans="1:9" x14ac:dyDescent="0.25">
      <c r="A5" t="s">
        <v>381</v>
      </c>
      <c r="B5" s="13">
        <v>0.39897989178645288</v>
      </c>
      <c r="C5" s="13">
        <v>1.9820006087860463E-2</v>
      </c>
      <c r="D5" s="13">
        <v>7.0372220977848232E-2</v>
      </c>
      <c r="E5" s="13">
        <v>1.631557046019735E-2</v>
      </c>
      <c r="F5" s="13">
        <v>5.3777841127726554E-4</v>
      </c>
      <c r="G5" s="13">
        <v>1.2506219694489651E-2</v>
      </c>
      <c r="H5" s="13">
        <v>4.9350828361493605E-2</v>
      </c>
      <c r="I5" s="13">
        <v>0.43211748422038054</v>
      </c>
    </row>
    <row r="6" spans="1:9" x14ac:dyDescent="0.25">
      <c r="A6" t="s">
        <v>244</v>
      </c>
      <c r="B6" s="13">
        <v>0.63855269952016924</v>
      </c>
      <c r="C6" s="13">
        <v>0.26995621492051097</v>
      </c>
      <c r="D6" s="13">
        <v>7.5647855454663761E-3</v>
      </c>
      <c r="E6" s="13">
        <v>1.5058205189560428E-2</v>
      </c>
      <c r="F6" s="13">
        <v>1.0117166018076564E-3</v>
      </c>
      <c r="G6" s="13">
        <v>7.3884697891347516E-4</v>
      </c>
      <c r="H6" s="13">
        <v>2.2341725123735879E-2</v>
      </c>
      <c r="I6" s="13">
        <v>4.4775806119835941E-2</v>
      </c>
    </row>
    <row r="7" spans="1:9" x14ac:dyDescent="0.25">
      <c r="A7" t="s">
        <v>158</v>
      </c>
      <c r="B7" s="13">
        <v>0.95320824038840046</v>
      </c>
      <c r="C7" s="13">
        <v>5.8784936360057735E-3</v>
      </c>
      <c r="D7" s="13">
        <v>4.6713029786117312E-3</v>
      </c>
      <c r="E7" s="13">
        <v>6.3246293137383548E-3</v>
      </c>
      <c r="F7" s="13">
        <v>2.8867602676814068E-4</v>
      </c>
      <c r="G7" s="13">
        <v>1.0497310064296025E-4</v>
      </c>
      <c r="H7" s="13">
        <v>1.2832961553601889E-2</v>
      </c>
      <c r="I7" s="13">
        <v>1.6690723002230679E-2</v>
      </c>
    </row>
    <row r="8" spans="1:9" x14ac:dyDescent="0.25">
      <c r="A8" t="s">
        <v>224</v>
      </c>
      <c r="B8" s="13">
        <v>0.55057073777236465</v>
      </c>
      <c r="C8" s="13">
        <v>4.889604199064055E-2</v>
      </c>
      <c r="D8" s="13">
        <v>5.819749085623353E-3</v>
      </c>
      <c r="E8" s="13">
        <v>2.4904756208517748E-2</v>
      </c>
      <c r="F8" s="13">
        <v>3.3530164460925576E-4</v>
      </c>
      <c r="G8" s="13">
        <v>1.7073197255238861E-3</v>
      </c>
      <c r="H8" s="13">
        <v>1.4243976351265628E-2</v>
      </c>
      <c r="I8" s="13">
        <v>0.35352211722145493</v>
      </c>
    </row>
    <row r="9" spans="1:9" x14ac:dyDescent="0.25">
      <c r="A9" t="s">
        <v>331</v>
      </c>
      <c r="B9" s="13">
        <v>0.66265436516715026</v>
      </c>
      <c r="C9" s="13">
        <v>4.151322324445543E-2</v>
      </c>
      <c r="D9" s="13">
        <v>5.0886827071974179E-2</v>
      </c>
      <c r="E9" s="13">
        <v>6.6693126168447261E-2</v>
      </c>
      <c r="F9" s="13">
        <v>9.5189142061498817E-3</v>
      </c>
      <c r="G9" s="13">
        <v>2.3206284348554055E-3</v>
      </c>
      <c r="H9" s="13">
        <v>9.2337154779410166E-2</v>
      </c>
      <c r="I9" s="13">
        <v>7.4075760927557355E-2</v>
      </c>
    </row>
    <row r="10" spans="1:9" x14ac:dyDescent="0.25">
      <c r="A10" t="s">
        <v>52</v>
      </c>
      <c r="B10" s="13">
        <v>0.51595493219049215</v>
      </c>
      <c r="C10" s="13">
        <v>0.3028345743032354</v>
      </c>
      <c r="D10" s="13">
        <v>1.985173606949526E-3</v>
      </c>
      <c r="E10" s="13">
        <v>5.343997707887576E-2</v>
      </c>
      <c r="F10" s="13">
        <v>3.6651104603869502E-4</v>
      </c>
      <c r="G10" s="13">
        <v>3.3252650786885314E-3</v>
      </c>
      <c r="H10" s="13">
        <v>1.6984042443794665E-2</v>
      </c>
      <c r="I10" s="13">
        <v>0.10510952425192528</v>
      </c>
    </row>
    <row r="11" spans="1:9" x14ac:dyDescent="0.25">
      <c r="A11" t="s">
        <v>44</v>
      </c>
      <c r="B11" s="13">
        <v>0.53687638596373932</v>
      </c>
      <c r="C11" s="13">
        <v>0.37042840905292013</v>
      </c>
      <c r="D11" s="13">
        <v>2.8541102530672282E-3</v>
      </c>
      <c r="E11" s="13">
        <v>1.8961934053198719E-2</v>
      </c>
      <c r="F11" s="13">
        <v>9.4858422759335403E-4</v>
      </c>
      <c r="G11" s="13">
        <v>9.3465494378141049E-4</v>
      </c>
      <c r="H11" s="13">
        <v>1.9651433601889926E-2</v>
      </c>
      <c r="I11" s="13">
        <v>4.9344487903809936E-2</v>
      </c>
    </row>
    <row r="12" spans="1:9" x14ac:dyDescent="0.25">
      <c r="A12" t="s">
        <v>226</v>
      </c>
      <c r="B12" s="13">
        <v>0.53841107938256416</v>
      </c>
      <c r="C12" s="13">
        <v>7.0453748168266883E-2</v>
      </c>
      <c r="D12" s="13">
        <v>2.8186194068292834E-3</v>
      </c>
      <c r="E12" s="13">
        <v>5.5250852345466062E-2</v>
      </c>
      <c r="F12" s="13">
        <v>5.7163549043499505E-4</v>
      </c>
      <c r="G12" s="13">
        <v>3.3398292570433969E-3</v>
      </c>
      <c r="H12" s="13">
        <v>1.7307731598227627E-2</v>
      </c>
      <c r="I12" s="13">
        <v>0.31184650435116762</v>
      </c>
    </row>
    <row r="13" spans="1:9" x14ac:dyDescent="0.25">
      <c r="A13" t="s">
        <v>385</v>
      </c>
      <c r="B13" s="13">
        <v>0.33026458826726712</v>
      </c>
      <c r="C13" s="13">
        <v>5.3119055014170906E-2</v>
      </c>
      <c r="D13" s="13">
        <v>6.3599215747175523E-3</v>
      </c>
      <c r="E13" s="13">
        <v>4.8195636137748958E-2</v>
      </c>
      <c r="F13" s="13">
        <v>9.1237333540396791E-4</v>
      </c>
      <c r="G13" s="13">
        <v>1.0276332647435648E-3</v>
      </c>
      <c r="H13" s="13">
        <v>1.8197722949101214E-2</v>
      </c>
      <c r="I13" s="13">
        <v>0.54192306945684665</v>
      </c>
    </row>
    <row r="14" spans="1:9" x14ac:dyDescent="0.25">
      <c r="A14" t="s">
        <v>28</v>
      </c>
      <c r="B14" s="13">
        <v>0.5849344236158196</v>
      </c>
      <c r="C14" s="13">
        <v>0.27707640797920624</v>
      </c>
      <c r="D14" s="13">
        <v>2.3951864607392125E-3</v>
      </c>
      <c r="E14" s="13">
        <v>5.5793265718244722E-2</v>
      </c>
      <c r="F14" s="13">
        <v>4.2538192007013809E-4</v>
      </c>
      <c r="G14" s="13">
        <v>1.0581292049319005E-3</v>
      </c>
      <c r="H14" s="13">
        <v>2.2764589717806694E-2</v>
      </c>
      <c r="I14" s="13">
        <v>5.5552615383181569E-2</v>
      </c>
    </row>
    <row r="15" spans="1:9" x14ac:dyDescent="0.25">
      <c r="A15" t="s">
        <v>78</v>
      </c>
      <c r="B15" s="13">
        <v>0.9355095309413225</v>
      </c>
      <c r="C15" s="13">
        <v>9.1929440148252606E-3</v>
      </c>
      <c r="D15" s="13">
        <v>8.2605376488207975E-3</v>
      </c>
      <c r="E15" s="13">
        <v>1.0757638447776502E-2</v>
      </c>
      <c r="F15" s="13">
        <v>2.3018782160735203E-4</v>
      </c>
      <c r="G15" s="13">
        <v>7.4592509280357107E-4</v>
      </c>
      <c r="H15" s="13">
        <v>1.917260590096679E-2</v>
      </c>
      <c r="I15" s="13">
        <v>1.6130630131877224E-2</v>
      </c>
    </row>
    <row r="16" spans="1:9" x14ac:dyDescent="0.25">
      <c r="A16" t="s">
        <v>311</v>
      </c>
      <c r="B16" s="13">
        <v>0.56435386771071216</v>
      </c>
      <c r="C16" s="13">
        <v>0.35713394015966321</v>
      </c>
      <c r="D16" s="13">
        <v>2.9939539779123251E-3</v>
      </c>
      <c r="E16" s="13">
        <v>2.1857370701437572E-2</v>
      </c>
      <c r="F16" s="13">
        <v>2.1631371299797892E-4</v>
      </c>
      <c r="G16" s="13">
        <v>1.0040830558562903E-3</v>
      </c>
      <c r="H16" s="13">
        <v>1.1943530282843631E-2</v>
      </c>
      <c r="I16" s="13">
        <v>4.0496940398576847E-2</v>
      </c>
    </row>
    <row r="17" spans="1:9" x14ac:dyDescent="0.25">
      <c r="A17" t="s">
        <v>295</v>
      </c>
      <c r="B17" s="13">
        <v>0.58953191819896178</v>
      </c>
      <c r="C17" s="13">
        <v>0.229002774745073</v>
      </c>
      <c r="D17" s="13">
        <v>3.5320821807856458E-3</v>
      </c>
      <c r="E17" s="13">
        <v>2.5904812866531741E-2</v>
      </c>
      <c r="F17" s="13">
        <v>2.8481053626371728E-4</v>
      </c>
      <c r="G17" s="13">
        <v>8.9111175361299426E-4</v>
      </c>
      <c r="H17" s="13">
        <v>1.3375306926505936E-2</v>
      </c>
      <c r="I17" s="13">
        <v>0.13747718279226523</v>
      </c>
    </row>
    <row r="18" spans="1:9" x14ac:dyDescent="0.25">
      <c r="A18" t="s">
        <v>407</v>
      </c>
      <c r="B18" s="13">
        <v>0.86938513060951106</v>
      </c>
      <c r="C18" s="13">
        <v>6.6550569323509711E-3</v>
      </c>
      <c r="D18" s="13">
        <v>6.7461486939048897E-3</v>
      </c>
      <c r="E18" s="13">
        <v>1.1809778968519759E-2</v>
      </c>
      <c r="F18" s="13">
        <v>1.0609511051574011E-3</v>
      </c>
      <c r="G18" s="13">
        <v>1.1788345612860013E-3</v>
      </c>
      <c r="H18" s="13">
        <v>2.2092431346282651E-2</v>
      </c>
      <c r="I18" s="13">
        <v>8.1071667782987272E-2</v>
      </c>
    </row>
    <row r="19" spans="1:9" x14ac:dyDescent="0.25">
      <c r="A19" t="s">
        <v>353</v>
      </c>
      <c r="B19" s="13">
        <v>0.84636624923013759</v>
      </c>
      <c r="C19" s="13">
        <v>7.5035926914391298E-3</v>
      </c>
      <c r="D19" s="13">
        <v>3.9061109970574145E-2</v>
      </c>
      <c r="E19" s="13">
        <v>7.2435502634640393E-3</v>
      </c>
      <c r="F19" s="13">
        <v>4.721823034284541E-4</v>
      </c>
      <c r="G19" s="13">
        <v>3.7877232601108602E-3</v>
      </c>
      <c r="H19" s="13">
        <v>4.295490316841169E-2</v>
      </c>
      <c r="I19" s="13">
        <v>5.2610689112434134E-2</v>
      </c>
    </row>
    <row r="20" spans="1:9" x14ac:dyDescent="0.25">
      <c r="A20" t="s">
        <v>337</v>
      </c>
      <c r="B20" s="13">
        <v>0.67216112531969308</v>
      </c>
      <c r="C20" s="13">
        <v>0.22290537084398976</v>
      </c>
      <c r="D20" s="13">
        <v>3.6291560102301788E-3</v>
      </c>
      <c r="E20" s="13">
        <v>2.5153452685421993E-2</v>
      </c>
      <c r="F20" s="13">
        <v>7.5191815856777498E-4</v>
      </c>
      <c r="G20" s="13">
        <v>1.010230179028133E-3</v>
      </c>
      <c r="H20" s="13">
        <v>2.0148337595907929E-2</v>
      </c>
      <c r="I20" s="13">
        <v>5.4240409207161125E-2</v>
      </c>
    </row>
    <row r="21" spans="1:9" x14ac:dyDescent="0.25">
      <c r="A21" t="s">
        <v>8</v>
      </c>
      <c r="B21" s="13">
        <v>0.87464486357510807</v>
      </c>
      <c r="C21" s="13">
        <v>3.7301721573042887E-2</v>
      </c>
      <c r="D21" s="13">
        <v>1.7909960154714054E-3</v>
      </c>
      <c r="E21" s="13">
        <v>3.0528606348409981E-2</v>
      </c>
      <c r="F21" s="13">
        <v>2.3335452970311469E-4</v>
      </c>
      <c r="G21" s="13">
        <v>7.1464824721578877E-4</v>
      </c>
      <c r="H21" s="13">
        <v>1.936842596535852E-2</v>
      </c>
      <c r="I21" s="13">
        <v>3.5417383745690235E-2</v>
      </c>
    </row>
    <row r="22" spans="1:9" x14ac:dyDescent="0.25">
      <c r="A22" t="s">
        <v>216</v>
      </c>
      <c r="B22" s="13">
        <v>0.66776508448318206</v>
      </c>
      <c r="C22" s="13">
        <v>0.26197606047438216</v>
      </c>
      <c r="D22" s="13">
        <v>2.7510301931074153E-3</v>
      </c>
      <c r="E22" s="13">
        <v>1.330854152365718E-2</v>
      </c>
      <c r="F22" s="13">
        <v>2.7132442003749213E-4</v>
      </c>
      <c r="G22" s="13">
        <v>1.2983686947248656E-3</v>
      </c>
      <c r="H22" s="13">
        <v>1.2025392187116237E-2</v>
      </c>
      <c r="I22" s="13">
        <v>4.060419802379258E-2</v>
      </c>
    </row>
    <row r="23" spans="1:9" x14ac:dyDescent="0.25">
      <c r="A23" t="s">
        <v>122</v>
      </c>
      <c r="B23" s="13">
        <v>0.91013407851412076</v>
      </c>
      <c r="C23" s="13">
        <v>5.1089106533438587E-2</v>
      </c>
      <c r="D23" s="13">
        <v>2.0080261013377836E-3</v>
      </c>
      <c r="E23" s="13">
        <v>6.231184135093033E-3</v>
      </c>
      <c r="F23" s="13">
        <v>1.4707515540441165E-4</v>
      </c>
      <c r="G23" s="13">
        <v>5.1626381080732253E-4</v>
      </c>
      <c r="H23" s="13">
        <v>1.5640992547191614E-2</v>
      </c>
      <c r="I23" s="13">
        <v>1.4233273202606532E-2</v>
      </c>
    </row>
    <row r="24" spans="1:9" x14ac:dyDescent="0.25">
      <c r="A24" t="s">
        <v>355</v>
      </c>
      <c r="B24" s="13">
        <v>0.79123861002366314</v>
      </c>
      <c r="C24" s="13">
        <v>1.1854527681937179E-2</v>
      </c>
      <c r="D24" s="13">
        <v>5.862541192638797E-3</v>
      </c>
      <c r="E24" s="13">
        <v>2.0765687076278364E-2</v>
      </c>
      <c r="F24" s="13">
        <v>1.7638433881278096E-3</v>
      </c>
      <c r="G24" s="13">
        <v>1.1843639759788241E-3</v>
      </c>
      <c r="H24" s="13">
        <v>2.2113369884491245E-2</v>
      </c>
      <c r="I24" s="13">
        <v>0.14521705677688471</v>
      </c>
    </row>
    <row r="25" spans="1:9" x14ac:dyDescent="0.25">
      <c r="A25" t="s">
        <v>16</v>
      </c>
      <c r="B25" s="13">
        <v>0.74153136767804517</v>
      </c>
      <c r="C25" s="13">
        <v>7.0325368042607431E-2</v>
      </c>
      <c r="D25" s="13">
        <v>1.3402670934148072E-3</v>
      </c>
      <c r="E25" s="13">
        <v>6.9524019012861815E-2</v>
      </c>
      <c r="F25" s="13">
        <v>2.0201950721894505E-4</v>
      </c>
      <c r="G25" s="13">
        <v>5.538564417381573E-3</v>
      </c>
      <c r="H25" s="13">
        <v>1.5838718152581699E-2</v>
      </c>
      <c r="I25" s="13">
        <v>9.5699676095888531E-2</v>
      </c>
    </row>
    <row r="26" spans="1:9" x14ac:dyDescent="0.25">
      <c r="A26" t="s">
        <v>325</v>
      </c>
      <c r="B26" s="13">
        <v>0.8425157380395415</v>
      </c>
      <c r="C26" s="13">
        <v>6.8768684688264886E-2</v>
      </c>
      <c r="D26" s="13">
        <v>2.1992611927492121E-3</v>
      </c>
      <c r="E26" s="13">
        <v>2.4489924945131369E-2</v>
      </c>
      <c r="F26" s="13">
        <v>6.0513552326159012E-4</v>
      </c>
      <c r="G26" s="13">
        <v>9.3028296859617586E-4</v>
      </c>
      <c r="H26" s="13">
        <v>1.7589573605252939E-2</v>
      </c>
      <c r="I26" s="13">
        <v>4.290139903720229E-2</v>
      </c>
    </row>
    <row r="27" spans="1:9" x14ac:dyDescent="0.25">
      <c r="A27" t="s">
        <v>32</v>
      </c>
      <c r="B27" s="13">
        <v>0.80533379250016335</v>
      </c>
      <c r="C27" s="13">
        <v>9.6467138569510988E-2</v>
      </c>
      <c r="D27" s="13">
        <v>5.5144009129711275E-3</v>
      </c>
      <c r="E27" s="13">
        <v>2.5917370080086068E-2</v>
      </c>
      <c r="F27" s="13">
        <v>1.7910020059222465E-4</v>
      </c>
      <c r="G27" s="13">
        <v>7.742156039635817E-4</v>
      </c>
      <c r="H27" s="13">
        <v>1.8795466314080165E-2</v>
      </c>
      <c r="I27" s="13">
        <v>4.701851581863245E-2</v>
      </c>
    </row>
    <row r="28" spans="1:9" x14ac:dyDescent="0.25">
      <c r="A28" t="s">
        <v>50</v>
      </c>
      <c r="B28" s="13">
        <v>0.91084129084558252</v>
      </c>
      <c r="C28" s="13">
        <v>2.0011206084665546E-2</v>
      </c>
      <c r="D28" s="13">
        <v>5.2048686861461795E-3</v>
      </c>
      <c r="E28" s="13">
        <v>1.9764433794690225E-2</v>
      </c>
      <c r="F28" s="13">
        <v>1.9074186664759247E-4</v>
      </c>
      <c r="G28" s="13">
        <v>7.8204165325512916E-4</v>
      </c>
      <c r="H28" s="13">
        <v>1.9353146644731353E-2</v>
      </c>
      <c r="I28" s="13">
        <v>2.3852270424281438E-2</v>
      </c>
    </row>
    <row r="29" spans="1:9" x14ac:dyDescent="0.25">
      <c r="A29" t="s">
        <v>349</v>
      </c>
      <c r="B29" s="13">
        <v>0.91259784114074083</v>
      </c>
      <c r="C29" s="13">
        <v>6.5772069693495932E-3</v>
      </c>
      <c r="D29" s="13">
        <v>9.7465078039494363E-3</v>
      </c>
      <c r="E29" s="13">
        <v>1.1292255183181438E-2</v>
      </c>
      <c r="F29" s="13">
        <v>6.6394518302582647E-4</v>
      </c>
      <c r="G29" s="13">
        <v>8.0399612007033667E-4</v>
      </c>
      <c r="H29" s="13">
        <v>2.0924647408798312E-2</v>
      </c>
      <c r="I29" s="13">
        <v>3.7393600190884238E-2</v>
      </c>
    </row>
    <row r="30" spans="1:9" x14ac:dyDescent="0.25">
      <c r="A30" t="s">
        <v>371</v>
      </c>
      <c r="B30" s="13">
        <v>0.81962718162291337</v>
      </c>
      <c r="C30" s="13">
        <v>1.0698326530330343E-2</v>
      </c>
      <c r="D30" s="13">
        <v>3.4118613983106449E-2</v>
      </c>
      <c r="E30" s="13">
        <v>7.963312130065129E-3</v>
      </c>
      <c r="F30" s="13">
        <v>3.2461029498097229E-4</v>
      </c>
      <c r="G30" s="13">
        <v>2.9698388689748533E-3</v>
      </c>
      <c r="H30" s="13">
        <v>4.0652259494851128E-2</v>
      </c>
      <c r="I30" s="13">
        <v>8.3645857074777785E-2</v>
      </c>
    </row>
    <row r="31" spans="1:9" x14ac:dyDescent="0.25">
      <c r="A31" t="s">
        <v>230</v>
      </c>
      <c r="B31" s="13">
        <v>0.87198353231782622</v>
      </c>
      <c r="C31" s="13">
        <v>4.4315630574996566E-2</v>
      </c>
      <c r="D31" s="13">
        <v>2.4097708247564154E-3</v>
      </c>
      <c r="E31" s="13">
        <v>2.4662000823384107E-2</v>
      </c>
      <c r="F31" s="13">
        <v>7.7727459860024706E-4</v>
      </c>
      <c r="G31" s="13">
        <v>5.1818306573349804E-4</v>
      </c>
      <c r="H31" s="13">
        <v>1.7928914505283382E-2</v>
      </c>
      <c r="I31" s="13">
        <v>3.7404693289419512E-2</v>
      </c>
    </row>
    <row r="32" spans="1:9" x14ac:dyDescent="0.25">
      <c r="A32" t="s">
        <v>248</v>
      </c>
      <c r="B32" s="13">
        <v>0.81060179445693514</v>
      </c>
      <c r="C32" s="13">
        <v>9.5362568552877641E-2</v>
      </c>
      <c r="D32" s="13">
        <v>1.7062049547183291E-3</v>
      </c>
      <c r="E32" s="13">
        <v>3.3562018028618856E-2</v>
      </c>
      <c r="F32" s="13">
        <v>2.6580656006387765E-4</v>
      </c>
      <c r="G32" s="13">
        <v>9.2769641318736734E-4</v>
      </c>
      <c r="H32" s="13">
        <v>1.929671576558593E-2</v>
      </c>
      <c r="I32" s="13">
        <v>3.8277195268012862E-2</v>
      </c>
    </row>
    <row r="33" spans="1:9" x14ac:dyDescent="0.25">
      <c r="A33" t="s">
        <v>42</v>
      </c>
      <c r="B33" s="13">
        <v>0.62529372135570571</v>
      </c>
      <c r="C33" s="13">
        <v>0.28189413950390341</v>
      </c>
      <c r="D33" s="13">
        <v>3.4185410959575017E-3</v>
      </c>
      <c r="E33" s="13">
        <v>1.8285548854881244E-2</v>
      </c>
      <c r="F33" s="13">
        <v>6.2145398465193681E-4</v>
      </c>
      <c r="G33" s="13">
        <v>2.7687897319693998E-3</v>
      </c>
      <c r="H33" s="13">
        <v>1.7358265501249984E-2</v>
      </c>
      <c r="I33" s="13">
        <v>5.0359539971680856E-2</v>
      </c>
    </row>
    <row r="34" spans="1:9" x14ac:dyDescent="0.25">
      <c r="A34" t="s">
        <v>130</v>
      </c>
      <c r="B34" s="13">
        <v>0.93406435340819038</v>
      </c>
      <c r="C34" s="13">
        <v>2.8266793076870189E-2</v>
      </c>
      <c r="D34" s="13">
        <v>2.0472301329116445E-3</v>
      </c>
      <c r="E34" s="13">
        <v>6.9993016077496209E-3</v>
      </c>
      <c r="F34" s="13">
        <v>1.4926777372091087E-4</v>
      </c>
      <c r="G34" s="13">
        <v>4.7584756955878257E-4</v>
      </c>
      <c r="H34" s="13">
        <v>1.4826360869769748E-2</v>
      </c>
      <c r="I34" s="13">
        <v>1.3170845561228736E-2</v>
      </c>
    </row>
    <row r="35" spans="1:9" x14ac:dyDescent="0.25">
      <c r="A35" t="s">
        <v>38</v>
      </c>
      <c r="B35" s="13">
        <v>0.65010098759572021</v>
      </c>
      <c r="C35" s="13">
        <v>0.20545647846324488</v>
      </c>
      <c r="D35" s="13">
        <v>3.3547498074696916E-3</v>
      </c>
      <c r="E35" s="13">
        <v>3.4145371280774578E-2</v>
      </c>
      <c r="F35" s="13">
        <v>3.7809804272961964E-4</v>
      </c>
      <c r="G35" s="13">
        <v>2.0836259632569833E-3</v>
      </c>
      <c r="H35" s="13">
        <v>1.6731670872465017E-2</v>
      </c>
      <c r="I35" s="13">
        <v>8.7749017974338983E-2</v>
      </c>
    </row>
    <row r="36" spans="1:9" x14ac:dyDescent="0.25">
      <c r="A36" t="s">
        <v>160</v>
      </c>
      <c r="B36" s="13">
        <v>0.75142151120535605</v>
      </c>
      <c r="C36" s="13">
        <v>0.12332304429984695</v>
      </c>
      <c r="D36" s="13">
        <v>1.740015219789146E-3</v>
      </c>
      <c r="E36" s="13">
        <v>4.4556360247278819E-2</v>
      </c>
      <c r="F36" s="13">
        <v>3.5056817695997537E-4</v>
      </c>
      <c r="G36" s="13">
        <v>1.5775567963198893E-3</v>
      </c>
      <c r="H36" s="13">
        <v>2.3864287363299787E-2</v>
      </c>
      <c r="I36" s="13">
        <v>5.3166656691149436E-2</v>
      </c>
    </row>
    <row r="37" spans="1:9" x14ac:dyDescent="0.25">
      <c r="A37" t="s">
        <v>148</v>
      </c>
      <c r="B37" s="13">
        <v>0.79171171280914343</v>
      </c>
      <c r="C37" s="13">
        <v>9.3442195267287309E-2</v>
      </c>
      <c r="D37" s="13">
        <v>2.9306639623754315E-3</v>
      </c>
      <c r="E37" s="13">
        <v>1.4505111658601504E-2</v>
      </c>
      <c r="F37" s="13">
        <v>3.6341451282660356E-4</v>
      </c>
      <c r="G37" s="13">
        <v>5.6440913165249043E-4</v>
      </c>
      <c r="H37" s="13">
        <v>1.5897862249657651E-2</v>
      </c>
      <c r="I37" s="13">
        <v>8.0584630408455579E-2</v>
      </c>
    </row>
    <row r="38" spans="1:9" x14ac:dyDescent="0.25">
      <c r="A38" t="s">
        <v>359</v>
      </c>
      <c r="B38" s="13">
        <v>0.77174187300959485</v>
      </c>
      <c r="C38" s="13">
        <v>2.2394828185841612E-2</v>
      </c>
      <c r="D38" s="13">
        <v>7.5626871066072927E-3</v>
      </c>
      <c r="E38" s="13">
        <v>1.1695228483166372E-2</v>
      </c>
      <c r="F38" s="13">
        <v>9.8199003007344468E-4</v>
      </c>
      <c r="G38" s="13">
        <v>8.3196377547889065E-4</v>
      </c>
      <c r="H38" s="13">
        <v>1.786676304716962E-2</v>
      </c>
      <c r="I38" s="13">
        <v>0.1669246663620679</v>
      </c>
    </row>
    <row r="39" spans="1:9" x14ac:dyDescent="0.25">
      <c r="A39" t="s">
        <v>174</v>
      </c>
      <c r="B39" s="13">
        <v>0.5328733744490487</v>
      </c>
      <c r="C39" s="13">
        <v>0.16563290108943596</v>
      </c>
      <c r="D39" s="13">
        <v>1.4510701694014181E-3</v>
      </c>
      <c r="E39" s="13">
        <v>6.5963214279090951E-2</v>
      </c>
      <c r="F39" s="13">
        <v>2.1358054964279606E-4</v>
      </c>
      <c r="G39" s="13">
        <v>1.4381914580143705E-3</v>
      </c>
      <c r="H39" s="13">
        <v>1.5700179477721891E-2</v>
      </c>
      <c r="I39" s="13">
        <v>0.2167274885276439</v>
      </c>
    </row>
    <row r="40" spans="1:9" x14ac:dyDescent="0.25">
      <c r="A40" t="s">
        <v>422</v>
      </c>
      <c r="B40" s="13">
        <v>0.7336275375110326</v>
      </c>
      <c r="C40" s="13">
        <v>1.4073832457116544E-2</v>
      </c>
      <c r="D40" s="13">
        <v>1.6226639548716375E-2</v>
      </c>
      <c r="E40" s="13">
        <v>3.5133734985993322E-2</v>
      </c>
      <c r="F40" s="13">
        <v>1.3162439080547988E-3</v>
      </c>
      <c r="G40" s="13">
        <v>6.5236578533328215E-4</v>
      </c>
      <c r="H40" s="13">
        <v>3.6426954219271654E-2</v>
      </c>
      <c r="I40" s="13">
        <v>0.16254269158448137</v>
      </c>
    </row>
    <row r="41" spans="1:9" x14ac:dyDescent="0.25">
      <c r="A41" t="s">
        <v>34</v>
      </c>
      <c r="B41" s="13">
        <v>0.80653251435795437</v>
      </c>
      <c r="C41" s="13">
        <v>0.11615998410145675</v>
      </c>
      <c r="D41" s="13">
        <v>1.6061369712941113E-3</v>
      </c>
      <c r="E41" s="13">
        <v>2.4504965789741765E-2</v>
      </c>
      <c r="F41" s="13">
        <v>4.8764439367598701E-4</v>
      </c>
      <c r="G41" s="13">
        <v>1.092189840630464E-3</v>
      </c>
      <c r="H41" s="13">
        <v>1.8240321845299827E-2</v>
      </c>
      <c r="I41" s="13">
        <v>3.1376242699946724E-2</v>
      </c>
    </row>
    <row r="42" spans="1:9" x14ac:dyDescent="0.25">
      <c r="A42" t="s">
        <v>170</v>
      </c>
      <c r="B42" s="13">
        <v>0.93940817819073352</v>
      </c>
      <c r="C42" s="13">
        <v>2.1974482468538861E-2</v>
      </c>
      <c r="D42" s="13">
        <v>2.0386741796988976E-3</v>
      </c>
      <c r="E42" s="13">
        <v>5.8469781770918196E-3</v>
      </c>
      <c r="F42" s="13">
        <v>1.5157428845344965E-4</v>
      </c>
      <c r="G42" s="13">
        <v>4.7745900862836637E-4</v>
      </c>
      <c r="H42" s="13">
        <v>1.4308612830005646E-2</v>
      </c>
      <c r="I42" s="13">
        <v>1.5794040856849451E-2</v>
      </c>
    </row>
    <row r="43" spans="1:9" x14ac:dyDescent="0.25">
      <c r="A43" t="s">
        <v>24</v>
      </c>
      <c r="B43" s="13">
        <v>0.76952287011830234</v>
      </c>
      <c r="C43" s="13">
        <v>0.1456218924196995</v>
      </c>
      <c r="D43" s="13">
        <v>1.6484027716793584E-3</v>
      </c>
      <c r="E43" s="13">
        <v>2.156592774732053E-2</v>
      </c>
      <c r="F43" s="13">
        <v>1.9288429451393157E-4</v>
      </c>
      <c r="G43" s="13">
        <v>7.9244604466970265E-4</v>
      </c>
      <c r="H43" s="13">
        <v>1.9049284289495802E-2</v>
      </c>
      <c r="I43" s="13">
        <v>4.160629231431881E-2</v>
      </c>
    </row>
    <row r="44" spans="1:9" x14ac:dyDescent="0.25">
      <c r="A44" t="s">
        <v>345</v>
      </c>
      <c r="B44" s="13">
        <v>0.66769100806831883</v>
      </c>
      <c r="C44" s="13">
        <v>5.3012928171696075E-2</v>
      </c>
      <c r="D44" s="13">
        <v>5.8781746055633476E-3</v>
      </c>
      <c r="E44" s="13">
        <v>2.3753483864365561E-2</v>
      </c>
      <c r="F44" s="13">
        <v>2.1630558883076597E-3</v>
      </c>
      <c r="G44" s="13">
        <v>1.1025966703386446E-3</v>
      </c>
      <c r="H44" s="13">
        <v>3.0597810056403989E-2</v>
      </c>
      <c r="I44" s="13">
        <v>0.21580094267500588</v>
      </c>
    </row>
    <row r="45" spans="1:9" x14ac:dyDescent="0.25">
      <c r="A45" t="s">
        <v>96</v>
      </c>
      <c r="B45" s="13">
        <v>0.53167883736178856</v>
      </c>
      <c r="C45" s="13">
        <v>0.3790268833140219</v>
      </c>
      <c r="D45" s="13">
        <v>2.9110865601394017E-3</v>
      </c>
      <c r="E45" s="13">
        <v>1.9506345827382716E-2</v>
      </c>
      <c r="F45" s="13">
        <v>5.6137892628421043E-4</v>
      </c>
      <c r="G45" s="13">
        <v>1.5961125632112671E-3</v>
      </c>
      <c r="H45" s="13">
        <v>1.6155138189036494E-2</v>
      </c>
      <c r="I45" s="13">
        <v>4.8564217258135506E-2</v>
      </c>
    </row>
    <row r="46" spans="1:9" x14ac:dyDescent="0.25">
      <c r="A46" t="s">
        <v>178</v>
      </c>
      <c r="B46" s="13">
        <v>0.84959980182982542</v>
      </c>
      <c r="C46" s="13">
        <v>7.2393026683938877E-2</v>
      </c>
      <c r="D46" s="13">
        <v>3.2405696580346229E-3</v>
      </c>
      <c r="E46" s="13">
        <v>2.3215960820781877E-2</v>
      </c>
      <c r="F46" s="13">
        <v>4.3248204082792902E-4</v>
      </c>
      <c r="G46" s="13">
        <v>7.411077225455121E-4</v>
      </c>
      <c r="H46" s="13">
        <v>2.151851957133517E-2</v>
      </c>
      <c r="I46" s="13">
        <v>2.8858531672710585E-2</v>
      </c>
    </row>
    <row r="47" spans="1:9" x14ac:dyDescent="0.25">
      <c r="A47" t="s">
        <v>74</v>
      </c>
      <c r="B47" s="13">
        <v>0.76847693156643382</v>
      </c>
      <c r="C47" s="13">
        <v>0.13161539854673715</v>
      </c>
      <c r="D47" s="13">
        <v>1.9377352902220054E-3</v>
      </c>
      <c r="E47" s="13">
        <v>3.6342383692439938E-2</v>
      </c>
      <c r="F47" s="13">
        <v>3.9156308973398038E-4</v>
      </c>
      <c r="G47" s="13">
        <v>1.3137057507643011E-3</v>
      </c>
      <c r="H47" s="13">
        <v>2.305279421197156E-2</v>
      </c>
      <c r="I47" s="13">
        <v>3.6869487851697219E-2</v>
      </c>
    </row>
    <row r="48" spans="1:9" x14ac:dyDescent="0.25">
      <c r="A48" t="s">
        <v>48</v>
      </c>
      <c r="B48" s="13">
        <v>0.52673325352677824</v>
      </c>
      <c r="C48" s="13">
        <v>0.37264055915647026</v>
      </c>
      <c r="D48" s="13">
        <v>2.8237534943117018E-3</v>
      </c>
      <c r="E48" s="13">
        <v>2.3730518015580591E-2</v>
      </c>
      <c r="F48" s="13">
        <v>1.135495214104116E-3</v>
      </c>
      <c r="G48" s="13">
        <v>1.2353921537613696E-3</v>
      </c>
      <c r="H48" s="13">
        <v>1.7928170770488448E-2</v>
      </c>
      <c r="I48" s="13">
        <v>5.3772857668505328E-2</v>
      </c>
    </row>
    <row r="49" spans="1:9" x14ac:dyDescent="0.25">
      <c r="A49" t="s">
        <v>277</v>
      </c>
      <c r="B49" s="13">
        <v>0.64637087932168702</v>
      </c>
      <c r="C49" s="13">
        <v>0.30492816477028156</v>
      </c>
      <c r="D49" s="13">
        <v>1.7278626481170155E-3</v>
      </c>
      <c r="E49" s="13">
        <v>9.2484305078413698E-3</v>
      </c>
      <c r="F49" s="13">
        <v>1.9085674374030487E-4</v>
      </c>
      <c r="G49" s="13">
        <v>8.243387016868488E-4</v>
      </c>
      <c r="H49" s="13">
        <v>1.0742798203510141E-2</v>
      </c>
      <c r="I49" s="13">
        <v>2.5966669103135737E-2</v>
      </c>
    </row>
    <row r="50" spans="1:9" x14ac:dyDescent="0.25">
      <c r="A50" t="s">
        <v>172</v>
      </c>
      <c r="B50" s="13">
        <v>0.31547049336691746</v>
      </c>
      <c r="C50" s="13">
        <v>3.4245255200293888E-2</v>
      </c>
      <c r="D50" s="13">
        <v>2.5534031922481975E-3</v>
      </c>
      <c r="E50" s="13">
        <v>1.6603710177206181E-2</v>
      </c>
      <c r="F50" s="13">
        <v>5.1562270914431345E-4</v>
      </c>
      <c r="G50" s="13">
        <v>8.7968858365195966E-4</v>
      </c>
      <c r="H50" s="13">
        <v>8.0539278754202821E-3</v>
      </c>
      <c r="I50" s="13">
        <v>0.62167789889511771</v>
      </c>
    </row>
    <row r="51" spans="1:9" x14ac:dyDescent="0.25">
      <c r="A51" t="s">
        <v>204</v>
      </c>
      <c r="B51" s="13">
        <v>0.49291595367469399</v>
      </c>
      <c r="C51" s="13">
        <v>0.14857378565906132</v>
      </c>
      <c r="D51" s="13">
        <v>4.0939233829440803E-3</v>
      </c>
      <c r="E51" s="13">
        <v>6.2027833100140116E-2</v>
      </c>
      <c r="F51" s="13">
        <v>7.864716993614422E-4</v>
      </c>
      <c r="G51" s="13">
        <v>1.8748438658663382E-3</v>
      </c>
      <c r="H51" s="13">
        <v>1.6889516771644759E-2</v>
      </c>
      <c r="I51" s="13">
        <v>0.27283767184628799</v>
      </c>
    </row>
    <row r="52" spans="1:9" x14ac:dyDescent="0.25">
      <c r="A52" t="s">
        <v>287</v>
      </c>
      <c r="B52" s="13">
        <v>0.82450014696713869</v>
      </c>
      <c r="C52" s="13">
        <v>5.338531883960547E-2</v>
      </c>
      <c r="D52" s="13">
        <v>1.9059594845209991E-3</v>
      </c>
      <c r="E52" s="13">
        <v>1.7526655093828301E-2</v>
      </c>
      <c r="F52" s="13">
        <v>4.0069964266554894E-4</v>
      </c>
      <c r="G52" s="13">
        <v>7.0517864745417327E-4</v>
      </c>
      <c r="H52" s="13">
        <v>1.9053004390560888E-2</v>
      </c>
      <c r="I52" s="13">
        <v>8.2523036934225941E-2</v>
      </c>
    </row>
    <row r="53" spans="1:9" x14ac:dyDescent="0.25">
      <c r="A53" t="s">
        <v>88</v>
      </c>
      <c r="B53" s="13">
        <v>0.81779157969605154</v>
      </c>
      <c r="C53" s="13">
        <v>0.11160516089532076</v>
      </c>
      <c r="D53" s="13">
        <v>2.0438887801623993E-3</v>
      </c>
      <c r="E53" s="13">
        <v>1.7884788334908388E-2</v>
      </c>
      <c r="F53" s="13">
        <v>3.7694670125945889E-4</v>
      </c>
      <c r="G53" s="13">
        <v>9.7016181293848615E-4</v>
      </c>
      <c r="H53" s="13">
        <v>2.2734835891113424E-2</v>
      </c>
      <c r="I53" s="13">
        <v>2.6592637888245584E-2</v>
      </c>
    </row>
    <row r="54" spans="1:9" x14ac:dyDescent="0.25">
      <c r="A54" t="s">
        <v>343</v>
      </c>
      <c r="B54" s="13">
        <v>0.68369495894050225</v>
      </c>
      <c r="C54" s="13">
        <v>4.1352874164844976E-2</v>
      </c>
      <c r="D54" s="13">
        <v>4.7085369447511143E-3</v>
      </c>
      <c r="E54" s="13">
        <v>3.5458955896777257E-2</v>
      </c>
      <c r="F54" s="13">
        <v>8.0249655821563819E-4</v>
      </c>
      <c r="G54" s="13">
        <v>2.7257172766578844E-3</v>
      </c>
      <c r="H54" s="13">
        <v>2.0105738653107722E-2</v>
      </c>
      <c r="I54" s="13">
        <v>0.2111507215651432</v>
      </c>
    </row>
    <row r="55" spans="1:9" x14ac:dyDescent="0.25">
      <c r="A55" t="s">
        <v>285</v>
      </c>
      <c r="B55" s="13">
        <v>0.84300283113124808</v>
      </c>
      <c r="C55" s="13">
        <v>3.8062515584792296E-2</v>
      </c>
      <c r="D55" s="13">
        <v>1.9558384236586903E-3</v>
      </c>
      <c r="E55" s="13">
        <v>3.5077020679641129E-2</v>
      </c>
      <c r="F55" s="13">
        <v>3.9523881414785326E-4</v>
      </c>
      <c r="G55" s="13">
        <v>6.1915093203419066E-4</v>
      </c>
      <c r="H55" s="13">
        <v>1.5997842301409458E-2</v>
      </c>
      <c r="I55" s="13">
        <v>6.4889562133068263E-2</v>
      </c>
    </row>
    <row r="56" spans="1:9" x14ac:dyDescent="0.25">
      <c r="A56" t="s">
        <v>14</v>
      </c>
      <c r="B56" s="13">
        <v>0.67543091059601967</v>
      </c>
      <c r="C56" s="13">
        <v>0.20728399733821301</v>
      </c>
      <c r="D56" s="13">
        <v>2.7835600622067658E-3</v>
      </c>
      <c r="E56" s="13">
        <v>4.6079009808676887E-2</v>
      </c>
      <c r="F56" s="13">
        <v>1.9024478846132558E-4</v>
      </c>
      <c r="G56" s="13">
        <v>1.0108804438607719E-3</v>
      </c>
      <c r="H56" s="13">
        <v>2.1714351550228519E-2</v>
      </c>
      <c r="I56" s="13">
        <v>4.5507045412333032E-2</v>
      </c>
    </row>
    <row r="57" spans="1:9" x14ac:dyDescent="0.25">
      <c r="A57" t="s">
        <v>182</v>
      </c>
      <c r="B57" s="13">
        <v>0.68931016324381256</v>
      </c>
      <c r="C57" s="13">
        <v>0.22722677705899763</v>
      </c>
      <c r="D57" s="13">
        <v>5.3850855040878222E-3</v>
      </c>
      <c r="E57" s="13">
        <v>1.0935452005089117E-2</v>
      </c>
      <c r="F57" s="13">
        <v>5.9193659359709102E-4</v>
      </c>
      <c r="G57" s="13">
        <v>8.7252991393856928E-4</v>
      </c>
      <c r="H57" s="13">
        <v>1.9645376168017741E-2</v>
      </c>
      <c r="I57" s="13">
        <v>4.6032679512459498E-2</v>
      </c>
    </row>
    <row r="58" spans="1:9" x14ac:dyDescent="0.25">
      <c r="A58" t="s">
        <v>281</v>
      </c>
      <c r="B58" s="13">
        <v>0.8931102380929733</v>
      </c>
      <c r="C58" s="13">
        <v>1.4449190027300314E-2</v>
      </c>
      <c r="D58" s="13">
        <v>2.423735101353601E-2</v>
      </c>
      <c r="E58" s="13">
        <v>9.0509574134142508E-3</v>
      </c>
      <c r="F58" s="13">
        <v>1.9975838747419788E-4</v>
      </c>
      <c r="G58" s="13">
        <v>6.0640939054667207E-4</v>
      </c>
      <c r="H58" s="13">
        <v>3.9468928058443598E-2</v>
      </c>
      <c r="I58" s="13">
        <v>1.88771676163117E-2</v>
      </c>
    </row>
    <row r="59" spans="1:9" x14ac:dyDescent="0.25">
      <c r="A59" t="s">
        <v>367</v>
      </c>
      <c r="B59" s="13">
        <v>0.1605580572831363</v>
      </c>
      <c r="C59" s="13">
        <v>2.9910049731939992E-2</v>
      </c>
      <c r="D59" s="13">
        <v>3.1879927025000279E-3</v>
      </c>
      <c r="E59" s="13">
        <v>1.2809798647201692E-2</v>
      </c>
      <c r="F59" s="13">
        <v>8.8047545674664314E-4</v>
      </c>
      <c r="G59" s="13">
        <v>1.2694142972798533E-3</v>
      </c>
      <c r="H59" s="13">
        <v>7.4933684528628508E-3</v>
      </c>
      <c r="I59" s="13">
        <v>0.78389084342833271</v>
      </c>
    </row>
    <row r="60" spans="1:9" x14ac:dyDescent="0.25">
      <c r="A60" t="s">
        <v>132</v>
      </c>
      <c r="B60" s="13">
        <v>0.91008214212634098</v>
      </c>
      <c r="C60" s="13">
        <v>3.1812847913873961E-2</v>
      </c>
      <c r="D60" s="13">
        <v>2.1005332765395906E-3</v>
      </c>
      <c r="E60" s="13">
        <v>1.413161949862818E-2</v>
      </c>
      <c r="F60" s="13">
        <v>1.5868839862525735E-4</v>
      </c>
      <c r="G60" s="13">
        <v>6.2640157352075265E-4</v>
      </c>
      <c r="H60" s="13">
        <v>1.8303453978276395E-2</v>
      </c>
      <c r="I60" s="13">
        <v>2.2784313234194845E-2</v>
      </c>
    </row>
    <row r="61" spans="1:9" x14ac:dyDescent="0.25">
      <c r="A61" t="s">
        <v>36</v>
      </c>
      <c r="B61" s="13">
        <v>0.87478062191646688</v>
      </c>
      <c r="C61" s="13">
        <v>5.704206786597537E-2</v>
      </c>
      <c r="D61" s="13">
        <v>1.6219541283251943E-3</v>
      </c>
      <c r="E61" s="13">
        <v>1.4341489134664875E-2</v>
      </c>
      <c r="F61" s="13">
        <v>2.2345807650300665E-4</v>
      </c>
      <c r="G61" s="13">
        <v>4.6951303714676674E-4</v>
      </c>
      <c r="H61" s="13">
        <v>1.7959501362089961E-2</v>
      </c>
      <c r="I61" s="13">
        <v>3.3561394478827972E-2</v>
      </c>
    </row>
    <row r="62" spans="1:9" x14ac:dyDescent="0.25">
      <c r="A62" t="s">
        <v>387</v>
      </c>
      <c r="B62" s="13">
        <v>0.82940089578757747</v>
      </c>
      <c r="C62" s="13">
        <v>1.1095550674925351E-2</v>
      </c>
      <c r="D62" s="13">
        <v>1.0341349357155196E-2</v>
      </c>
      <c r="E62" s="13">
        <v>3.0706327270932556E-2</v>
      </c>
      <c r="F62" s="13">
        <v>1.7505490708980085E-3</v>
      </c>
      <c r="G62" s="13">
        <v>7.2643930607309433E-4</v>
      </c>
      <c r="H62" s="13">
        <v>3.7430903437553981E-2</v>
      </c>
      <c r="I62" s="13">
        <v>7.8547985094884393E-2</v>
      </c>
    </row>
    <row r="63" spans="1:9" x14ac:dyDescent="0.25">
      <c r="A63" t="s">
        <v>389</v>
      </c>
      <c r="B63" s="13">
        <v>0.72407256482236104</v>
      </c>
      <c r="C63" s="13">
        <v>1.7483171843400043E-2</v>
      </c>
      <c r="D63" s="13">
        <v>3.9143952428386003E-2</v>
      </c>
      <c r="E63" s="13">
        <v>2.9490778472033567E-2</v>
      </c>
      <c r="F63" s="13">
        <v>1.8111020556008332E-3</v>
      </c>
      <c r="G63" s="13">
        <v>2.9400223369253522E-3</v>
      </c>
      <c r="H63" s="13">
        <v>5.7327417066618369E-2</v>
      </c>
      <c r="I63" s="13">
        <v>0.12773099097467475</v>
      </c>
    </row>
    <row r="64" spans="1:9" x14ac:dyDescent="0.25">
      <c r="A64" t="s">
        <v>250</v>
      </c>
      <c r="B64" s="13">
        <v>0.89006251759759658</v>
      </c>
      <c r="C64" s="13">
        <v>5.1514828452477603E-2</v>
      </c>
      <c r="D64" s="13">
        <v>1.6880024711809457E-3</v>
      </c>
      <c r="E64" s="13">
        <v>1.1028738412922309E-2</v>
      </c>
      <c r="F64" s="13">
        <v>3.3896729785657856E-4</v>
      </c>
      <c r="G64" s="13">
        <v>1.0018670537454519E-3</v>
      </c>
      <c r="H64" s="13">
        <v>1.6609397594972351E-2</v>
      </c>
      <c r="I64" s="13">
        <v>2.775568111924815E-2</v>
      </c>
    </row>
    <row r="65" spans="1:9" x14ac:dyDescent="0.25">
      <c r="A65" t="s">
        <v>335</v>
      </c>
      <c r="B65" s="13">
        <v>0.69888658882167332</v>
      </c>
      <c r="C65" s="13">
        <v>5.2133368169302814E-2</v>
      </c>
      <c r="D65" s="13">
        <v>4.8314809976485719E-2</v>
      </c>
      <c r="E65" s="13">
        <v>3.3120967904013504E-2</v>
      </c>
      <c r="F65" s="13">
        <v>3.2759209759430836E-3</v>
      </c>
      <c r="G65" s="13">
        <v>1.0651767590489781E-3</v>
      </c>
      <c r="H65" s="13">
        <v>8.3053640693771733E-2</v>
      </c>
      <c r="I65" s="13">
        <v>8.0149526699760831E-2</v>
      </c>
    </row>
    <row r="66" spans="1:9" x14ac:dyDescent="0.25">
      <c r="A66" t="s">
        <v>319</v>
      </c>
      <c r="B66" s="13">
        <v>0.86779447745543514</v>
      </c>
      <c r="C66" s="13">
        <v>2.8224785428560332E-2</v>
      </c>
      <c r="D66" s="13">
        <v>1.855450697114451E-2</v>
      </c>
      <c r="E66" s="13">
        <v>1.8152161248980545E-2</v>
      </c>
      <c r="F66" s="13">
        <v>2.9826401025282535E-4</v>
      </c>
      <c r="G66" s="13">
        <v>5.2972930987611169E-4</v>
      </c>
      <c r="H66" s="13">
        <v>2.9905627403005942E-2</v>
      </c>
      <c r="I66" s="13">
        <v>3.6540448172744572E-2</v>
      </c>
    </row>
    <row r="67" spans="1:9" x14ac:dyDescent="0.25">
      <c r="A67" t="s">
        <v>30</v>
      </c>
      <c r="B67" s="13">
        <v>0.80466214611751674</v>
      </c>
      <c r="C67" s="13">
        <v>0.11317731282376015</v>
      </c>
      <c r="D67" s="13">
        <v>5.1388265920864007E-3</v>
      </c>
      <c r="E67" s="13">
        <v>1.1821148078766611E-2</v>
      </c>
      <c r="F67" s="13">
        <v>2.2338900468765117E-4</v>
      </c>
      <c r="G67" s="13">
        <v>5.2153417236132729E-4</v>
      </c>
      <c r="H67" s="13">
        <v>2.0233415125370482E-2</v>
      </c>
      <c r="I67" s="13">
        <v>4.4222228085450691E-2</v>
      </c>
    </row>
    <row r="68" spans="1:9" x14ac:dyDescent="0.25">
      <c r="A68" t="s">
        <v>140</v>
      </c>
      <c r="B68" s="13">
        <v>0.56861131022185296</v>
      </c>
      <c r="C68" s="13">
        <v>0.27689578051270103</v>
      </c>
      <c r="D68" s="13">
        <v>4.2748302352264754E-2</v>
      </c>
      <c r="E68" s="13">
        <v>1.1282613706305043E-2</v>
      </c>
      <c r="F68" s="13">
        <v>4.2045434397724481E-4</v>
      </c>
      <c r="G68" s="13">
        <v>1.2942901793516391E-2</v>
      </c>
      <c r="H68" s="13">
        <v>3.679355438424968E-2</v>
      </c>
      <c r="I68" s="13">
        <v>5.0305082685132889E-2</v>
      </c>
    </row>
    <row r="69" spans="1:9" x14ac:dyDescent="0.25">
      <c r="A69" t="s">
        <v>142</v>
      </c>
      <c r="B69" s="13">
        <v>0.66842760259884237</v>
      </c>
      <c r="C69" s="13">
        <v>7.9647601923034064E-2</v>
      </c>
      <c r="D69" s="13">
        <v>2.3423227818569919E-3</v>
      </c>
      <c r="E69" s="13">
        <v>1.6230902124985711E-2</v>
      </c>
      <c r="F69" s="13">
        <v>2.8757799654475038E-4</v>
      </c>
      <c r="G69" s="13">
        <v>2.3279438820297542E-3</v>
      </c>
      <c r="H69" s="13">
        <v>1.1929454241667607E-2</v>
      </c>
      <c r="I69" s="13">
        <v>0.21880659445103876</v>
      </c>
    </row>
    <row r="70" spans="1:9" x14ac:dyDescent="0.25">
      <c r="A70" t="s">
        <v>273</v>
      </c>
      <c r="B70" s="13">
        <v>0.7388460584479789</v>
      </c>
      <c r="C70" s="13">
        <v>2.9918261623962699E-2</v>
      </c>
      <c r="D70" s="13">
        <v>2.2756951499480711E-2</v>
      </c>
      <c r="E70" s="13">
        <v>3.0056436514866825E-2</v>
      </c>
      <c r="F70" s="13">
        <v>5.3321916916117644E-3</v>
      </c>
      <c r="G70" s="13">
        <v>2.1496388765248789E-3</v>
      </c>
      <c r="H70" s="13">
        <v>3.7201890504327026E-2</v>
      </c>
      <c r="I70" s="13">
        <v>0.13373857084124724</v>
      </c>
    </row>
    <row r="71" spans="1:9" x14ac:dyDescent="0.25">
      <c r="A71" t="s">
        <v>22</v>
      </c>
      <c r="B71" s="13">
        <v>0.83135440276189576</v>
      </c>
      <c r="C71" s="13">
        <v>6.4679675556484573E-2</v>
      </c>
      <c r="D71" s="13">
        <v>2.6039638723921081E-3</v>
      </c>
      <c r="E71" s="13">
        <v>2.3734871120182632E-2</v>
      </c>
      <c r="F71" s="13">
        <v>2.5684428541957838E-4</v>
      </c>
      <c r="G71" s="13">
        <v>8.0878626047016164E-4</v>
      </c>
      <c r="H71" s="13">
        <v>1.7959973277264771E-2</v>
      </c>
      <c r="I71" s="13">
        <v>5.8601482865890397E-2</v>
      </c>
    </row>
    <row r="72" spans="1:9" x14ac:dyDescent="0.25">
      <c r="A72" t="s">
        <v>420</v>
      </c>
      <c r="B72" s="13">
        <v>0.30577344271035239</v>
      </c>
      <c r="C72" s="13">
        <v>4.1317133139928311E-2</v>
      </c>
      <c r="D72" s="13">
        <v>6.1956658656404677E-3</v>
      </c>
      <c r="E72" s="13">
        <v>7.2665054198649937E-2</v>
      </c>
      <c r="F72" s="13">
        <v>1.1077987272764555E-3</v>
      </c>
      <c r="G72" s="13">
        <v>1.5086373148013432E-3</v>
      </c>
      <c r="H72" s="13">
        <v>1.8162235634501606E-2</v>
      </c>
      <c r="I72" s="13">
        <v>0.55327003240884953</v>
      </c>
    </row>
    <row r="73" spans="1:9" x14ac:dyDescent="0.25">
      <c r="A73" t="s">
        <v>164</v>
      </c>
      <c r="B73" s="13">
        <v>0.65906115854521441</v>
      </c>
      <c r="C73" s="13">
        <v>0.17605488466437097</v>
      </c>
      <c r="D73" s="13">
        <v>2.5826689938204632E-3</v>
      </c>
      <c r="E73" s="13">
        <v>5.000235860182084E-2</v>
      </c>
      <c r="F73" s="13">
        <v>4.0685881409500448E-4</v>
      </c>
      <c r="G73" s="13">
        <v>1.6480730223123732E-3</v>
      </c>
      <c r="H73" s="13">
        <v>2.0911953394028019E-2</v>
      </c>
      <c r="I73" s="13">
        <v>8.9332043964337943E-2</v>
      </c>
    </row>
    <row r="74" spans="1:9" x14ac:dyDescent="0.25">
      <c r="A74" t="s">
        <v>383</v>
      </c>
      <c r="B74" s="13">
        <v>0.91497613365155128</v>
      </c>
      <c r="C74" s="13">
        <v>5.8671439936356408E-3</v>
      </c>
      <c r="D74" s="13">
        <v>1.2529832935560859E-2</v>
      </c>
      <c r="E74" s="13">
        <v>6.0660302307080352E-3</v>
      </c>
      <c r="F74" s="13">
        <v>3.977724741447892E-4</v>
      </c>
      <c r="G74" s="13">
        <v>4.972155926809865E-4</v>
      </c>
      <c r="H74" s="13">
        <v>2.5556881463802705E-2</v>
      </c>
      <c r="I74" s="13">
        <v>3.4108989657915673E-2</v>
      </c>
    </row>
    <row r="75" spans="1:9" x14ac:dyDescent="0.25">
      <c r="A75" t="s">
        <v>377</v>
      </c>
      <c r="B75" s="13">
        <v>0.80077279369875909</v>
      </c>
      <c r="C75" s="13">
        <v>8.7930052262650774E-3</v>
      </c>
      <c r="D75" s="13">
        <v>5.4789091719713674E-3</v>
      </c>
      <c r="E75" s="13">
        <v>9.5063532558888365E-3</v>
      </c>
      <c r="F75" s="13">
        <v>8.8673123126842193E-4</v>
      </c>
      <c r="G75" s="13">
        <v>1.4217422534862408E-3</v>
      </c>
      <c r="H75" s="13">
        <v>1.604537686077329E-2</v>
      </c>
      <c r="I75" s="13">
        <v>0.15709508830158769</v>
      </c>
    </row>
    <row r="76" spans="1:9" x14ac:dyDescent="0.25">
      <c r="A76" t="s">
        <v>128</v>
      </c>
      <c r="B76" s="13">
        <v>0.79794183048258593</v>
      </c>
      <c r="C76" s="13">
        <v>7.4423502321033563E-2</v>
      </c>
      <c r="D76" s="13">
        <v>4.129067594437234E-3</v>
      </c>
      <c r="E76" s="13">
        <v>2.1780301204006026E-2</v>
      </c>
      <c r="F76" s="13">
        <v>2.1648194183819687E-4</v>
      </c>
      <c r="G76" s="13">
        <v>6.5378510719954334E-4</v>
      </c>
      <c r="H76" s="13">
        <v>2.2303425718247546E-2</v>
      </c>
      <c r="I76" s="13">
        <v>7.8551605630651916E-2</v>
      </c>
    </row>
    <row r="77" spans="1:9" x14ac:dyDescent="0.25">
      <c r="A77" t="s">
        <v>351</v>
      </c>
      <c r="B77" s="13">
        <v>0.78451411135643545</v>
      </c>
      <c r="C77" s="13">
        <v>1.0038126138366842E-2</v>
      </c>
      <c r="D77" s="13">
        <v>7.3130735758335341E-2</v>
      </c>
      <c r="E77" s="13">
        <v>7.6486538720578158E-3</v>
      </c>
      <c r="F77" s="13">
        <v>4.9195017247538782E-4</v>
      </c>
      <c r="G77" s="13">
        <v>2.2196323258115713E-3</v>
      </c>
      <c r="H77" s="13">
        <v>8.5476342467598637E-2</v>
      </c>
      <c r="I77" s="13">
        <v>3.6480447908918939E-2</v>
      </c>
    </row>
    <row r="78" spans="1:9" x14ac:dyDescent="0.25">
      <c r="A78" t="s">
        <v>262</v>
      </c>
      <c r="B78" s="13">
        <v>0.87533250389892581</v>
      </c>
      <c r="C78" s="13">
        <v>1.6990554961711674E-2</v>
      </c>
      <c r="D78" s="13">
        <v>1.2119964252545254E-2</v>
      </c>
      <c r="E78" s="13">
        <v>2.4140045910946782E-2</v>
      </c>
      <c r="F78" s="13">
        <v>2.4532566982669494E-4</v>
      </c>
      <c r="G78" s="13">
        <v>7.5700492403665864E-4</v>
      </c>
      <c r="H78" s="13">
        <v>1.9567350657998493E-2</v>
      </c>
      <c r="I78" s="13">
        <v>5.0847249724008621E-2</v>
      </c>
    </row>
    <row r="79" spans="1:9" x14ac:dyDescent="0.25">
      <c r="A79" t="s">
        <v>40</v>
      </c>
      <c r="B79" s="13">
        <v>0.65216892917297631</v>
      </c>
      <c r="C79" s="13">
        <v>0.2094842626419631</v>
      </c>
      <c r="D79" s="13">
        <v>3.314917733109633E-3</v>
      </c>
      <c r="E79" s="13">
        <v>2.5869411766641637E-2</v>
      </c>
      <c r="F79" s="13">
        <v>2.9946146298442418E-4</v>
      </c>
      <c r="G79" s="13">
        <v>1.9355302250403533E-3</v>
      </c>
      <c r="H79" s="13">
        <v>1.5818256509036222E-2</v>
      </c>
      <c r="I79" s="13">
        <v>9.110923048824833E-2</v>
      </c>
    </row>
    <row r="80" spans="1:9" x14ac:dyDescent="0.25">
      <c r="A80" t="s">
        <v>136</v>
      </c>
      <c r="B80" s="13">
        <v>0.75977706573048531</v>
      </c>
      <c r="C80" s="13">
        <v>0.13939173425247423</v>
      </c>
      <c r="D80" s="13">
        <v>4.3379242560779409E-3</v>
      </c>
      <c r="E80" s="13">
        <v>1.575806736975903E-2</v>
      </c>
      <c r="F80" s="13">
        <v>3.9949417690506343E-4</v>
      </c>
      <c r="G80" s="13">
        <v>1.2050031103164698E-3</v>
      </c>
      <c r="H80" s="13">
        <v>1.6863522964829299E-2</v>
      </c>
      <c r="I80" s="13">
        <v>6.2267188139152649E-2</v>
      </c>
    </row>
    <row r="81" spans="1:9" x14ac:dyDescent="0.25">
      <c r="A81" t="s">
        <v>94</v>
      </c>
      <c r="B81" s="13">
        <v>0.60932024627552317</v>
      </c>
      <c r="C81" s="13">
        <v>0.25830054227599303</v>
      </c>
      <c r="D81" s="13">
        <v>3.859066972063977E-3</v>
      </c>
      <c r="E81" s="13">
        <v>1.7478367690530724E-2</v>
      </c>
      <c r="F81" s="13">
        <v>9.6048432881110394E-4</v>
      </c>
      <c r="G81" s="13">
        <v>1.0889567549578121E-3</v>
      </c>
      <c r="H81" s="13">
        <v>2.144021260351207E-2</v>
      </c>
      <c r="I81" s="13">
        <v>8.755212309860809E-2</v>
      </c>
    </row>
    <row r="82" spans="1:9" x14ac:dyDescent="0.25">
      <c r="A82" t="s">
        <v>246</v>
      </c>
      <c r="B82" s="13">
        <v>0.32781071999235578</v>
      </c>
      <c r="C82" s="13">
        <v>0.63308153330820638</v>
      </c>
      <c r="D82" s="13">
        <v>1.3377429304002081E-3</v>
      </c>
      <c r="E82" s="13">
        <v>7.2089480138233433E-3</v>
      </c>
      <c r="F82" s="13">
        <v>1.7518062183812248E-4</v>
      </c>
      <c r="G82" s="13">
        <v>4.1937179167308113E-4</v>
      </c>
      <c r="H82" s="13">
        <v>6.9753738513725133E-3</v>
      </c>
      <c r="I82" s="13">
        <v>2.299112949033056E-2</v>
      </c>
    </row>
    <row r="83" spans="1:9" x14ac:dyDescent="0.25">
      <c r="A83" t="s">
        <v>228</v>
      </c>
      <c r="B83" s="13">
        <v>7.8077531036945327E-2</v>
      </c>
      <c r="C83" s="13">
        <v>5.5774330599169444E-3</v>
      </c>
      <c r="D83" s="13">
        <v>6.9237100054141381E-4</v>
      </c>
      <c r="E83" s="13">
        <v>9.1125893949664475E-3</v>
      </c>
      <c r="F83" s="13">
        <v>9.2170982252368506E-5</v>
      </c>
      <c r="G83" s="13">
        <v>5.3488199937004404E-4</v>
      </c>
      <c r="H83" s="13">
        <v>1.50884623702893E-3</v>
      </c>
      <c r="I83" s="13">
        <v>0.90440417628897851</v>
      </c>
    </row>
    <row r="84" spans="1:9" x14ac:dyDescent="0.25">
      <c r="A84" t="s">
        <v>134</v>
      </c>
      <c r="B84" s="13">
        <v>0.82038616419382449</v>
      </c>
      <c r="C84" s="13">
        <v>6.0393193258810762E-2</v>
      </c>
      <c r="D84" s="13">
        <v>1.4403659852488357E-3</v>
      </c>
      <c r="E84" s="13">
        <v>2.4512876911397252E-2</v>
      </c>
      <c r="F84" s="13">
        <v>2.1965828082101847E-4</v>
      </c>
      <c r="G84" s="13">
        <v>6.3923027789487407E-4</v>
      </c>
      <c r="H84" s="13">
        <v>1.7026231641257057E-2</v>
      </c>
      <c r="I84" s="13">
        <v>7.5382279450745701E-2</v>
      </c>
    </row>
    <row r="85" spans="1:9" x14ac:dyDescent="0.25">
      <c r="A85" t="s">
        <v>138</v>
      </c>
      <c r="B85" s="13">
        <v>0.82765430216156455</v>
      </c>
      <c r="C85" s="13">
        <v>5.7981014829781553E-2</v>
      </c>
      <c r="D85" s="13">
        <v>1.6583431817315389E-3</v>
      </c>
      <c r="E85" s="13">
        <v>1.6339445694026154E-2</v>
      </c>
      <c r="F85" s="13">
        <v>3.0117037093515305E-4</v>
      </c>
      <c r="G85" s="13">
        <v>8.1582859974838929E-4</v>
      </c>
      <c r="H85" s="13">
        <v>1.8123594220578704E-2</v>
      </c>
      <c r="I85" s="13">
        <v>7.7126300941633946E-2</v>
      </c>
    </row>
    <row r="86" spans="1:9" x14ac:dyDescent="0.25">
      <c r="A86" t="s">
        <v>70</v>
      </c>
      <c r="B86" s="13">
        <v>0.68707002260756855</v>
      </c>
      <c r="C86" s="13">
        <v>0.10605246903249953</v>
      </c>
      <c r="D86" s="13">
        <v>2.109000124752397E-3</v>
      </c>
      <c r="E86" s="13">
        <v>4.4670105978682553E-2</v>
      </c>
      <c r="F86" s="13">
        <v>2.6700055682167404E-4</v>
      </c>
      <c r="G86" s="13">
        <v>1.6697043368193007E-3</v>
      </c>
      <c r="H86" s="13">
        <v>1.8773714365694916E-2</v>
      </c>
      <c r="I86" s="13">
        <v>0.13938798299716113</v>
      </c>
    </row>
    <row r="87" spans="1:9" x14ac:dyDescent="0.25">
      <c r="A87" t="s">
        <v>307</v>
      </c>
      <c r="B87" s="13">
        <v>0.63027611868206546</v>
      </c>
      <c r="C87" s="13">
        <v>0.31755147453172416</v>
      </c>
      <c r="D87" s="13">
        <v>2.0553170084977529E-3</v>
      </c>
      <c r="E87" s="13">
        <v>9.1706446100394082E-3</v>
      </c>
      <c r="F87" s="13">
        <v>2.73153962231468E-4</v>
      </c>
      <c r="G87" s="13">
        <v>1.6822286698401382E-3</v>
      </c>
      <c r="H87" s="13">
        <v>1.0566394734124591E-2</v>
      </c>
      <c r="I87" s="13">
        <v>2.8424667801477031E-2</v>
      </c>
    </row>
    <row r="88" spans="1:9" x14ac:dyDescent="0.25">
      <c r="A88" t="s">
        <v>369</v>
      </c>
      <c r="B88" s="13">
        <v>0.9087483826937568</v>
      </c>
      <c r="C88" s="13">
        <v>6.7393684330257489E-3</v>
      </c>
      <c r="D88" s="13">
        <v>1.4431348015867373E-2</v>
      </c>
      <c r="E88" s="13">
        <v>7.9052507357854785E-3</v>
      </c>
      <c r="F88" s="13">
        <v>5.1185076706524672E-4</v>
      </c>
      <c r="G88" s="13">
        <v>3.5545192157308803E-4</v>
      </c>
      <c r="H88" s="13">
        <v>2.6914819501514226E-2</v>
      </c>
      <c r="I88" s="13">
        <v>3.4393527931411996E-2</v>
      </c>
    </row>
    <row r="89" spans="1:9" x14ac:dyDescent="0.25">
      <c r="A89" t="s">
        <v>333</v>
      </c>
      <c r="B89" s="13">
        <v>0.22061512257249588</v>
      </c>
      <c r="C89" s="13">
        <v>2.0590949707165997E-2</v>
      </c>
      <c r="D89" s="13">
        <v>1.8150608129208856E-3</v>
      </c>
      <c r="E89" s="13">
        <v>0.36631951358046944</v>
      </c>
      <c r="F89" s="13">
        <v>7.1165334713841483E-2</v>
      </c>
      <c r="G89" s="13">
        <v>1.1583413502012426E-3</v>
      </c>
      <c r="H89" s="13">
        <v>0.21726585331262571</v>
      </c>
      <c r="I89" s="13">
        <v>0.10106982395027934</v>
      </c>
    </row>
    <row r="90" spans="1:9" x14ac:dyDescent="0.25">
      <c r="A90" t="s">
        <v>198</v>
      </c>
      <c r="B90" s="13">
        <v>0.38204372231458639</v>
      </c>
      <c r="C90" s="13">
        <v>0.16808264496135689</v>
      </c>
      <c r="D90" s="13">
        <v>2.4649520169448763E-3</v>
      </c>
      <c r="E90" s="13">
        <v>7.4045556520066461E-2</v>
      </c>
      <c r="F90" s="13">
        <v>4.7326424819644635E-4</v>
      </c>
      <c r="G90" s="13">
        <v>2.475986675581581E-3</v>
      </c>
      <c r="H90" s="13">
        <v>1.3641835142744889E-2</v>
      </c>
      <c r="I90" s="13">
        <v>0.35677203812052244</v>
      </c>
    </row>
    <row r="91" spans="1:9" x14ac:dyDescent="0.25">
      <c r="A91" t="s">
        <v>293</v>
      </c>
      <c r="B91" s="13">
        <v>0.74477385884724967</v>
      </c>
      <c r="C91" s="13">
        <v>0.14312949352816401</v>
      </c>
      <c r="D91" s="13">
        <v>7.2695621027617594E-3</v>
      </c>
      <c r="E91" s="13">
        <v>1.503403214205591E-2</v>
      </c>
      <c r="F91" s="13">
        <v>5.6712212960618232E-4</v>
      </c>
      <c r="G91" s="13">
        <v>1.2613412390222391E-3</v>
      </c>
      <c r="H91" s="13">
        <v>2.1783652054686364E-2</v>
      </c>
      <c r="I91" s="13">
        <v>6.6180937956453884E-2</v>
      </c>
    </row>
    <row r="92" spans="1:9" x14ac:dyDescent="0.25">
      <c r="A92" t="s">
        <v>357</v>
      </c>
      <c r="B92" s="13">
        <v>0.82573331171068898</v>
      </c>
      <c r="C92" s="13">
        <v>7.7233382659990671E-3</v>
      </c>
      <c r="D92" s="13">
        <v>1.1772516267661308E-2</v>
      </c>
      <c r="E92" s="13">
        <v>1.0523301777786787E-2</v>
      </c>
      <c r="F92" s="13">
        <v>1.1554600555431676E-3</v>
      </c>
      <c r="G92" s="13">
        <v>2.7898278972654112E-3</v>
      </c>
      <c r="H92" s="13">
        <v>1.8416411587034522E-2</v>
      </c>
      <c r="I92" s="13">
        <v>0.12188583243802072</v>
      </c>
    </row>
    <row r="93" spans="1:9" x14ac:dyDescent="0.25">
      <c r="A93" t="s">
        <v>58</v>
      </c>
      <c r="B93" s="13">
        <v>0.7730534038582878</v>
      </c>
      <c r="C93" s="13">
        <v>0.11571742136422827</v>
      </c>
      <c r="D93" s="13">
        <v>2.1194404542952652E-3</v>
      </c>
      <c r="E93" s="13">
        <v>2.9425821262199787E-2</v>
      </c>
      <c r="F93" s="13">
        <v>2.9232504128126299E-4</v>
      </c>
      <c r="G93" s="13">
        <v>1.4049054222771147E-3</v>
      </c>
      <c r="H93" s="13">
        <v>1.8439635382405457E-2</v>
      </c>
      <c r="I93" s="13">
        <v>5.9547047215025038E-2</v>
      </c>
    </row>
    <row r="94" spans="1:9" x14ac:dyDescent="0.25">
      <c r="A94" t="s">
        <v>315</v>
      </c>
      <c r="B94" s="13">
        <v>0.46411617825367207</v>
      </c>
      <c r="C94" s="13">
        <v>0.4852335579313361</v>
      </c>
      <c r="D94" s="13">
        <v>2.3696288873263612E-3</v>
      </c>
      <c r="E94" s="13">
        <v>1.0355499698259872E-2</v>
      </c>
      <c r="F94" s="13">
        <v>2.6021625631854898E-4</v>
      </c>
      <c r="G94" s="13">
        <v>1.0386504188374423E-3</v>
      </c>
      <c r="H94" s="13">
        <v>9.0267358362077083E-3</v>
      </c>
      <c r="I94" s="13">
        <v>2.7599532718041844E-2</v>
      </c>
    </row>
    <row r="95" spans="1:9" x14ac:dyDescent="0.25">
      <c r="A95" t="s">
        <v>234</v>
      </c>
      <c r="B95" s="13">
        <v>0.72931480609579913</v>
      </c>
      <c r="C95" s="13">
        <v>0.21399281284834143</v>
      </c>
      <c r="D95" s="13">
        <v>2.1448778465909318E-3</v>
      </c>
      <c r="E95" s="13">
        <v>7.5613986374190641E-3</v>
      </c>
      <c r="F95" s="13">
        <v>2.1328053634018647E-4</v>
      </c>
      <c r="G95" s="13">
        <v>6.8813154177682807E-4</v>
      </c>
      <c r="H95" s="13">
        <v>1.5549358347518501E-2</v>
      </c>
      <c r="I95" s="13">
        <v>3.0535334146213868E-2</v>
      </c>
    </row>
    <row r="96" spans="1:9" x14ac:dyDescent="0.25">
      <c r="A96" t="s">
        <v>126</v>
      </c>
      <c r="B96" s="13">
        <v>0.649302339633964</v>
      </c>
      <c r="C96" s="13">
        <v>0.21116141984537184</v>
      </c>
      <c r="D96" s="13">
        <v>3.0911047652187685E-3</v>
      </c>
      <c r="E96" s="13">
        <v>3.4325640125394463E-2</v>
      </c>
      <c r="F96" s="13">
        <v>7.2146614422446812E-4</v>
      </c>
      <c r="G96" s="13">
        <v>7.4438636830091341E-4</v>
      </c>
      <c r="H96" s="13">
        <v>2.1384048149139814E-2</v>
      </c>
      <c r="I96" s="13">
        <v>7.9269594968385718E-2</v>
      </c>
    </row>
    <row r="97" spans="1:9" x14ac:dyDescent="0.25">
      <c r="A97" t="s">
        <v>146</v>
      </c>
      <c r="B97" s="13">
        <v>0.91654776079079314</v>
      </c>
      <c r="C97" s="13">
        <v>2.8707114123845842E-2</v>
      </c>
      <c r="D97" s="13">
        <v>9.7342165177571383E-4</v>
      </c>
      <c r="E97" s="13">
        <v>1.9414127782974487E-2</v>
      </c>
      <c r="F97" s="13">
        <v>1.9414127782974488E-4</v>
      </c>
      <c r="G97" s="13">
        <v>6.7202750017988618E-4</v>
      </c>
      <c r="H97" s="13">
        <v>1.2209178402258013E-2</v>
      </c>
      <c r="I97" s="13">
        <v>2.1282228470343223E-2</v>
      </c>
    </row>
    <row r="98" spans="1:9" x14ac:dyDescent="0.25">
      <c r="A98" t="s">
        <v>323</v>
      </c>
      <c r="B98" s="13">
        <v>0.86096974464823739</v>
      </c>
      <c r="C98" s="13">
        <v>7.3799376320452872E-2</v>
      </c>
      <c r="D98" s="13">
        <v>4.2660005433879022E-3</v>
      </c>
      <c r="E98" s="13">
        <v>8.1224325935417944E-3</v>
      </c>
      <c r="F98" s="13">
        <v>1.8248101183693496E-4</v>
      </c>
      <c r="G98" s="13">
        <v>6.6504190980571851E-4</v>
      </c>
      <c r="H98" s="13">
        <v>1.6411125664535019E-2</v>
      </c>
      <c r="I98" s="13">
        <v>3.5583797308202318E-2</v>
      </c>
    </row>
    <row r="99" spans="1:9" x14ac:dyDescent="0.25">
      <c r="A99" t="s">
        <v>176</v>
      </c>
      <c r="B99" s="13">
        <v>0.84252355714065741</v>
      </c>
      <c r="C99" s="13">
        <v>1.9300215081537262E-2</v>
      </c>
      <c r="D99" s="13">
        <v>2.1451030454154849E-2</v>
      </c>
      <c r="E99" s="13">
        <v>1.1620860425493868E-2</v>
      </c>
      <c r="F99" s="13">
        <v>2.8015239495527001E-3</v>
      </c>
      <c r="G99" s="13">
        <v>1.085342168399406E-3</v>
      </c>
      <c r="H99" s="13">
        <v>4.1329929117470285E-2</v>
      </c>
      <c r="I99" s="13">
        <v>5.9887541662734266E-2</v>
      </c>
    </row>
    <row r="100" spans="1:9" x14ac:dyDescent="0.25">
      <c r="A100" t="s">
        <v>339</v>
      </c>
      <c r="B100" s="13">
        <v>0.64665629860031104</v>
      </c>
      <c r="C100" s="13">
        <v>1.4898911353032659E-2</v>
      </c>
      <c r="D100" s="13">
        <v>7.455676516329704E-2</v>
      </c>
      <c r="E100" s="13">
        <v>6.6562986003110419E-2</v>
      </c>
      <c r="F100" s="13">
        <v>4.4479004665629856E-3</v>
      </c>
      <c r="G100" s="13">
        <v>1.244167962674961E-3</v>
      </c>
      <c r="H100" s="13">
        <v>0.12410575427682737</v>
      </c>
      <c r="I100" s="13">
        <v>6.7527216174183516E-2</v>
      </c>
    </row>
    <row r="101" spans="1:9" x14ac:dyDescent="0.25">
      <c r="A101" t="s">
        <v>194</v>
      </c>
      <c r="B101" s="13">
        <v>0.74622464648748454</v>
      </c>
      <c r="C101" s="13">
        <v>0.11119825277047672</v>
      </c>
      <c r="D101" s="13">
        <v>4.5258708670516601E-3</v>
      </c>
      <c r="E101" s="13">
        <v>2.8192289454760131E-2</v>
      </c>
      <c r="F101" s="13">
        <v>1.2745449007213131E-3</v>
      </c>
      <c r="G101" s="13">
        <v>9.9270836277308319E-4</v>
      </c>
      <c r="H101" s="13">
        <v>2.4237157203553496E-2</v>
      </c>
      <c r="I101" s="13">
        <v>8.3354529953179018E-2</v>
      </c>
    </row>
    <row r="102" spans="1:9" x14ac:dyDescent="0.25">
      <c r="A102" t="s">
        <v>118</v>
      </c>
      <c r="B102" s="13">
        <v>0.88067995057174098</v>
      </c>
      <c r="C102" s="13">
        <v>4.5787895300905046E-2</v>
      </c>
      <c r="D102" s="13">
        <v>2.6121804523280695E-3</v>
      </c>
      <c r="E102" s="13">
        <v>1.3494088853318086E-2</v>
      </c>
      <c r="F102" s="13">
        <v>3.9327827921161493E-4</v>
      </c>
      <c r="G102" s="13">
        <v>6.2474649151512995E-4</v>
      </c>
      <c r="H102" s="13">
        <v>1.6212207735101684E-2</v>
      </c>
      <c r="I102" s="13">
        <v>4.019565231587937E-2</v>
      </c>
    </row>
    <row r="103" spans="1:9" x14ac:dyDescent="0.25">
      <c r="A103" t="s">
        <v>301</v>
      </c>
      <c r="B103" s="13">
        <v>0.91120508141493539</v>
      </c>
      <c r="C103" s="13">
        <v>1.3912478944413251E-2</v>
      </c>
      <c r="D103" s="13">
        <v>4.8813868613138689E-3</v>
      </c>
      <c r="E103" s="13">
        <v>2.4635036496350366E-2</v>
      </c>
      <c r="F103" s="13">
        <v>2.4915777653003929E-4</v>
      </c>
      <c r="G103" s="13">
        <v>4.7725996631106118E-4</v>
      </c>
      <c r="H103" s="13">
        <v>1.4588012352610893E-2</v>
      </c>
      <c r="I103" s="13">
        <v>3.0051586187535093E-2</v>
      </c>
    </row>
    <row r="104" spans="1:9" x14ac:dyDescent="0.25">
      <c r="A104" t="s">
        <v>156</v>
      </c>
      <c r="B104" s="13">
        <v>0.76802477405325642</v>
      </c>
      <c r="C104" s="13">
        <v>5.0256768694605429E-2</v>
      </c>
      <c r="D104" s="13">
        <v>2.0483249361718651E-3</v>
      </c>
      <c r="E104" s="13">
        <v>7.8637232916872954E-2</v>
      </c>
      <c r="F104" s="13">
        <v>2.9608488413858716E-4</v>
      </c>
      <c r="G104" s="13">
        <v>6.9410063002980265E-4</v>
      </c>
      <c r="H104" s="13">
        <v>1.7818485404471368E-2</v>
      </c>
      <c r="I104" s="13">
        <v>8.2224228480453548E-2</v>
      </c>
    </row>
    <row r="105" spans="1:9" x14ac:dyDescent="0.25">
      <c r="A105" t="s">
        <v>240</v>
      </c>
      <c r="B105" s="13">
        <v>0.66269118479436018</v>
      </c>
      <c r="C105" s="13">
        <v>0.2665983951041887</v>
      </c>
      <c r="D105" s="13">
        <v>3.0999813384207987E-3</v>
      </c>
      <c r="E105" s="13">
        <v>1.5476772503011301E-2</v>
      </c>
      <c r="F105" s="13">
        <v>1.6193932364884768E-4</v>
      </c>
      <c r="G105" s="13">
        <v>9.1919844661631639E-4</v>
      </c>
      <c r="H105" s="13">
        <v>1.4420311201111674E-2</v>
      </c>
      <c r="I105" s="13">
        <v>3.6632217288642195E-2</v>
      </c>
    </row>
    <row r="106" spans="1:9" x14ac:dyDescent="0.25">
      <c r="A106" t="s">
        <v>242</v>
      </c>
      <c r="B106" s="13">
        <v>0.70125579042746367</v>
      </c>
      <c r="C106" s="13">
        <v>0.22576571921384828</v>
      </c>
      <c r="D106" s="13">
        <v>5.5566270145956977E-3</v>
      </c>
      <c r="E106" s="13">
        <v>1.2270429792545313E-2</v>
      </c>
      <c r="F106" s="13">
        <v>3.4205824451342216E-4</v>
      </c>
      <c r="G106" s="13">
        <v>1.5028729253621633E-3</v>
      </c>
      <c r="H106" s="13">
        <v>1.8838675870701982E-2</v>
      </c>
      <c r="I106" s="13">
        <v>3.4467826510969517E-2</v>
      </c>
    </row>
    <row r="107" spans="1:9" x14ac:dyDescent="0.25">
      <c r="A107" t="s">
        <v>106</v>
      </c>
      <c r="B107" s="13">
        <v>0.79053007568327205</v>
      </c>
      <c r="C107" s="13">
        <v>8.3532666774018827E-2</v>
      </c>
      <c r="D107" s="13">
        <v>3.7226800954458287E-3</v>
      </c>
      <c r="E107" s="13">
        <v>3.7693782846100921E-2</v>
      </c>
      <c r="F107" s="13">
        <v>2.1519228235569675E-4</v>
      </c>
      <c r="G107" s="13">
        <v>8.5491355711378838E-4</v>
      </c>
      <c r="H107" s="13">
        <v>2.6448156226669205E-2</v>
      </c>
      <c r="I107" s="13">
        <v>5.7002532535023645E-2</v>
      </c>
    </row>
    <row r="108" spans="1:9" x14ac:dyDescent="0.25">
      <c r="A108" t="s">
        <v>341</v>
      </c>
      <c r="B108" s="13">
        <v>4.1592892971701843E-2</v>
      </c>
      <c r="C108" s="13">
        <v>3.9296310684952228E-3</v>
      </c>
      <c r="D108" s="13">
        <v>4.2974967940673914E-4</v>
      </c>
      <c r="E108" s="13">
        <v>6.7625409551444471E-3</v>
      </c>
      <c r="F108" s="13">
        <v>3.7817971787793045E-5</v>
      </c>
      <c r="G108" s="13">
        <v>9.2825930751855659E-4</v>
      </c>
      <c r="H108" s="13">
        <v>1.1207871638927757E-3</v>
      </c>
      <c r="I108" s="13">
        <v>0.94519832088205258</v>
      </c>
    </row>
    <row r="109" spans="1:9" x14ac:dyDescent="0.25">
      <c r="A109" t="s">
        <v>413</v>
      </c>
      <c r="B109" s="13">
        <v>0.44440683344792936</v>
      </c>
      <c r="C109" s="13">
        <v>0.11245790800585322</v>
      </c>
      <c r="D109" s="13">
        <v>4.2378484159306075E-3</v>
      </c>
      <c r="E109" s="13">
        <v>9.8277974647837663E-2</v>
      </c>
      <c r="F109" s="13">
        <v>5.9792669381710474E-3</v>
      </c>
      <c r="G109" s="13">
        <v>9.5202834928862325E-4</v>
      </c>
      <c r="H109" s="13">
        <v>3.397859699229562E-2</v>
      </c>
      <c r="I109" s="13">
        <v>0.29970954320269388</v>
      </c>
    </row>
    <row r="110" spans="1:9" x14ac:dyDescent="0.25">
      <c r="A110" t="s">
        <v>86</v>
      </c>
      <c r="B110" s="13">
        <v>0.86592074214575399</v>
      </c>
      <c r="C110" s="13">
        <v>6.1759158608140595E-2</v>
      </c>
      <c r="D110" s="13">
        <v>1.8982956589759592E-3</v>
      </c>
      <c r="E110" s="13">
        <v>1.6112978001923503E-2</v>
      </c>
      <c r="F110" s="13">
        <v>2.2229538702696344E-4</v>
      </c>
      <c r="G110" s="13">
        <v>1.2978689435010683E-3</v>
      </c>
      <c r="H110" s="13">
        <v>1.5978531307364242E-2</v>
      </c>
      <c r="I110" s="13">
        <v>3.6810129947313704E-2</v>
      </c>
    </row>
    <row r="111" spans="1:9" x14ac:dyDescent="0.25">
      <c r="A111" t="s">
        <v>120</v>
      </c>
      <c r="B111" s="13">
        <v>0.83327608760788385</v>
      </c>
      <c r="C111" s="13">
        <v>9.6165510790210254E-2</v>
      </c>
      <c r="D111" s="13">
        <v>1.4835168850530192E-3</v>
      </c>
      <c r="E111" s="13">
        <v>8.1264570255121064E-3</v>
      </c>
      <c r="F111" s="13">
        <v>1.0961947426500143E-4</v>
      </c>
      <c r="G111" s="13">
        <v>1.622368219122021E-3</v>
      </c>
      <c r="H111" s="13">
        <v>2.066692488142827E-2</v>
      </c>
      <c r="I111" s="13">
        <v>3.8549515116525504E-2</v>
      </c>
    </row>
    <row r="112" spans="1:9" x14ac:dyDescent="0.25">
      <c r="A112" t="s">
        <v>317</v>
      </c>
      <c r="B112" s="13">
        <v>0.83532163868918896</v>
      </c>
      <c r="C112" s="13">
        <v>2.5036053914261162E-2</v>
      </c>
      <c r="D112" s="13">
        <v>4.2360819749315687E-3</v>
      </c>
      <c r="E112" s="13">
        <v>2.5672815281193549E-2</v>
      </c>
      <c r="F112" s="13">
        <v>3.6424908701640876E-4</v>
      </c>
      <c r="G112" s="13">
        <v>6.9072419463852327E-4</v>
      </c>
      <c r="H112" s="13">
        <v>1.6884968789249527E-2</v>
      </c>
      <c r="I112" s="13">
        <v>9.1793468069520309E-2</v>
      </c>
    </row>
    <row r="113" spans="1:9" x14ac:dyDescent="0.25">
      <c r="A113" t="s">
        <v>297</v>
      </c>
      <c r="B113" s="13">
        <v>0.71253085186058585</v>
      </c>
      <c r="C113" s="13">
        <v>0.19860403326918036</v>
      </c>
      <c r="D113" s="13">
        <v>4.3657673494819933E-3</v>
      </c>
      <c r="E113" s="13">
        <v>1.3403659554516075E-2</v>
      </c>
      <c r="F113" s="13">
        <v>3.0082509061059195E-4</v>
      </c>
      <c r="G113" s="13">
        <v>7.3996056770881237E-4</v>
      </c>
      <c r="H113" s="13">
        <v>1.7782566390714395E-2</v>
      </c>
      <c r="I113" s="13">
        <v>5.2272335917201873E-2</v>
      </c>
    </row>
    <row r="114" spans="1:9" x14ac:dyDescent="0.25">
      <c r="A114" t="s">
        <v>391</v>
      </c>
      <c r="B114" s="13">
        <v>0.3131597841474677</v>
      </c>
      <c r="C114" s="13">
        <v>6.988959935314551E-2</v>
      </c>
      <c r="D114" s="13">
        <v>2.5384171265003469E-3</v>
      </c>
      <c r="E114" s="13">
        <v>0.13556977685953767</v>
      </c>
      <c r="F114" s="13">
        <v>2.3099087453808181E-3</v>
      </c>
      <c r="G114" s="13">
        <v>2.316507093900719E-3</v>
      </c>
      <c r="H114" s="13">
        <v>2.2115663100223237E-2</v>
      </c>
      <c r="I114" s="13">
        <v>0.45210034357384404</v>
      </c>
    </row>
    <row r="115" spans="1:9" x14ac:dyDescent="0.25">
      <c r="A115" t="s">
        <v>62</v>
      </c>
      <c r="B115" s="13">
        <v>0.79320607443330815</v>
      </c>
      <c r="C115" s="13">
        <v>0.12055078684237702</v>
      </c>
      <c r="D115" s="13">
        <v>2.2103930797823805E-3</v>
      </c>
      <c r="E115" s="13">
        <v>1.8893020247922925E-2</v>
      </c>
      <c r="F115" s="13">
        <v>5.5697165426224395E-4</v>
      </c>
      <c r="G115" s="13">
        <v>8.8652732405874893E-4</v>
      </c>
      <c r="H115" s="13">
        <v>1.9175738382457255E-2</v>
      </c>
      <c r="I115" s="13">
        <v>4.4520488035831279E-2</v>
      </c>
    </row>
    <row r="116" spans="1:9" x14ac:dyDescent="0.25">
      <c r="A116" t="s">
        <v>254</v>
      </c>
      <c r="B116" s="13">
        <v>0.49794857100406464</v>
      </c>
      <c r="C116" s="13">
        <v>6.1455845988941597E-2</v>
      </c>
      <c r="D116" s="13">
        <v>3.5425090473006674E-3</v>
      </c>
      <c r="E116" s="13">
        <v>1.7279548324790135E-2</v>
      </c>
      <c r="F116" s="13">
        <v>4.3511944559415032E-4</v>
      </c>
      <c r="G116" s="13">
        <v>1.252294989758774E-3</v>
      </c>
      <c r="H116" s="13">
        <v>1.0103261273308075E-2</v>
      </c>
      <c r="I116" s="13">
        <v>0.40798284992624195</v>
      </c>
    </row>
    <row r="117" spans="1:9" x14ac:dyDescent="0.25">
      <c r="A117" t="s">
        <v>10</v>
      </c>
      <c r="B117" s="13">
        <v>0.527050134587007</v>
      </c>
      <c r="C117" s="13">
        <v>0.39551524948649308</v>
      </c>
      <c r="D117" s="13">
        <v>2.0036038173769253E-3</v>
      </c>
      <c r="E117" s="13">
        <v>1.7301289514077875E-2</v>
      </c>
      <c r="F117" s="13">
        <v>3.7224615704042061E-4</v>
      </c>
      <c r="G117" s="13">
        <v>1.0648316364741911E-3</v>
      </c>
      <c r="H117" s="13">
        <v>1.4523532334250354E-2</v>
      </c>
      <c r="I117" s="13">
        <v>4.2169112467280154E-2</v>
      </c>
    </row>
    <row r="118" spans="1:9" x14ac:dyDescent="0.25">
      <c r="A118" t="s">
        <v>270</v>
      </c>
      <c r="B118" s="13">
        <v>0.83960787470595077</v>
      </c>
      <c r="C118" s="13">
        <v>4.069830422904188E-2</v>
      </c>
      <c r="D118" s="13">
        <v>3.2150378301128296E-3</v>
      </c>
      <c r="E118" s="13">
        <v>3.8007014447296733E-2</v>
      </c>
      <c r="F118" s="13">
        <v>2.6137710952694716E-4</v>
      </c>
      <c r="G118" s="13">
        <v>7.1655093524307573E-4</v>
      </c>
      <c r="H118" s="13">
        <v>1.8447459722582486E-2</v>
      </c>
      <c r="I118" s="13">
        <v>5.9046381020245294E-2</v>
      </c>
    </row>
    <row r="119" spans="1:9" x14ac:dyDescent="0.25">
      <c r="A119" t="s">
        <v>327</v>
      </c>
      <c r="B119" s="13">
        <v>0.88212051615242815</v>
      </c>
      <c r="C119" s="13">
        <v>2.7197727478770663E-2</v>
      </c>
      <c r="D119" s="13">
        <v>2.0927140310054095E-3</v>
      </c>
      <c r="E119" s="13">
        <v>1.8041159227584539E-2</v>
      </c>
      <c r="F119" s="13">
        <v>2.8708712338702369E-4</v>
      </c>
      <c r="G119" s="13">
        <v>4.3063068508053548E-4</v>
      </c>
      <c r="H119" s="13">
        <v>1.3477984950590795E-2</v>
      </c>
      <c r="I119" s="13">
        <v>5.6352180351152879E-2</v>
      </c>
    </row>
    <row r="120" spans="1:9" x14ac:dyDescent="0.25">
      <c r="A120" t="s">
        <v>110</v>
      </c>
      <c r="B120" s="13">
        <v>0.91074596426858623</v>
      </c>
      <c r="C120" s="13">
        <v>1.6110332496775605E-2</v>
      </c>
      <c r="D120" s="13">
        <v>1.5514343317704137E-2</v>
      </c>
      <c r="E120" s="13">
        <v>1.0914051841746248E-2</v>
      </c>
      <c r="F120" s="13">
        <v>1.9090278392132942E-4</v>
      </c>
      <c r="G120" s="13">
        <v>3.8180556784265883E-4</v>
      </c>
      <c r="H120" s="13">
        <v>2.8914787515889166E-2</v>
      </c>
      <c r="I120" s="13">
        <v>1.7227812207534606E-2</v>
      </c>
    </row>
    <row r="121" spans="1:9" x14ac:dyDescent="0.25">
      <c r="A121" t="s">
        <v>401</v>
      </c>
      <c r="B121" s="13">
        <v>0.81312580526930001</v>
      </c>
      <c r="C121" s="13">
        <v>9.3563017311744066E-3</v>
      </c>
      <c r="D121" s="13">
        <v>1.4004096895398751E-2</v>
      </c>
      <c r="E121" s="13">
        <v>1.3387988586256288E-2</v>
      </c>
      <c r="F121" s="13">
        <v>1.8393306455420967E-3</v>
      </c>
      <c r="G121" s="13">
        <v>5.3965691311748561E-4</v>
      </c>
      <c r="H121" s="13">
        <v>3.4403128211239704E-2</v>
      </c>
      <c r="I121" s="13">
        <v>0.11334369174797122</v>
      </c>
    </row>
    <row r="122" spans="1:9" x14ac:dyDescent="0.25">
      <c r="A122" t="s">
        <v>236</v>
      </c>
      <c r="B122" s="13">
        <v>0.48633872895141861</v>
      </c>
      <c r="C122" s="13">
        <v>0.43173692951105214</v>
      </c>
      <c r="D122" s="13">
        <v>2.0804077314241286E-3</v>
      </c>
      <c r="E122" s="13">
        <v>1.8099602054217716E-2</v>
      </c>
      <c r="F122" s="13">
        <v>2.6902296447965424E-4</v>
      </c>
      <c r="G122" s="13">
        <v>1.0010284238377359E-3</v>
      </c>
      <c r="H122" s="13">
        <v>1.268572035966891E-2</v>
      </c>
      <c r="I122" s="13">
        <v>4.7788560003901109E-2</v>
      </c>
    </row>
    <row r="123" spans="1:9" x14ac:dyDescent="0.25">
      <c r="A123" t="s">
        <v>309</v>
      </c>
      <c r="B123" s="13">
        <v>0.52838176309828777</v>
      </c>
      <c r="C123" s="13">
        <v>0.39727051252061096</v>
      </c>
      <c r="D123" s="13">
        <v>1.9929138305823553E-2</v>
      </c>
      <c r="E123" s="13">
        <v>7.6281872072390755E-3</v>
      </c>
      <c r="F123" s="13">
        <v>1.3693081000279566E-4</v>
      </c>
      <c r="G123" s="13">
        <v>1.6317588191999818E-3</v>
      </c>
      <c r="H123" s="13">
        <v>2.5526185164687826E-2</v>
      </c>
      <c r="I123" s="13">
        <v>1.9495524074148035E-2</v>
      </c>
    </row>
    <row r="124" spans="1:9" x14ac:dyDescent="0.25">
      <c r="A124" t="s">
        <v>60</v>
      </c>
      <c r="B124" s="13">
        <v>0.24790219476480793</v>
      </c>
      <c r="C124" s="13">
        <v>0.20610980697650683</v>
      </c>
      <c r="D124" s="13">
        <v>1.1597656306954636E-3</v>
      </c>
      <c r="E124" s="13">
        <v>2.5579414160055155E-2</v>
      </c>
      <c r="F124" s="13">
        <v>2.7098690472966919E-4</v>
      </c>
      <c r="G124" s="13">
        <v>2.3355696869590938E-3</v>
      </c>
      <c r="H124" s="13">
        <v>1.1292301347436039E-2</v>
      </c>
      <c r="I124" s="13">
        <v>0.50534996052880976</v>
      </c>
    </row>
    <row r="125" spans="1:9" x14ac:dyDescent="0.25">
      <c r="A125" t="s">
        <v>196</v>
      </c>
      <c r="B125" s="13">
        <v>0.7113907723772549</v>
      </c>
      <c r="C125" s="13">
        <v>0.13043645828248129</v>
      </c>
      <c r="D125" s="13">
        <v>3.6694835487747122E-3</v>
      </c>
      <c r="E125" s="13">
        <v>3.2183456191873433E-2</v>
      </c>
      <c r="F125" s="13">
        <v>2.8134562860835402E-4</v>
      </c>
      <c r="G125" s="13">
        <v>5.549831578027806E-4</v>
      </c>
      <c r="H125" s="13">
        <v>1.7353501147222131E-2</v>
      </c>
      <c r="I125" s="13">
        <v>0.10412999966598235</v>
      </c>
    </row>
    <row r="126" spans="1:9" x14ac:dyDescent="0.25">
      <c r="A126" t="s">
        <v>192</v>
      </c>
      <c r="B126" s="13">
        <v>0.78984529837519268</v>
      </c>
      <c r="C126" s="13">
        <v>6.8112701942816031E-2</v>
      </c>
      <c r="D126" s="13">
        <v>6.7468337895492001E-3</v>
      </c>
      <c r="E126" s="13">
        <v>5.5203719616503229E-2</v>
      </c>
      <c r="F126" s="13">
        <v>3.3720605585350899E-4</v>
      </c>
      <c r="G126" s="13">
        <v>1.104057698960963E-3</v>
      </c>
      <c r="H126" s="13">
        <v>2.3966252685024086E-2</v>
      </c>
      <c r="I126" s="13">
        <v>5.4683929836100327E-2</v>
      </c>
    </row>
    <row r="127" spans="1:9" x14ac:dyDescent="0.25">
      <c r="A127" t="s">
        <v>291</v>
      </c>
      <c r="B127" s="13">
        <v>0.81241621388611251</v>
      </c>
      <c r="C127" s="13">
        <v>2.1015807449444111E-2</v>
      </c>
      <c r="D127" s="13">
        <v>5.2441225373395926E-2</v>
      </c>
      <c r="E127" s="13">
        <v>8.7729686456374384E-3</v>
      </c>
      <c r="F127" s="13">
        <v>4.3343770576448462E-4</v>
      </c>
      <c r="G127" s="13">
        <v>2.0748165587414673E-3</v>
      </c>
      <c r="H127" s="13">
        <v>5.9354912057147456E-2</v>
      </c>
      <c r="I127" s="13">
        <v>4.3490618323756648E-2</v>
      </c>
    </row>
    <row r="128" spans="1:9" x14ac:dyDescent="0.25">
      <c r="A128" t="s">
        <v>363</v>
      </c>
      <c r="B128" s="13">
        <v>0.88415697395903192</v>
      </c>
      <c r="C128" s="13">
        <v>5.6814915592005672E-3</v>
      </c>
      <c r="D128" s="13">
        <v>2.3853322347200133E-2</v>
      </c>
      <c r="E128" s="13">
        <v>1.0615670569298867E-2</v>
      </c>
      <c r="F128" s="13">
        <v>6.00404953979599E-4</v>
      </c>
      <c r="G128" s="13">
        <v>6.5469689130754152E-4</v>
      </c>
      <c r="H128" s="13">
        <v>4.0926539815151923E-2</v>
      </c>
      <c r="I128" s="13">
        <v>3.351089990482943E-2</v>
      </c>
    </row>
    <row r="129" spans="1:9" x14ac:dyDescent="0.25">
      <c r="A129" t="s">
        <v>289</v>
      </c>
      <c r="B129" s="13">
        <v>0.67952338229882869</v>
      </c>
      <c r="C129" s="13">
        <v>0.21677946784305133</v>
      </c>
      <c r="D129" s="13">
        <v>6.9368933577540646E-3</v>
      </c>
      <c r="E129" s="13">
        <v>2.24658323376235E-2</v>
      </c>
      <c r="F129" s="13">
        <v>8.3446685767757747E-4</v>
      </c>
      <c r="G129" s="13">
        <v>1.0280962441411607E-3</v>
      </c>
      <c r="H129" s="13">
        <v>2.4151992866720966E-2</v>
      </c>
      <c r="I129" s="13">
        <v>4.8279868194202692E-2</v>
      </c>
    </row>
    <row r="130" spans="1:9" x14ac:dyDescent="0.25">
      <c r="A130" t="s">
        <v>214</v>
      </c>
      <c r="B130" s="13">
        <v>0.59750246605242718</v>
      </c>
      <c r="C130" s="13">
        <v>0.35234747203391609</v>
      </c>
      <c r="D130" s="13">
        <v>2.8606208155812539E-3</v>
      </c>
      <c r="E130" s="13">
        <v>7.7612441496841354E-3</v>
      </c>
      <c r="F130" s="13">
        <v>2.4135832266459589E-4</v>
      </c>
      <c r="G130" s="13">
        <v>5.4987722207064458E-4</v>
      </c>
      <c r="H130" s="13">
        <v>1.1499149998950617E-2</v>
      </c>
      <c r="I130" s="13">
        <v>2.7237811404705436E-2</v>
      </c>
    </row>
    <row r="131" spans="1:9" x14ac:dyDescent="0.25">
      <c r="A131" t="s">
        <v>411</v>
      </c>
      <c r="B131" s="13">
        <v>0.39780108055970126</v>
      </c>
      <c r="C131" s="13">
        <v>2.3239202549547377E-2</v>
      </c>
      <c r="D131" s="13">
        <v>3.3133688306102101E-3</v>
      </c>
      <c r="E131" s="13">
        <v>5.5002965347792934E-2</v>
      </c>
      <c r="F131" s="13">
        <v>2.8376097341614582E-3</v>
      </c>
      <c r="G131" s="13">
        <v>1.5250360077946285E-3</v>
      </c>
      <c r="H131" s="13">
        <v>2.4983218086666363E-2</v>
      </c>
      <c r="I131" s="13">
        <v>0.4912975188837258</v>
      </c>
    </row>
    <row r="132" spans="1:9" x14ac:dyDescent="0.25">
      <c r="A132" t="s">
        <v>299</v>
      </c>
      <c r="B132" s="13">
        <v>0.49256425240263596</v>
      </c>
      <c r="C132" s="13">
        <v>0.44611895577401545</v>
      </c>
      <c r="D132" s="13">
        <v>2.7097945962745989E-3</v>
      </c>
      <c r="E132" s="13">
        <v>1.6831806578293477E-2</v>
      </c>
      <c r="F132" s="13">
        <v>3.1403832238785674E-4</v>
      </c>
      <c r="G132" s="13">
        <v>1.4196474677018061E-3</v>
      </c>
      <c r="H132" s="13">
        <v>1.2686176971925945E-2</v>
      </c>
      <c r="I132" s="13">
        <v>2.7355327886764903E-2</v>
      </c>
    </row>
    <row r="133" spans="1:9" x14ac:dyDescent="0.25">
      <c r="A133" t="s">
        <v>264</v>
      </c>
      <c r="B133" s="13">
        <v>0.75657890002292605</v>
      </c>
      <c r="C133" s="13">
        <v>0.13004719885924954</v>
      </c>
      <c r="D133" s="13">
        <v>2.7946467521955368E-3</v>
      </c>
      <c r="E133" s="13">
        <v>2.3302659043843571E-2</v>
      </c>
      <c r="F133" s="13">
        <v>6.8675316877987193E-4</v>
      </c>
      <c r="G133" s="13">
        <v>1.1055218176067201E-3</v>
      </c>
      <c r="H133" s="13">
        <v>1.9507011290647032E-2</v>
      </c>
      <c r="I133" s="13">
        <v>6.59773090447517E-2</v>
      </c>
    </row>
    <row r="134" spans="1:9" x14ac:dyDescent="0.25">
      <c r="A134" t="s">
        <v>202</v>
      </c>
      <c r="B134" s="13">
        <v>0.5710657571887392</v>
      </c>
      <c r="C134" s="13">
        <v>0.30660518748843613</v>
      </c>
      <c r="D134" s="13">
        <v>6.3368768779915007E-3</v>
      </c>
      <c r="E134" s="13">
        <v>2.4132208352102703E-2</v>
      </c>
      <c r="F134" s="13">
        <v>2.8456333868154943E-4</v>
      </c>
      <c r="G134" s="13">
        <v>2.0487435628792185E-3</v>
      </c>
      <c r="H134" s="13">
        <v>1.5950731175938315E-2</v>
      </c>
      <c r="I134" s="13">
        <v>7.3575932015231452E-2</v>
      </c>
    </row>
    <row r="135" spans="1:9" x14ac:dyDescent="0.25">
      <c r="A135" t="s">
        <v>6</v>
      </c>
      <c r="B135" s="13">
        <v>0.47359498235261105</v>
      </c>
      <c r="C135" s="13">
        <v>0.1674396362524232</v>
      </c>
      <c r="D135" s="13">
        <v>1.4732898367309788E-3</v>
      </c>
      <c r="E135" s="13">
        <v>0.11111232346798644</v>
      </c>
      <c r="F135" s="13">
        <v>2.3949419488998944E-4</v>
      </c>
      <c r="G135" s="13">
        <v>4.8278199255947429E-3</v>
      </c>
      <c r="H135" s="13">
        <v>1.5405526238771292E-2</v>
      </c>
      <c r="I135" s="13">
        <v>0.2259069277309923</v>
      </c>
    </row>
    <row r="136" spans="1:9" x14ac:dyDescent="0.25">
      <c r="A136" t="s">
        <v>2</v>
      </c>
      <c r="B136" s="13">
        <v>0.40779211621183276</v>
      </c>
      <c r="C136" s="13">
        <v>1.4935477046752698E-2</v>
      </c>
      <c r="D136" s="13">
        <v>0.21112756505182992</v>
      </c>
      <c r="E136" s="13">
        <v>7.395811296805585E-2</v>
      </c>
      <c r="F136" s="13">
        <v>2.5668147521331359E-3</v>
      </c>
      <c r="G136" s="13">
        <v>4.73873492701502E-3</v>
      </c>
      <c r="H136" s="13">
        <v>0.23444750017629223</v>
      </c>
      <c r="I136" s="13">
        <v>5.0433678866088426E-2</v>
      </c>
    </row>
    <row r="137" spans="1:9" x14ac:dyDescent="0.25">
      <c r="A137" t="s">
        <v>92</v>
      </c>
      <c r="B137" s="13">
        <v>0.5600527301164786</v>
      </c>
      <c r="C137" s="13">
        <v>0.3064758097296289</v>
      </c>
      <c r="D137" s="13">
        <v>3.4296876029489129E-3</v>
      </c>
      <c r="E137" s="13">
        <v>3.6897904074166807E-2</v>
      </c>
      <c r="F137" s="13">
        <v>9.9337781908968078E-4</v>
      </c>
      <c r="G137" s="13">
        <v>9.4979083315003144E-4</v>
      </c>
      <c r="H137" s="13">
        <v>2.9387258206263756E-2</v>
      </c>
      <c r="I137" s="13">
        <v>6.1813441618273283E-2</v>
      </c>
    </row>
    <row r="138" spans="1:9" x14ac:dyDescent="0.25">
      <c r="A138" t="s">
        <v>329</v>
      </c>
      <c r="B138" s="13">
        <v>0.87780102405990201</v>
      </c>
      <c r="C138" s="13">
        <v>1.0625997907834609E-2</v>
      </c>
      <c r="D138" s="13">
        <v>4.8450145901007546E-3</v>
      </c>
      <c r="E138" s="13">
        <v>9.6625006882122989E-3</v>
      </c>
      <c r="F138" s="13">
        <v>1.3764245994604416E-4</v>
      </c>
      <c r="G138" s="13">
        <v>4.404558718273413E-4</v>
      </c>
      <c r="H138" s="13">
        <v>1.131421020756483E-2</v>
      </c>
      <c r="I138" s="13">
        <v>8.5173154214612121E-2</v>
      </c>
    </row>
    <row r="139" spans="1:9" x14ac:dyDescent="0.25">
      <c r="A139" t="s">
        <v>222</v>
      </c>
      <c r="B139" s="13">
        <v>0.39874650988198973</v>
      </c>
      <c r="C139" s="13">
        <v>4.672751351761719E-2</v>
      </c>
      <c r="D139" s="13">
        <v>4.4327661979434666E-3</v>
      </c>
      <c r="E139" s="13">
        <v>1.2990409029177809E-2</v>
      </c>
      <c r="F139" s="13">
        <v>4.0911353111371671E-4</v>
      </c>
      <c r="G139" s="13">
        <v>1.1640756143029465E-3</v>
      </c>
      <c r="H139" s="13">
        <v>9.1143746467705344E-3</v>
      </c>
      <c r="I139" s="13">
        <v>0.52641523758108466</v>
      </c>
    </row>
    <row r="140" spans="1:9" x14ac:dyDescent="0.25">
      <c r="A140" t="s">
        <v>252</v>
      </c>
      <c r="B140" s="13">
        <v>0.67093723988679876</v>
      </c>
      <c r="C140" s="13">
        <v>8.4704767514822449E-2</v>
      </c>
      <c r="D140" s="13">
        <v>3.735795418165986E-2</v>
      </c>
      <c r="E140" s="13">
        <v>2.8436055371297588E-2</v>
      </c>
      <c r="F140" s="13">
        <v>1.0413491951697378E-3</v>
      </c>
      <c r="G140" s="13">
        <v>1.0439103097668106E-3</v>
      </c>
      <c r="H140" s="13">
        <v>5.8039466775940893E-2</v>
      </c>
      <c r="I140" s="13">
        <v>0.11843925676454393</v>
      </c>
    </row>
    <row r="141" spans="1:9" x14ac:dyDescent="0.25">
      <c r="A141" t="s">
        <v>256</v>
      </c>
      <c r="B141" s="13">
        <v>0.77557124648751974</v>
      </c>
      <c r="C141" s="13">
        <v>6.6661525571029862E-2</v>
      </c>
      <c r="D141" s="13">
        <v>3.9840602929211441E-3</v>
      </c>
      <c r="E141" s="13">
        <v>2.5911122009463661E-2</v>
      </c>
      <c r="F141" s="13">
        <v>5.9873546376870614E-4</v>
      </c>
      <c r="G141" s="13">
        <v>1.0354397672989925E-3</v>
      </c>
      <c r="H141" s="13">
        <v>1.9786864038527023E-2</v>
      </c>
      <c r="I141" s="13">
        <v>0.1064510063694709</v>
      </c>
    </row>
    <row r="142" spans="1:9" x14ac:dyDescent="0.25">
      <c r="A142" t="s">
        <v>72</v>
      </c>
      <c r="B142" s="13">
        <v>0.58706527108999906</v>
      </c>
      <c r="C142" s="13">
        <v>0.13857450214626163</v>
      </c>
      <c r="D142" s="13">
        <v>2.438695458645944E-3</v>
      </c>
      <c r="E142" s="13">
        <v>3.5262790980972819E-2</v>
      </c>
      <c r="F142" s="13">
        <v>6.1002324796501691E-4</v>
      </c>
      <c r="G142" s="13">
        <v>1.8258771442526795E-3</v>
      </c>
      <c r="H142" s="13">
        <v>1.7901002939711117E-2</v>
      </c>
      <c r="I142" s="13">
        <v>0.21632183699219176</v>
      </c>
    </row>
    <row r="143" spans="1:9" x14ac:dyDescent="0.25">
      <c r="A143" t="s">
        <v>218</v>
      </c>
      <c r="B143" s="13">
        <v>0.8754321537776002</v>
      </c>
      <c r="C143" s="13">
        <v>2.2141638880779337E-2</v>
      </c>
      <c r="D143" s="13">
        <v>2.4661575575052625E-3</v>
      </c>
      <c r="E143" s="13">
        <v>2.8933175581198813E-2</v>
      </c>
      <c r="F143" s="13">
        <v>5.3779136768027536E-4</v>
      </c>
      <c r="G143" s="13">
        <v>6.6071510886433831E-4</v>
      </c>
      <c r="H143" s="13">
        <v>1.4481953258247415E-2</v>
      </c>
      <c r="I143" s="13">
        <v>5.5346414468124334E-2</v>
      </c>
    </row>
    <row r="144" spans="1:9" x14ac:dyDescent="0.25">
      <c r="A144" t="s">
        <v>220</v>
      </c>
      <c r="B144" s="13">
        <v>0.86565046924842548</v>
      </c>
      <c r="C144" s="13">
        <v>7.4214541766154898E-2</v>
      </c>
      <c r="D144" s="13">
        <v>2.6008689863436002E-3</v>
      </c>
      <c r="E144" s="13">
        <v>1.0563077110462907E-2</v>
      </c>
      <c r="F144" s="13">
        <v>2.2995167864725414E-4</v>
      </c>
      <c r="G144" s="13">
        <v>6.9825509726221006E-4</v>
      </c>
      <c r="H144" s="13">
        <v>1.7397577002312117E-2</v>
      </c>
      <c r="I144" s="13">
        <v>2.8645259110391504E-2</v>
      </c>
    </row>
    <row r="145" spans="1:9" x14ac:dyDescent="0.25">
      <c r="A145" t="s">
        <v>393</v>
      </c>
      <c r="B145" s="13">
        <v>0.38569062318497643</v>
      </c>
      <c r="C145" s="13">
        <v>2.5278034719383915E-2</v>
      </c>
      <c r="D145" s="13">
        <v>3.7322262137801966E-3</v>
      </c>
      <c r="E145" s="13">
        <v>3.0483791167423151E-2</v>
      </c>
      <c r="F145" s="13">
        <v>8.5400219416180867E-4</v>
      </c>
      <c r="G145" s="13">
        <v>1.1207434336481168E-3</v>
      </c>
      <c r="H145" s="13">
        <v>1.2696022543937015E-2</v>
      </c>
      <c r="I145" s="13">
        <v>0.54014455654268934</v>
      </c>
    </row>
    <row r="146" spans="1:9" x14ac:dyDescent="0.25">
      <c r="A146" t="s">
        <v>258</v>
      </c>
      <c r="B146" s="13">
        <v>0.76745324685157612</v>
      </c>
      <c r="C146" s="13">
        <v>0.12638618983923477</v>
      </c>
      <c r="D146" s="13">
        <v>6.3195618706306947E-3</v>
      </c>
      <c r="E146" s="13">
        <v>1.5708048355752971E-2</v>
      </c>
      <c r="F146" s="13">
        <v>6.6627968604093585E-4</v>
      </c>
      <c r="G146" s="13">
        <v>6.587083259722888E-4</v>
      </c>
      <c r="H146" s="13">
        <v>2.5447341190722561E-2</v>
      </c>
      <c r="I146" s="13">
        <v>5.7360623880069656E-2</v>
      </c>
    </row>
    <row r="147" spans="1:9" x14ac:dyDescent="0.25">
      <c r="A147" t="s">
        <v>168</v>
      </c>
      <c r="B147" s="13">
        <v>0.94656076547372348</v>
      </c>
      <c r="C147" s="13">
        <v>1.3666317956782185E-2</v>
      </c>
      <c r="D147" s="13">
        <v>2.1389020302911171E-3</v>
      </c>
      <c r="E147" s="13">
        <v>7.043051233700034E-3</v>
      </c>
      <c r="F147" s="13">
        <v>2.3987686321021875E-4</v>
      </c>
      <c r="G147" s="13">
        <v>6.2634514282668228E-4</v>
      </c>
      <c r="H147" s="13">
        <v>1.5851862710475291E-2</v>
      </c>
      <c r="I147" s="13">
        <v>1.3872878588990984E-2</v>
      </c>
    </row>
    <row r="148" spans="1:9" x14ac:dyDescent="0.25">
      <c r="A148" t="s">
        <v>279</v>
      </c>
      <c r="B148" s="13">
        <v>0.82400706034188254</v>
      </c>
      <c r="C148" s="13">
        <v>8.312034213556363E-2</v>
      </c>
      <c r="D148" s="13">
        <v>1.8900332772386218E-3</v>
      </c>
      <c r="E148" s="13">
        <v>3.1043994280870017E-2</v>
      </c>
      <c r="F148" s="13">
        <v>2.3882428858831121E-4</v>
      </c>
      <c r="G148" s="13">
        <v>6.9907506990750704E-4</v>
      </c>
      <c r="H148" s="13">
        <v>1.8962015866789823E-2</v>
      </c>
      <c r="I148" s="13">
        <v>4.0038654739159595E-2</v>
      </c>
    </row>
    <row r="149" spans="1:9" x14ac:dyDescent="0.25">
      <c r="A149" t="s">
        <v>12</v>
      </c>
      <c r="B149" s="13">
        <v>0.6207869929363945</v>
      </c>
      <c r="C149" s="13">
        <v>0.18989296197045172</v>
      </c>
      <c r="D149" s="13">
        <v>1.6941182698964228E-3</v>
      </c>
      <c r="E149" s="13">
        <v>5.7873673237870064E-2</v>
      </c>
      <c r="F149" s="13">
        <v>2.5821087924419582E-4</v>
      </c>
      <c r="G149" s="13">
        <v>1.2823534126299311E-3</v>
      </c>
      <c r="H149" s="13">
        <v>1.8426722460804828E-2</v>
      </c>
      <c r="I149" s="13">
        <v>0.1097849668327084</v>
      </c>
    </row>
    <row r="150" spans="1:9" x14ac:dyDescent="0.25">
      <c r="A150" t="s">
        <v>347</v>
      </c>
      <c r="B150" s="13">
        <v>0.57254520697361899</v>
      </c>
      <c r="C150" s="13">
        <v>4.9896807263057716E-2</v>
      </c>
      <c r="D150" s="13">
        <v>2.3241891617327825E-2</v>
      </c>
      <c r="E150" s="13">
        <v>3.5743896657553391E-2</v>
      </c>
      <c r="F150" s="13">
        <v>1.6400337916112682E-3</v>
      </c>
      <c r="G150" s="13">
        <v>5.6003892451424557E-3</v>
      </c>
      <c r="H150" s="13">
        <v>2.8345209112328591E-2</v>
      </c>
      <c r="I150" s="13">
        <v>0.28298656533935973</v>
      </c>
    </row>
    <row r="151" spans="1:9" x14ac:dyDescent="0.25">
      <c r="A151" t="s">
        <v>20</v>
      </c>
      <c r="B151" s="13">
        <v>0.86284325196491152</v>
      </c>
      <c r="C151" s="13">
        <v>7.6130431666774287E-2</v>
      </c>
      <c r="D151" s="13">
        <v>1.092346761026884E-3</v>
      </c>
      <c r="E151" s="13">
        <v>2.3016977317928608E-2</v>
      </c>
      <c r="F151" s="13">
        <v>1.9441572752281014E-4</v>
      </c>
      <c r="G151" s="13">
        <v>9.5859725504860035E-4</v>
      </c>
      <c r="H151" s="13">
        <v>1.6765518313039122E-2</v>
      </c>
      <c r="I151" s="13">
        <v>1.8998460993748186E-2</v>
      </c>
    </row>
    <row r="152" spans="1:9" x14ac:dyDescent="0.25">
      <c r="A152" t="s">
        <v>405</v>
      </c>
      <c r="B152" s="13">
        <v>0.74212402482574857</v>
      </c>
      <c r="C152" s="13">
        <v>2.5282576497505108E-2</v>
      </c>
      <c r="D152" s="13">
        <v>8.4062165953742753E-3</v>
      </c>
      <c r="E152" s="13">
        <v>5.372178978445314E-2</v>
      </c>
      <c r="F152" s="13">
        <v>3.9097459920287188E-3</v>
      </c>
      <c r="G152" s="13">
        <v>1.3439204529864283E-3</v>
      </c>
      <c r="H152" s="13">
        <v>3.3891081727527424E-2</v>
      </c>
      <c r="I152" s="13">
        <v>0.13132064412437627</v>
      </c>
    </row>
    <row r="153" spans="1:9" x14ac:dyDescent="0.25">
      <c r="A153" t="s">
        <v>4</v>
      </c>
      <c r="B153" s="13">
        <v>0.92649963439753336</v>
      </c>
      <c r="C153" s="13">
        <v>1.8271266204849573E-2</v>
      </c>
      <c r="D153" s="13">
        <v>3.0478353676838912E-3</v>
      </c>
      <c r="E153" s="13">
        <v>1.4470575152219547E-2</v>
      </c>
      <c r="F153" s="13">
        <v>2.1749164231777202E-4</v>
      </c>
      <c r="G153" s="13">
        <v>6.0425279811362901E-4</v>
      </c>
      <c r="H153" s="13">
        <v>1.717101436724202E-2</v>
      </c>
      <c r="I153" s="13">
        <v>1.9717930070040184E-2</v>
      </c>
    </row>
    <row r="154" spans="1:9" x14ac:dyDescent="0.25">
      <c r="A154" t="s">
        <v>108</v>
      </c>
      <c r="B154" s="13">
        <v>0.93697503932567594</v>
      </c>
      <c r="C154" s="13">
        <v>1.0491793547621168E-2</v>
      </c>
      <c r="D154" s="13">
        <v>1.1664143887454367E-2</v>
      </c>
      <c r="E154" s="13">
        <v>5.8914314546048138E-3</v>
      </c>
      <c r="F154" s="13">
        <v>1.4839877719407591E-4</v>
      </c>
      <c r="G154" s="13">
        <v>2.9679755438815182E-4</v>
      </c>
      <c r="H154" s="13">
        <v>2.0686789540854185E-2</v>
      </c>
      <c r="I154" s="13">
        <v>1.3845605912207284E-2</v>
      </c>
    </row>
    <row r="155" spans="1:9" x14ac:dyDescent="0.25">
      <c r="A155" t="s">
        <v>46</v>
      </c>
      <c r="B155" s="13">
        <v>0.75974283446752822</v>
      </c>
      <c r="C155" s="13">
        <v>6.0536657133513985E-2</v>
      </c>
      <c r="D155" s="13">
        <v>2.5962276514378225E-3</v>
      </c>
      <c r="E155" s="13">
        <v>3.2193471083149405E-2</v>
      </c>
      <c r="F155" s="13">
        <v>2.3703608098691399E-4</v>
      </c>
      <c r="G155" s="13">
        <v>6.1288098741040563E-3</v>
      </c>
      <c r="H155" s="13">
        <v>1.9908548749696723E-2</v>
      </c>
      <c r="I155" s="13">
        <v>0.11865641495958286</v>
      </c>
    </row>
    <row r="156" spans="1:9" x14ac:dyDescent="0.25">
      <c r="A156" t="s">
        <v>313</v>
      </c>
      <c r="B156" s="13">
        <v>0.91221415537523776</v>
      </c>
      <c r="C156" s="13">
        <v>3.8113910781535115E-2</v>
      </c>
      <c r="D156" s="13">
        <v>1.7082734790542376E-3</v>
      </c>
      <c r="E156" s="13">
        <v>8.1608883022091083E-3</v>
      </c>
      <c r="F156" s="13">
        <v>3.0671273828473814E-4</v>
      </c>
      <c r="G156" s="13">
        <v>6.2507279574484606E-4</v>
      </c>
      <c r="H156" s="13">
        <v>1.6154831696237916E-2</v>
      </c>
      <c r="I156" s="13">
        <v>2.2716154831696238E-2</v>
      </c>
    </row>
    <row r="157" spans="1:9" x14ac:dyDescent="0.25">
      <c r="A157" t="s">
        <v>124</v>
      </c>
      <c r="B157" s="13">
        <v>0.55742381575823441</v>
      </c>
      <c r="C157" s="13">
        <v>0.26964794134453668</v>
      </c>
      <c r="D157" s="13">
        <v>5.7980596487576651E-3</v>
      </c>
      <c r="E157" s="13">
        <v>4.0157381691105401E-2</v>
      </c>
      <c r="F157" s="13">
        <v>6.4152855160363445E-4</v>
      </c>
      <c r="G157" s="13">
        <v>3.5441414640560182E-3</v>
      </c>
      <c r="H157" s="13">
        <v>2.0961376803150127E-2</v>
      </c>
      <c r="I157" s="13">
        <v>0.10182575473855608</v>
      </c>
    </row>
    <row r="158" spans="1:9" x14ac:dyDescent="0.25">
      <c r="A158" t="s">
        <v>365</v>
      </c>
      <c r="B158" s="13">
        <v>0.79242175246038493</v>
      </c>
      <c r="C158" s="13">
        <v>1.2143763593416014E-2</v>
      </c>
      <c r="D158" s="13">
        <v>6.5023789647853311E-2</v>
      </c>
      <c r="E158" s="13">
        <v>9.9014348657784704E-3</v>
      </c>
      <c r="F158" s="13">
        <v>4.042929926291398E-4</v>
      </c>
      <c r="G158" s="13">
        <v>3.960573946311388E-3</v>
      </c>
      <c r="H158" s="13">
        <v>6.990150973485118E-2</v>
      </c>
      <c r="I158" s="13">
        <v>4.624288275877559E-2</v>
      </c>
    </row>
    <row r="159" spans="1:9" x14ac:dyDescent="0.25">
      <c r="A159" t="s">
        <v>399</v>
      </c>
      <c r="B159" s="13">
        <v>0.66310613834035081</v>
      </c>
      <c r="C159" s="13">
        <v>2.3792768602351758E-2</v>
      </c>
      <c r="D159" s="13">
        <v>1.3593434055529565E-2</v>
      </c>
      <c r="E159" s="13">
        <v>4.4068254161703291E-2</v>
      </c>
      <c r="F159" s="13">
        <v>3.7898593742014364E-3</v>
      </c>
      <c r="G159" s="13">
        <v>2.1006723986324006E-3</v>
      </c>
      <c r="H159" s="13">
        <v>2.7891897275416105E-2</v>
      </c>
      <c r="I159" s="13">
        <v>0.22165697579181459</v>
      </c>
    </row>
    <row r="160" spans="1:9" x14ac:dyDescent="0.25">
      <c r="A160" t="s">
        <v>116</v>
      </c>
      <c r="B160" s="13">
        <v>0.58028795204939299</v>
      </c>
      <c r="C160" s="13">
        <v>0.30287184123840349</v>
      </c>
      <c r="D160" s="13">
        <v>3.1124356528469004E-3</v>
      </c>
      <c r="E160" s="13">
        <v>3.6612687064995215E-2</v>
      </c>
      <c r="F160" s="13">
        <v>4.1668308246652346E-4</v>
      </c>
      <c r="G160" s="13">
        <v>1.3862725628213184E-3</v>
      </c>
      <c r="H160" s="13">
        <v>2.0230497862829797E-2</v>
      </c>
      <c r="I160" s="13">
        <v>5.5081630486243781E-2</v>
      </c>
    </row>
    <row r="161" spans="1:9" x14ac:dyDescent="0.25">
      <c r="A161" t="s">
        <v>144</v>
      </c>
      <c r="B161" s="13">
        <v>0.77634242522066832</v>
      </c>
      <c r="C161" s="13">
        <v>0.1497824974183273</v>
      </c>
      <c r="D161" s="13">
        <v>2.1999953627985869E-3</v>
      </c>
      <c r="E161" s="13">
        <v>1.9973853318185141E-2</v>
      </c>
      <c r="F161" s="13">
        <v>2.2918476215615598E-4</v>
      </c>
      <c r="G161" s="13">
        <v>8.2310325085654457E-4</v>
      </c>
      <c r="H161" s="13">
        <v>1.7134459222055958E-2</v>
      </c>
      <c r="I161" s="13">
        <v>3.3514481444951963E-2</v>
      </c>
    </row>
    <row r="162" spans="1:9" x14ac:dyDescent="0.25">
      <c r="A162" t="s">
        <v>80</v>
      </c>
      <c r="B162" s="13">
        <v>0.7576052116962313</v>
      </c>
      <c r="C162" s="13">
        <v>0.11856396786274941</v>
      </c>
      <c r="D162" s="13">
        <v>2.1329692243011924E-3</v>
      </c>
      <c r="E162" s="13">
        <v>3.1252049077577594E-2</v>
      </c>
      <c r="F162" s="13">
        <v>2.1985397067842308E-4</v>
      </c>
      <c r="G162" s="13">
        <v>8.4566636967095185E-4</v>
      </c>
      <c r="H162" s="13">
        <v>1.9315328450260932E-2</v>
      </c>
      <c r="I162" s="13">
        <v>7.0064953348530259E-2</v>
      </c>
    </row>
    <row r="163" spans="1:9" x14ac:dyDescent="0.25">
      <c r="A163" t="s">
        <v>188</v>
      </c>
      <c r="B163" s="13">
        <v>0.85610538537013681</v>
      </c>
      <c r="C163" s="13">
        <v>3.4460233208239779E-2</v>
      </c>
      <c r="D163" s="13">
        <v>1.700531845963022E-3</v>
      </c>
      <c r="E163" s="13">
        <v>3.5150495746025703E-2</v>
      </c>
      <c r="F163" s="13">
        <v>3.3587487470809302E-4</v>
      </c>
      <c r="G163" s="13">
        <v>8.7539042148329746E-4</v>
      </c>
      <c r="H163" s="13">
        <v>1.5635372120269653E-2</v>
      </c>
      <c r="I163" s="13">
        <v>5.5736716413173702E-2</v>
      </c>
    </row>
    <row r="164" spans="1:9" x14ac:dyDescent="0.25">
      <c r="A164" t="s">
        <v>186</v>
      </c>
      <c r="B164" s="13">
        <v>0.74129478875750188</v>
      </c>
      <c r="C164" s="13">
        <v>9.5392307496413503E-2</v>
      </c>
      <c r="D164" s="13">
        <v>1.8250808553262651E-3</v>
      </c>
      <c r="E164" s="13">
        <v>2.1279169460879602E-2</v>
      </c>
      <c r="F164" s="13">
        <v>2.1646307818985934E-4</v>
      </c>
      <c r="G164" s="13">
        <v>4.9659176761203026E-4</v>
      </c>
      <c r="H164" s="13">
        <v>1.9980390991740447E-2</v>
      </c>
      <c r="I164" s="13">
        <v>0.11951520759233636</v>
      </c>
    </row>
    <row r="165" spans="1:9" x14ac:dyDescent="0.25">
      <c r="A165" t="s">
        <v>418</v>
      </c>
      <c r="B165" s="13">
        <v>0.48980495444551553</v>
      </c>
      <c r="C165" s="13">
        <v>6.6528799114740356E-2</v>
      </c>
      <c r="D165" s="13">
        <v>5.6699583292219181E-3</v>
      </c>
      <c r="E165" s="13">
        <v>0.11799521166717383</v>
      </c>
      <c r="F165" s="13">
        <v>5.3794566307185194E-3</v>
      </c>
      <c r="G165" s="13">
        <v>1.3970762602610008E-3</v>
      </c>
      <c r="H165" s="13">
        <v>3.7972919169454951E-2</v>
      </c>
      <c r="I165" s="13">
        <v>0.2752516243829139</v>
      </c>
    </row>
    <row r="166" spans="1:9" x14ac:dyDescent="0.25">
      <c r="A166" t="s">
        <v>150</v>
      </c>
      <c r="B166" s="13">
        <v>0.69960470659906915</v>
      </c>
      <c r="C166" s="13">
        <v>0.18590789409921335</v>
      </c>
      <c r="D166" s="13">
        <v>3.2675741723183853E-3</v>
      </c>
      <c r="E166" s="13">
        <v>1.8354721021624602E-2</v>
      </c>
      <c r="F166" s="13">
        <v>2.5152936778439551E-4</v>
      </c>
      <c r="G166" s="13">
        <v>1.5184066422213966E-3</v>
      </c>
      <c r="H166" s="13">
        <v>1.9725440695605622E-2</v>
      </c>
      <c r="I166" s="13">
        <v>7.1369727402163158E-2</v>
      </c>
    </row>
    <row r="167" spans="1:9" x14ac:dyDescent="0.25">
      <c r="A167" t="s">
        <v>373</v>
      </c>
      <c r="B167" s="13">
        <v>0.78412366199884609</v>
      </c>
      <c r="C167" s="13">
        <v>1.3477352342245123E-2</v>
      </c>
      <c r="D167" s="13">
        <v>7.5691361733552735E-3</v>
      </c>
      <c r="E167" s="13">
        <v>2.4912589924901609E-2</v>
      </c>
      <c r="F167" s="13">
        <v>7.1531498334390696E-3</v>
      </c>
      <c r="G167" s="13">
        <v>1.9689011637633847E-3</v>
      </c>
      <c r="H167" s="13">
        <v>2.142707819968373E-2</v>
      </c>
      <c r="I167" s="13">
        <v>0.13936813036376569</v>
      </c>
    </row>
    <row r="168" spans="1:9" x14ac:dyDescent="0.25">
      <c r="A168" t="s">
        <v>266</v>
      </c>
      <c r="B168" s="13">
        <v>0.53830209919872851</v>
      </c>
      <c r="C168" s="13">
        <v>3.4977816038672935E-2</v>
      </c>
      <c r="D168" s="13">
        <v>3.6222766704191774E-3</v>
      </c>
      <c r="E168" s="13">
        <v>1.0780742997152506E-2</v>
      </c>
      <c r="F168" s="13">
        <v>5.9598702072710414E-4</v>
      </c>
      <c r="G168" s="13">
        <v>1.7084961260843653E-3</v>
      </c>
      <c r="H168" s="13">
        <v>1.2952784583802397E-2</v>
      </c>
      <c r="I168" s="13">
        <v>0.39705979736441294</v>
      </c>
    </row>
    <row r="169" spans="1:9" x14ac:dyDescent="0.25">
      <c r="A169" t="s">
        <v>238</v>
      </c>
      <c r="B169" s="13">
        <v>0.3422568999501901</v>
      </c>
      <c r="C169" s="13">
        <v>6.3222758163646142E-2</v>
      </c>
      <c r="D169" s="13">
        <v>2.4645973556754212E-3</v>
      </c>
      <c r="E169" s="13">
        <v>2.3315935340772181E-2</v>
      </c>
      <c r="F169" s="13">
        <v>8.7947845756720434E-4</v>
      </c>
      <c r="G169" s="13">
        <v>1.7759859453737091E-3</v>
      </c>
      <c r="H169" s="13">
        <v>1.220449310962864E-2</v>
      </c>
      <c r="I169" s="13">
        <v>0.5538798516771466</v>
      </c>
    </row>
    <row r="170" spans="1:9" x14ac:dyDescent="0.25">
      <c r="A170" t="s">
        <v>409</v>
      </c>
      <c r="B170" s="13">
        <v>0.45720772852332897</v>
      </c>
      <c r="C170" s="13">
        <v>5.1728704682500098E-2</v>
      </c>
      <c r="D170" s="13">
        <v>3.9184887525025589E-3</v>
      </c>
      <c r="E170" s="13">
        <v>0.11953195281945064</v>
      </c>
      <c r="F170" s="13">
        <v>4.0386951137158147E-3</v>
      </c>
      <c r="G170" s="13">
        <v>1.7992177936435592E-3</v>
      </c>
      <c r="H170" s="13">
        <v>3.194059001935233E-2</v>
      </c>
      <c r="I170" s="13">
        <v>0.32983462229550603</v>
      </c>
    </row>
    <row r="171" spans="1:9" x14ac:dyDescent="0.25">
      <c r="A171" t="s">
        <v>395</v>
      </c>
      <c r="B171" s="13">
        <v>0.40027239471154491</v>
      </c>
      <c r="C171" s="13">
        <v>6.0193999898756408E-2</v>
      </c>
      <c r="D171" s="13">
        <v>3.0378282755132223E-3</v>
      </c>
      <c r="E171" s="13">
        <v>0.26392941994319169</v>
      </c>
      <c r="F171" s="13">
        <v>4.7794002345259642E-3</v>
      </c>
      <c r="G171" s="13">
        <v>3.9848072148942074E-3</v>
      </c>
      <c r="H171" s="13">
        <v>3.3894870892948958E-2</v>
      </c>
      <c r="I171" s="13">
        <v>0.22990727882862466</v>
      </c>
    </row>
    <row r="172" spans="1:9" x14ac:dyDescent="0.25">
      <c r="A172" t="s">
        <v>416</v>
      </c>
      <c r="B172" s="13">
        <v>0.54002999448772249</v>
      </c>
      <c r="C172" s="13">
        <v>2.0623615916598278E-2</v>
      </c>
      <c r="D172" s="13">
        <v>4.2421168245432442E-3</v>
      </c>
      <c r="E172" s="13">
        <v>4.8837954161494612E-2</v>
      </c>
      <c r="F172" s="13">
        <v>1.3883791292251058E-3</v>
      </c>
      <c r="G172" s="13">
        <v>1.4254942148578561E-3</v>
      </c>
      <c r="H172" s="13">
        <v>2.3029223318720985E-2</v>
      </c>
      <c r="I172" s="13">
        <v>0.36042322194683746</v>
      </c>
    </row>
    <row r="173" spans="1:9" x14ac:dyDescent="0.25">
      <c r="A173" t="s">
        <v>18</v>
      </c>
      <c r="B173" s="13">
        <v>0.58602031734339999</v>
      </c>
      <c r="C173" s="13">
        <v>0.29404802095162097</v>
      </c>
      <c r="D173" s="13">
        <v>2.2864684037688363E-3</v>
      </c>
      <c r="E173" s="13">
        <v>1.8225250386193208E-2</v>
      </c>
      <c r="F173" s="13">
        <v>9.309558154047612E-4</v>
      </c>
      <c r="G173" s="13">
        <v>2.3836560987836194E-3</v>
      </c>
      <c r="H173" s="13">
        <v>1.7598133996255715E-2</v>
      </c>
      <c r="I173" s="13">
        <v>7.850719700457294E-2</v>
      </c>
    </row>
    <row r="174" spans="1:9" x14ac:dyDescent="0.25">
      <c r="A174" t="s">
        <v>403</v>
      </c>
      <c r="B174" s="13">
        <v>0.6756912698226093</v>
      </c>
      <c r="C174" s="13">
        <v>4.9463080710876434E-2</v>
      </c>
      <c r="D174" s="13">
        <v>9.3537748189649154E-3</v>
      </c>
      <c r="E174" s="13">
        <v>0.1093137293320689</v>
      </c>
      <c r="F174" s="13">
        <v>5.9836839832607628E-3</v>
      </c>
      <c r="G174" s="13">
        <v>1.6719830502718279E-3</v>
      </c>
      <c r="H174" s="13">
        <v>4.6655977917881002E-2</v>
      </c>
      <c r="I174" s="13">
        <v>0.10186650036406684</v>
      </c>
    </row>
    <row r="175" spans="1:9" x14ac:dyDescent="0.25">
      <c r="A175" t="s">
        <v>260</v>
      </c>
      <c r="B175" s="13">
        <v>0.71243211259271777</v>
      </c>
      <c r="C175" s="13">
        <v>4.8238927446890088E-2</v>
      </c>
      <c r="D175" s="13">
        <v>5.6082017346572192E-2</v>
      </c>
      <c r="E175" s="13">
        <v>1.108538341479319E-2</v>
      </c>
      <c r="F175" s="13">
        <v>2.2037935437905853E-4</v>
      </c>
      <c r="G175" s="13">
        <v>1.0083110186658295E-3</v>
      </c>
      <c r="H175" s="13">
        <v>7.5614269714140814E-2</v>
      </c>
      <c r="I175" s="13">
        <v>9.5318599111841013E-2</v>
      </c>
    </row>
    <row r="176" spans="1:9" x14ac:dyDescent="0.25">
      <c r="A176" t="s">
        <v>190</v>
      </c>
      <c r="B176" s="13">
        <v>0.58433375737363513</v>
      </c>
      <c r="C176" s="13">
        <v>0.30110070384141219</v>
      </c>
      <c r="D176" s="13">
        <v>9.0030796131573641E-3</v>
      </c>
      <c r="E176" s="13">
        <v>1.091371680329278E-2</v>
      </c>
      <c r="F176" s="13">
        <v>4.3026174256005737E-4</v>
      </c>
      <c r="G176" s="13">
        <v>1.1748699637028051E-3</v>
      </c>
      <c r="H176" s="13">
        <v>2.0077898986723772E-2</v>
      </c>
      <c r="I176" s="13">
        <v>7.2965711675515854E-2</v>
      </c>
    </row>
    <row r="177" spans="1:9" x14ac:dyDescent="0.25">
      <c r="A177" t="s">
        <v>206</v>
      </c>
      <c r="B177" s="13">
        <v>0.81363795859487698</v>
      </c>
      <c r="C177" s="13">
        <v>1.8709306405707823E-2</v>
      </c>
      <c r="D177" s="13">
        <v>1.3448380053803267E-2</v>
      </c>
      <c r="E177" s="13">
        <v>1.8665445046590512E-2</v>
      </c>
      <c r="F177" s="13">
        <v>7.5295333151389923E-4</v>
      </c>
      <c r="G177" s="13">
        <v>9.1134157277086825E-4</v>
      </c>
      <c r="H177" s="13">
        <v>2.0188408904830597E-2</v>
      </c>
      <c r="I177" s="13">
        <v>0.11368620608990604</v>
      </c>
    </row>
    <row r="178" spans="1:9" x14ac:dyDescent="0.25">
      <c r="A178" t="s">
        <v>321</v>
      </c>
      <c r="B178" s="13">
        <v>0.83569547773483832</v>
      </c>
      <c r="C178" s="13">
        <v>2.3757639728289551E-2</v>
      </c>
      <c r="D178" s="13">
        <v>3.4030485140480203E-2</v>
      </c>
      <c r="E178" s="13">
        <v>1.8810614185918499E-2</v>
      </c>
      <c r="F178" s="13">
        <v>2.5536696232486084E-4</v>
      </c>
      <c r="G178" s="13">
        <v>2.0315860558288929E-3</v>
      </c>
      <c r="H178" s="13">
        <v>3.9549248937389696E-2</v>
      </c>
      <c r="I178" s="13">
        <v>4.586958125493E-2</v>
      </c>
    </row>
    <row r="179" spans="1:9" x14ac:dyDescent="0.25">
      <c r="A179" t="s">
        <v>162</v>
      </c>
      <c r="B179" s="13">
        <v>0.78476261253042712</v>
      </c>
      <c r="C179" s="13">
        <v>8.4496277540194994E-2</v>
      </c>
      <c r="D179" s="13">
        <v>3.2029174472781321E-3</v>
      </c>
      <c r="E179" s="13">
        <v>1.6702118664809515E-2</v>
      </c>
      <c r="F179" s="13">
        <v>4.2275395274945821E-4</v>
      </c>
      <c r="G179" s="13">
        <v>7.375943965076074E-4</v>
      </c>
      <c r="H179" s="13">
        <v>2.0470191396289555E-2</v>
      </c>
      <c r="I179" s="13">
        <v>8.9205534071743572E-2</v>
      </c>
    </row>
    <row r="180" spans="1:9" x14ac:dyDescent="0.25">
      <c r="A180" t="s">
        <v>424</v>
      </c>
      <c r="B180" s="13">
        <v>0.82045280675044119</v>
      </c>
      <c r="C180" s="13">
        <v>1.4005347634088516E-2</v>
      </c>
      <c r="D180" s="13">
        <v>1.466938340617528E-2</v>
      </c>
      <c r="E180" s="13">
        <v>1.9497739837685754E-2</v>
      </c>
      <c r="F180" s="13">
        <v>1.8742809435199283E-3</v>
      </c>
      <c r="G180" s="13">
        <v>1.400450601714037E-3</v>
      </c>
      <c r="H180" s="13">
        <v>3.4015632193194853E-2</v>
      </c>
      <c r="I180" s="13">
        <v>9.4084358633180418E-2</v>
      </c>
    </row>
    <row r="181" spans="1:9" x14ac:dyDescent="0.25">
      <c r="A181" t="s">
        <v>200</v>
      </c>
      <c r="B181" s="13">
        <v>0.89691261642368236</v>
      </c>
      <c r="C181" s="13">
        <v>2.0657600900524702E-2</v>
      </c>
      <c r="D181" s="13">
        <v>5.9886708182791994E-3</v>
      </c>
      <c r="E181" s="13">
        <v>1.1970987127580384E-2</v>
      </c>
      <c r="F181" s="13">
        <v>7.4801648541186294E-4</v>
      </c>
      <c r="G181" s="13">
        <v>4.0214963960856227E-4</v>
      </c>
      <c r="H181" s="13">
        <v>2.1897637938234172E-2</v>
      </c>
      <c r="I181" s="13">
        <v>4.1422320666678773E-2</v>
      </c>
    </row>
    <row r="182" spans="1:9" x14ac:dyDescent="0.25">
      <c r="A182" t="s">
        <v>90</v>
      </c>
      <c r="B182" s="13">
        <v>0.70198631967158065</v>
      </c>
      <c r="C182" s="13">
        <v>6.8946054581281072E-2</v>
      </c>
      <c r="D182" s="13">
        <v>1.6818201952740425E-3</v>
      </c>
      <c r="E182" s="13">
        <v>3.3343478552863022E-2</v>
      </c>
      <c r="F182" s="13">
        <v>2.5720274864004047E-4</v>
      </c>
      <c r="G182" s="13">
        <v>7.9161290414768014E-4</v>
      </c>
      <c r="H182" s="13">
        <v>1.7901311305346817E-2</v>
      </c>
      <c r="I182" s="13">
        <v>0.17509220004086665</v>
      </c>
    </row>
    <row r="183" spans="1:9" x14ac:dyDescent="0.25">
      <c r="A183" t="s">
        <v>232</v>
      </c>
      <c r="B183" s="13">
        <v>0.85003142577550062</v>
      </c>
      <c r="C183" s="13">
        <v>5.6590263578719581E-2</v>
      </c>
      <c r="D183" s="13">
        <v>3.858607877924785E-3</v>
      </c>
      <c r="E183" s="13">
        <v>1.2649869125567852E-2</v>
      </c>
      <c r="F183" s="13">
        <v>1.2092956648341595E-3</v>
      </c>
      <c r="G183" s="13">
        <v>3.5005927139936192E-4</v>
      </c>
      <c r="H183" s="13">
        <v>2.1242233059915825E-2</v>
      </c>
      <c r="I183" s="13">
        <v>5.4068245646137811E-2</v>
      </c>
    </row>
    <row r="184" spans="1:9" x14ac:dyDescent="0.25">
      <c r="A184" t="s">
        <v>184</v>
      </c>
      <c r="B184" s="13">
        <v>0.75754409234354869</v>
      </c>
      <c r="C184" s="13">
        <v>0.16615091280148306</v>
      </c>
      <c r="D184" s="13">
        <v>2.1217979564327905E-3</v>
      </c>
      <c r="E184" s="13">
        <v>2.4529185040104984E-2</v>
      </c>
      <c r="F184" s="13">
        <v>3.270558005347331E-4</v>
      </c>
      <c r="G184" s="13">
        <v>6.7943810187569319E-4</v>
      </c>
      <c r="H184" s="13">
        <v>1.805748240199035E-2</v>
      </c>
      <c r="I184" s="13">
        <v>3.0590035554029713E-2</v>
      </c>
    </row>
    <row r="185" spans="1:9" x14ac:dyDescent="0.25">
      <c r="A185" t="s">
        <v>114</v>
      </c>
      <c r="B185" s="13">
        <v>0.82665861675722818</v>
      </c>
      <c r="C185" s="13">
        <v>6.9168145987710872E-2</v>
      </c>
      <c r="D185" s="13">
        <v>4.6156819044243461E-3</v>
      </c>
      <c r="E185" s="13">
        <v>3.5476671782964833E-2</v>
      </c>
      <c r="F185" s="13">
        <v>2.3228594399706039E-4</v>
      </c>
      <c r="G185" s="13">
        <v>8.6306242985114681E-4</v>
      </c>
      <c r="H185" s="13">
        <v>2.2527731637645942E-2</v>
      </c>
      <c r="I185" s="13">
        <v>4.0457803556177653E-2</v>
      </c>
    </row>
    <row r="186" spans="1:9" x14ac:dyDescent="0.25">
      <c r="A186" t="s">
        <v>64</v>
      </c>
      <c r="B186" s="13">
        <v>0.5766004911857967</v>
      </c>
      <c r="C186" s="13">
        <v>0.31683602205702255</v>
      </c>
      <c r="D186" s="13">
        <v>3.0371434434639851E-3</v>
      </c>
      <c r="E186" s="13">
        <v>2.0820452394034277E-2</v>
      </c>
      <c r="F186" s="13">
        <v>3.7864996723221435E-4</v>
      </c>
      <c r="G186" s="13">
        <v>1.3901484810972906E-3</v>
      </c>
      <c r="H186" s="13">
        <v>1.6407723929751164E-2</v>
      </c>
      <c r="I186" s="13">
        <v>6.452936854160185E-2</v>
      </c>
    </row>
    <row r="187" spans="1:9" x14ac:dyDescent="0.25">
      <c r="A187" t="s">
        <v>82</v>
      </c>
      <c r="B187" s="13">
        <v>0.66143863949935433</v>
      </c>
      <c r="C187" s="13">
        <v>0.11192817450355413</v>
      </c>
      <c r="D187" s="13">
        <v>2.3842998238599528E-3</v>
      </c>
      <c r="E187" s="13">
        <v>2.9575433275439048E-2</v>
      </c>
      <c r="F187" s="13">
        <v>5.1089213848596552E-4</v>
      </c>
      <c r="G187" s="13">
        <v>1.2455939392425363E-3</v>
      </c>
      <c r="H187" s="13">
        <v>1.692312291675796E-2</v>
      </c>
      <c r="I187" s="13">
        <v>0.17599384390330602</v>
      </c>
    </row>
    <row r="188" spans="1:9" x14ac:dyDescent="0.25">
      <c r="A188" t="s">
        <v>154</v>
      </c>
      <c r="B188" s="13">
        <v>0.9095719057734678</v>
      </c>
      <c r="C188" s="13">
        <v>3.80343938951231E-2</v>
      </c>
      <c r="D188" s="13">
        <v>2.237472130310377E-3</v>
      </c>
      <c r="E188" s="13">
        <v>1.0329224281574022E-2</v>
      </c>
      <c r="F188" s="13">
        <v>2.2901185333765035E-4</v>
      </c>
      <c r="G188" s="13">
        <v>6.7650627939972569E-4</v>
      </c>
      <c r="H188" s="13">
        <v>1.4301395392913268E-2</v>
      </c>
      <c r="I188" s="13">
        <v>2.4620090393874066E-2</v>
      </c>
    </row>
    <row r="189" spans="1:9" x14ac:dyDescent="0.25">
      <c r="A189" t="s">
        <v>98</v>
      </c>
      <c r="B189" s="13">
        <v>0.80332952907882971</v>
      </c>
      <c r="C189" s="13">
        <v>9.3416742324845384E-2</v>
      </c>
      <c r="D189" s="13">
        <v>2.0871221715936979E-3</v>
      </c>
      <c r="E189" s="13">
        <v>1.3476168385222037E-2</v>
      </c>
      <c r="F189" s="13">
        <v>1.9068707113196968E-4</v>
      </c>
      <c r="G189" s="13">
        <v>6.1854711630867775E-4</v>
      </c>
      <c r="H189" s="13">
        <v>1.880402207416304E-2</v>
      </c>
      <c r="I189" s="13">
        <v>6.8077181777905532E-2</v>
      </c>
    </row>
    <row r="190" spans="1:9" x14ac:dyDescent="0.25">
      <c r="A190" t="s">
        <v>180</v>
      </c>
      <c r="B190" s="13">
        <v>0.78126408279992221</v>
      </c>
      <c r="C190" s="13">
        <v>5.9789027643401611E-2</v>
      </c>
      <c r="D190" s="13">
        <v>8.6883533776294115E-3</v>
      </c>
      <c r="E190" s="13">
        <v>2.1003261336186737E-2</v>
      </c>
      <c r="F190" s="13">
        <v>1.1127414232411318E-3</v>
      </c>
      <c r="G190" s="13">
        <v>5.446239211640856E-4</v>
      </c>
      <c r="H190" s="13">
        <v>3.1118315809257752E-2</v>
      </c>
      <c r="I190" s="13">
        <v>9.6479593689197007E-2</v>
      </c>
    </row>
    <row r="191" spans="1:9" x14ac:dyDescent="0.25">
      <c r="A191" t="s">
        <v>84</v>
      </c>
      <c r="B191" s="13">
        <v>0.90426658695786377</v>
      </c>
      <c r="C191" s="13">
        <v>1.7887370161832696E-2</v>
      </c>
      <c r="D191" s="13">
        <v>1.6108542596016077E-2</v>
      </c>
      <c r="E191" s="13">
        <v>6.9025007553925278E-3</v>
      </c>
      <c r="F191" s="13">
        <v>2.2255650823459081E-4</v>
      </c>
      <c r="G191" s="13">
        <v>4.2886801586811661E-4</v>
      </c>
      <c r="H191" s="13">
        <v>2.8737406063284024E-2</v>
      </c>
      <c r="I191" s="13">
        <v>2.5446168941508251E-2</v>
      </c>
    </row>
    <row r="192" spans="1:9" x14ac:dyDescent="0.25">
      <c r="A192" t="s">
        <v>66</v>
      </c>
      <c r="B192" s="13">
        <v>0.92863076853990889</v>
      </c>
      <c r="C192" s="13">
        <v>2.6463309366876395E-2</v>
      </c>
      <c r="D192" s="13">
        <v>2.0507037755901386E-3</v>
      </c>
      <c r="E192" s="13">
        <v>7.5741321930555489E-3</v>
      </c>
      <c r="F192" s="13">
        <v>1.4719163352775935E-4</v>
      </c>
      <c r="G192" s="13">
        <v>4.577909280058278E-4</v>
      </c>
      <c r="H192" s="13">
        <v>1.2436445646370854E-2</v>
      </c>
      <c r="I192" s="13">
        <v>2.2239657916664587E-2</v>
      </c>
    </row>
    <row r="193" spans="1:9" x14ac:dyDescent="0.25">
      <c r="A193" t="s">
        <v>379</v>
      </c>
      <c r="B193" s="13">
        <v>0.51104371061289211</v>
      </c>
      <c r="C193" s="13">
        <v>3.6491969164411976E-2</v>
      </c>
      <c r="D193" s="13">
        <v>1.5256614851484317E-2</v>
      </c>
      <c r="E193" s="13">
        <v>2.9008890877511392E-2</v>
      </c>
      <c r="F193" s="13">
        <v>1.3918492034643447E-3</v>
      </c>
      <c r="G193" s="13">
        <v>2.6384692680871138E-3</v>
      </c>
      <c r="H193" s="13">
        <v>2.1722249691702882E-2</v>
      </c>
      <c r="I193" s="13">
        <v>0.38244624633044583</v>
      </c>
    </row>
    <row r="194" spans="1:9" x14ac:dyDescent="0.25">
      <c r="A194" t="s">
        <v>275</v>
      </c>
      <c r="B194" s="13">
        <v>0.64574813990171309</v>
      </c>
      <c r="C194" s="13">
        <v>7.0426256188848804E-2</v>
      </c>
      <c r="D194" s="13">
        <v>7.529963246591144E-2</v>
      </c>
      <c r="E194" s="13">
        <v>2.0258524170152108E-2</v>
      </c>
      <c r="F194" s="13">
        <v>4.0687994428005206E-4</v>
      </c>
      <c r="G194" s="13">
        <v>2.4624713294448984E-3</v>
      </c>
      <c r="H194" s="13">
        <v>0.10200536714204278</v>
      </c>
      <c r="I194" s="13">
        <v>8.339272885760686E-2</v>
      </c>
    </row>
    <row r="195" spans="1:9" x14ac:dyDescent="0.25">
      <c r="A195" t="s">
        <v>361</v>
      </c>
      <c r="B195" s="13">
        <v>0.72190938944421001</v>
      </c>
      <c r="C195" s="13">
        <v>6.3876221163051651E-3</v>
      </c>
      <c r="D195" s="13">
        <v>5.5898127464201518E-3</v>
      </c>
      <c r="E195" s="13">
        <v>1.1189919807290434E-2</v>
      </c>
      <c r="F195" s="13">
        <v>7.978093698850125E-4</v>
      </c>
      <c r="G195" s="13">
        <v>2.0382742611255804E-3</v>
      </c>
      <c r="H195" s="13">
        <v>1.3073779351664075E-2</v>
      </c>
      <c r="I195" s="13">
        <v>0.23901339290309961</v>
      </c>
    </row>
    <row r="196" spans="1:9" x14ac:dyDescent="0.25">
      <c r="A196" t="s">
        <v>305</v>
      </c>
      <c r="B196" s="13">
        <v>0.62424092004132958</v>
      </c>
      <c r="C196" s="13">
        <v>0.16454668324884875</v>
      </c>
      <c r="D196" s="13">
        <v>3.8672274393747692E-3</v>
      </c>
      <c r="E196" s="13">
        <v>1.2672689847550036E-2</v>
      </c>
      <c r="F196" s="13">
        <v>2.5628643651245416E-4</v>
      </c>
      <c r="G196" s="13">
        <v>1.2463614070395139E-3</v>
      </c>
      <c r="H196" s="13">
        <v>1.4555720717925753E-2</v>
      </c>
      <c r="I196" s="13">
        <v>0.17861411086141918</v>
      </c>
    </row>
    <row r="197" spans="1:9" x14ac:dyDescent="0.25">
      <c r="A197" t="s">
        <v>56</v>
      </c>
      <c r="B197" s="13">
        <v>0.842882492481835</v>
      </c>
      <c r="C197" s="13">
        <v>5.2554308235425964E-2</v>
      </c>
      <c r="D197" s="13">
        <v>1.7034947793115043E-3</v>
      </c>
      <c r="E197" s="13">
        <v>3.6173113921213369E-2</v>
      </c>
      <c r="F197" s="13">
        <v>1.9052244242299718E-4</v>
      </c>
      <c r="G197" s="13">
        <v>7.2099669387526379E-4</v>
      </c>
      <c r="H197" s="13">
        <v>1.6597866895791697E-2</v>
      </c>
      <c r="I197" s="13">
        <v>4.9177204550124212E-2</v>
      </c>
    </row>
    <row r="198" spans="1:9" x14ac:dyDescent="0.25">
      <c r="A198" t="s">
        <v>210</v>
      </c>
      <c r="B198" s="13">
        <v>0.44869821587287823</v>
      </c>
      <c r="C198" s="13">
        <v>6.1306336577857744E-2</v>
      </c>
      <c r="D198" s="13">
        <v>2.2870645364087669E-3</v>
      </c>
      <c r="E198" s="13">
        <v>1.4491968176201521E-2</v>
      </c>
      <c r="F198" s="13">
        <v>1.7342669470398232E-4</v>
      </c>
      <c r="G198" s="13">
        <v>2.0919595048667864E-3</v>
      </c>
      <c r="H198" s="13">
        <v>8.8772789351600941E-3</v>
      </c>
      <c r="I198" s="13">
        <v>0.46207374970192289</v>
      </c>
    </row>
    <row r="199" spans="1:9" x14ac:dyDescent="0.25">
      <c r="A199" t="s">
        <v>208</v>
      </c>
      <c r="B199" s="13">
        <v>0.54206684594698429</v>
      </c>
      <c r="C199" s="13">
        <v>0.16061111475502002</v>
      </c>
      <c r="D199" s="13">
        <v>3.7124143811549525E-3</v>
      </c>
      <c r="E199" s="13">
        <v>3.0477029318890961E-2</v>
      </c>
      <c r="F199" s="13">
        <v>2.8784798028541176E-3</v>
      </c>
      <c r="G199" s="13">
        <v>1.3071221761007468E-3</v>
      </c>
      <c r="H199" s="13">
        <v>2.2367249796201381E-2</v>
      </c>
      <c r="I199" s="13">
        <v>0.23657974382279359</v>
      </c>
    </row>
    <row r="200" spans="1:9" x14ac:dyDescent="0.25">
      <c r="A200" t="s">
        <v>26</v>
      </c>
      <c r="B200" s="13">
        <v>0.5023348325554795</v>
      </c>
      <c r="C200" s="13">
        <v>0.2329474895678145</v>
      </c>
      <c r="D200" s="13">
        <v>2.1840159854267134E-3</v>
      </c>
      <c r="E200" s="13">
        <v>9.5026159896631338E-2</v>
      </c>
      <c r="F200" s="13">
        <v>5.357659801311878E-4</v>
      </c>
      <c r="G200" s="13">
        <v>2.0093342465173094E-3</v>
      </c>
      <c r="H200" s="13">
        <v>2.709558070734101E-2</v>
      </c>
      <c r="I200" s="13">
        <v>0.13786682106065848</v>
      </c>
    </row>
    <row r="201" spans="1:9" x14ac:dyDescent="0.25">
      <c r="A201" t="s">
        <v>102</v>
      </c>
      <c r="B201" s="13">
        <v>0.87085950684887581</v>
      </c>
      <c r="C201" s="13">
        <v>4.1666499637212022E-2</v>
      </c>
      <c r="D201" s="13">
        <v>5.0830403636698907E-3</v>
      </c>
      <c r="E201" s="13">
        <v>1.4182805052574191E-2</v>
      </c>
      <c r="F201" s="13">
        <v>1.1785598319550062E-3</v>
      </c>
      <c r="G201" s="13">
        <v>9.8614190020725016E-4</v>
      </c>
      <c r="H201" s="13">
        <v>2.0031508436323696E-2</v>
      </c>
      <c r="I201" s="13">
        <v>4.6011937929182185E-2</v>
      </c>
    </row>
    <row r="202" spans="1:9" x14ac:dyDescent="0.25">
      <c r="A202" t="s">
        <v>303</v>
      </c>
      <c r="B202" s="13">
        <v>0.90812156652237974</v>
      </c>
      <c r="C202" s="13">
        <v>1.0011763765318593E-2</v>
      </c>
      <c r="D202" s="13">
        <v>8.2163619128110838E-3</v>
      </c>
      <c r="E202" s="13">
        <v>2.9025663282204735E-2</v>
      </c>
      <c r="F202" s="13">
        <v>3.3806548876731728E-4</v>
      </c>
      <c r="G202" s="13">
        <v>4.4770834998914992E-4</v>
      </c>
      <c r="H202" s="13">
        <v>1.6594903891179461E-2</v>
      </c>
      <c r="I202" s="13">
        <v>2.7243966787349954E-2</v>
      </c>
    </row>
    <row r="203" spans="1:9" x14ac:dyDescent="0.25">
      <c r="A203" t="s">
        <v>100</v>
      </c>
      <c r="B203" s="13">
        <v>0.59061180222335641</v>
      </c>
      <c r="C203" s="13">
        <v>0.168301095300597</v>
      </c>
      <c r="D203" s="13">
        <v>1.7368663729549481E-3</v>
      </c>
      <c r="E203" s="13">
        <v>2.5245745887097638E-2</v>
      </c>
      <c r="F203" s="13">
        <v>3.7221888517652247E-4</v>
      </c>
      <c r="G203" s="13">
        <v>1.7508245811490677E-3</v>
      </c>
      <c r="H203" s="13">
        <v>1.3365449619475981E-2</v>
      </c>
      <c r="I203" s="13">
        <v>0.1986159971301924</v>
      </c>
    </row>
    <row r="204" spans="1:9" x14ac:dyDescent="0.25">
      <c r="A204" t="s">
        <v>112</v>
      </c>
      <c r="B204" s="13">
        <v>0.93057616660239106</v>
      </c>
      <c r="C204" s="13">
        <v>3.2922483609718473E-2</v>
      </c>
      <c r="D204" s="13">
        <v>1.2618588507520246E-3</v>
      </c>
      <c r="E204" s="13">
        <v>5.284998071731585E-3</v>
      </c>
      <c r="F204" s="13">
        <v>1.0798303123794832E-4</v>
      </c>
      <c r="G204" s="13">
        <v>6.4789818742768996E-4</v>
      </c>
      <c r="H204" s="13">
        <v>1.5990744311608174E-2</v>
      </c>
      <c r="I204" s="13">
        <v>1.320786733513305E-2</v>
      </c>
    </row>
    <row r="205" spans="1:9" x14ac:dyDescent="0.25">
      <c r="A205" t="s">
        <v>212</v>
      </c>
      <c r="B205" s="13">
        <v>0.66942152680119238</v>
      </c>
      <c r="C205" s="13">
        <v>9.5627242523341219E-2</v>
      </c>
      <c r="D205" s="13">
        <v>2.1907659617860981E-2</v>
      </c>
      <c r="E205" s="13">
        <v>1.8556769485793698E-2</v>
      </c>
      <c r="F205" s="13">
        <v>1.5960007493851958E-3</v>
      </c>
      <c r="G205" s="13">
        <v>8.6084438636972673E-4</v>
      </c>
      <c r="H205" s="13">
        <v>3.8889771603518315E-2</v>
      </c>
      <c r="I205" s="13">
        <v>0.1531401848325385</v>
      </c>
    </row>
    <row r="206" spans="1:9" x14ac:dyDescent="0.25">
      <c r="A206" t="s">
        <v>283</v>
      </c>
      <c r="B206" s="13">
        <v>0.74050553554865994</v>
      </c>
      <c r="C206" s="13">
        <v>5.0737062891770955E-2</v>
      </c>
      <c r="D206" s="13">
        <v>6.6959670582334907E-3</v>
      </c>
      <c r="E206" s="13">
        <v>2.6957412022017641E-2</v>
      </c>
      <c r="F206" s="13">
        <v>5.3142595700265798E-4</v>
      </c>
      <c r="G206" s="13">
        <v>6.6677350542677244E-4</v>
      </c>
      <c r="H206" s="13">
        <v>2.4424004842619033E-2</v>
      </c>
      <c r="I206" s="13">
        <v>0.1494818181742695</v>
      </c>
    </row>
    <row r="207" spans="1:9" x14ac:dyDescent="0.25">
      <c r="A207" t="s">
        <v>152</v>
      </c>
      <c r="B207" s="13">
        <v>0.86050797146647762</v>
      </c>
      <c r="C207" s="13">
        <v>4.570767971100767E-2</v>
      </c>
      <c r="D207" s="13">
        <v>1.3883442741634549E-3</v>
      </c>
      <c r="E207" s="13">
        <v>1.4018890963504154E-2</v>
      </c>
      <c r="F207" s="13">
        <v>2.052040561324521E-4</v>
      </c>
      <c r="G207" s="13">
        <v>5.9258597067952338E-4</v>
      </c>
      <c r="H207" s="13">
        <v>1.3446622226105071E-2</v>
      </c>
      <c r="I207" s="13">
        <v>6.4132701331930095E-2</v>
      </c>
    </row>
    <row r="208" spans="1:9" x14ac:dyDescent="0.25">
      <c r="A208" t="s">
        <v>104</v>
      </c>
      <c r="B208" s="13">
        <v>0.74113508999706079</v>
      </c>
      <c r="C208" s="13">
        <v>0.16554709687214714</v>
      </c>
      <c r="D208" s="13">
        <v>6.672648952094351E-3</v>
      </c>
      <c r="E208" s="13">
        <v>1.1387105125365215E-2</v>
      </c>
      <c r="F208" s="13">
        <v>3.6010503387907088E-4</v>
      </c>
      <c r="G208" s="13">
        <v>2.6063818398058157E-3</v>
      </c>
      <c r="H208" s="13">
        <v>1.7051459982598167E-2</v>
      </c>
      <c r="I208" s="13">
        <v>5.5240112197049475E-2</v>
      </c>
    </row>
    <row r="209" spans="1:9" x14ac:dyDescent="0.25">
      <c r="A209" t="s">
        <v>397</v>
      </c>
      <c r="B209" s="13">
        <v>0.57752040472175381</v>
      </c>
      <c r="C209" s="13">
        <v>1.5843507588532885E-2</v>
      </c>
      <c r="D209" s="13">
        <v>1.5882630691399661E-2</v>
      </c>
      <c r="E209" s="13">
        <v>2.0196964586846541E-2</v>
      </c>
      <c r="F209" s="13">
        <v>1.1237774030354131E-3</v>
      </c>
      <c r="G209" s="13">
        <v>2.9450252951096121E-3</v>
      </c>
      <c r="H209" s="13">
        <v>2.2556492411467115E-2</v>
      </c>
      <c r="I209" s="13">
        <v>0.34393119730185495</v>
      </c>
    </row>
    <row r="210" spans="1:9" x14ac:dyDescent="0.25">
      <c r="A210" t="s">
        <v>76</v>
      </c>
      <c r="B210" s="13">
        <v>0.84299461105793938</v>
      </c>
      <c r="C210" s="13">
        <v>9.7698737865450899E-2</v>
      </c>
      <c r="D210" s="13">
        <v>1.5244309707796442E-3</v>
      </c>
      <c r="E210" s="13">
        <v>7.7777411076169686E-3</v>
      </c>
      <c r="F210" s="13">
        <v>1.5872941035952997E-4</v>
      </c>
      <c r="G210" s="13">
        <v>8.2979335316665174E-4</v>
      </c>
      <c r="H210" s="13">
        <v>1.7787123430189705E-2</v>
      </c>
      <c r="I210" s="13">
        <v>3.1228832804497227E-2</v>
      </c>
    </row>
    <row r="211" spans="1:9" x14ac:dyDescent="0.25">
      <c r="A211" t="s">
        <v>375</v>
      </c>
      <c r="B211" s="13">
        <v>0.22550396951413146</v>
      </c>
      <c r="C211" s="13">
        <v>2.4967926325817721E-2</v>
      </c>
      <c r="D211" s="13">
        <v>7.2581771991108287E-3</v>
      </c>
      <c r="E211" s="13">
        <v>1.4711972054620515E-2</v>
      </c>
      <c r="F211" s="13">
        <v>7.5198475706573511E-4</v>
      </c>
      <c r="G211" s="13">
        <v>1.3388377262623056E-3</v>
      </c>
      <c r="H211" s="13">
        <v>9.435376309939663E-3</v>
      </c>
      <c r="I211" s="13">
        <v>0.71603175611305181</v>
      </c>
    </row>
    <row r="212" spans="1:9" x14ac:dyDescent="0.25">
      <c r="A212" t="s">
        <v>166</v>
      </c>
      <c r="B212" s="13">
        <v>0.90766203419013647</v>
      </c>
      <c r="C212" s="13">
        <v>4.1790677653425159E-2</v>
      </c>
      <c r="D212" s="13">
        <v>2.0046734718976757E-3</v>
      </c>
      <c r="E212" s="13">
        <v>5.8541384823514939E-3</v>
      </c>
      <c r="F212" s="13">
        <v>1.9677776411265526E-4</v>
      </c>
      <c r="G212" s="13">
        <v>1.4635346205878735E-3</v>
      </c>
      <c r="H212" s="13">
        <v>2.7413602262944287E-2</v>
      </c>
      <c r="I212" s="13">
        <v>1.3614561554544337E-2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51BFC-489D-44CC-B1A3-0689EFA91A10}">
  <dimension ref="A3:B13"/>
  <sheetViews>
    <sheetView topLeftCell="A2" workbookViewId="0">
      <selection activeCell="B29" sqref="B29"/>
    </sheetView>
  </sheetViews>
  <sheetFormatPr defaultRowHeight="15" x14ac:dyDescent="0.25"/>
  <cols>
    <col min="1" max="1" width="29.42578125" bestFit="1" customWidth="1"/>
    <col min="2" max="2" width="28.42578125" bestFit="1" customWidth="1"/>
  </cols>
  <sheetData>
    <row r="3" spans="1:2" x14ac:dyDescent="0.25">
      <c r="A3" s="8" t="s">
        <v>431</v>
      </c>
      <c r="B3" t="s">
        <v>443</v>
      </c>
    </row>
    <row r="4" spans="1:2" x14ac:dyDescent="0.25">
      <c r="A4" t="s">
        <v>411</v>
      </c>
      <c r="B4" s="9">
        <v>943</v>
      </c>
    </row>
    <row r="5" spans="1:2" x14ac:dyDescent="0.25">
      <c r="A5" t="s">
        <v>331</v>
      </c>
      <c r="B5" s="9">
        <v>948.78</v>
      </c>
    </row>
    <row r="6" spans="1:2" x14ac:dyDescent="0.25">
      <c r="A6" t="s">
        <v>409</v>
      </c>
      <c r="B6" s="9">
        <v>966.52</v>
      </c>
    </row>
    <row r="7" spans="1:2" x14ac:dyDescent="0.25">
      <c r="A7" t="s">
        <v>403</v>
      </c>
      <c r="B7" s="9">
        <v>973.44</v>
      </c>
    </row>
    <row r="8" spans="1:2" x14ac:dyDescent="0.25">
      <c r="A8" t="s">
        <v>28</v>
      </c>
      <c r="B8" s="9">
        <v>981.95</v>
      </c>
    </row>
    <row r="9" spans="1:2" x14ac:dyDescent="0.25">
      <c r="A9" t="s">
        <v>339</v>
      </c>
      <c r="B9" s="9">
        <v>1021.58</v>
      </c>
    </row>
    <row r="10" spans="1:2" x14ac:dyDescent="0.25">
      <c r="A10" t="s">
        <v>16</v>
      </c>
      <c r="B10" s="9">
        <v>1070.73</v>
      </c>
    </row>
    <row r="11" spans="1:2" x14ac:dyDescent="0.25">
      <c r="A11" t="s">
        <v>6</v>
      </c>
      <c r="B11" s="9">
        <v>1078.94</v>
      </c>
    </row>
    <row r="12" spans="1:2" x14ac:dyDescent="0.25">
      <c r="A12" t="s">
        <v>26</v>
      </c>
      <c r="B12" s="9">
        <v>1192.53</v>
      </c>
    </row>
    <row r="13" spans="1:2" x14ac:dyDescent="0.25">
      <c r="A13" t="s">
        <v>395</v>
      </c>
      <c r="B13" s="9">
        <v>1349.32</v>
      </c>
    </row>
  </sheetData>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60C97-D581-44F1-AE2B-70A967551EB6}">
  <dimension ref="A3:B13"/>
  <sheetViews>
    <sheetView workbookViewId="0">
      <selection activeCell="B29" sqref="B29"/>
    </sheetView>
  </sheetViews>
  <sheetFormatPr defaultRowHeight="15" x14ac:dyDescent="0.25"/>
  <cols>
    <col min="1" max="1" width="29.42578125" bestFit="1" customWidth="1"/>
    <col min="2" max="2" width="17.42578125" bestFit="1" customWidth="1"/>
    <col min="3" max="3" width="31.42578125" bestFit="1" customWidth="1"/>
    <col min="4" max="5" width="40.42578125" bestFit="1" customWidth="1"/>
  </cols>
  <sheetData>
    <row r="3" spans="1:2" x14ac:dyDescent="0.25">
      <c r="A3" s="8" t="s">
        <v>431</v>
      </c>
      <c r="B3" t="s">
        <v>444</v>
      </c>
    </row>
    <row r="4" spans="1:2" x14ac:dyDescent="0.25">
      <c r="A4" t="s">
        <v>411</v>
      </c>
      <c r="B4" s="9">
        <v>36.19</v>
      </c>
    </row>
    <row r="5" spans="1:2" x14ac:dyDescent="0.25">
      <c r="A5" t="s">
        <v>331</v>
      </c>
      <c r="B5" s="9">
        <v>36.409999999999997</v>
      </c>
    </row>
    <row r="6" spans="1:2" x14ac:dyDescent="0.25">
      <c r="A6" t="s">
        <v>409</v>
      </c>
      <c r="B6" s="9">
        <v>37.11</v>
      </c>
    </row>
    <row r="7" spans="1:2" x14ac:dyDescent="0.25">
      <c r="A7" t="s">
        <v>403</v>
      </c>
      <c r="B7" s="9">
        <v>37.340000000000003</v>
      </c>
    </row>
    <row r="8" spans="1:2" x14ac:dyDescent="0.25">
      <c r="A8" t="s">
        <v>28</v>
      </c>
      <c r="B8" s="9">
        <v>37.64</v>
      </c>
    </row>
    <row r="9" spans="1:2" x14ac:dyDescent="0.25">
      <c r="A9" t="s">
        <v>339</v>
      </c>
      <c r="B9" s="9">
        <v>39.200000000000003</v>
      </c>
    </row>
    <row r="10" spans="1:2" x14ac:dyDescent="0.25">
      <c r="A10" t="s">
        <v>16</v>
      </c>
      <c r="B10" s="9">
        <v>41.05</v>
      </c>
    </row>
    <row r="11" spans="1:2" x14ac:dyDescent="0.25">
      <c r="A11" t="s">
        <v>6</v>
      </c>
      <c r="B11" s="9">
        <v>41.38</v>
      </c>
    </row>
    <row r="12" spans="1:2" x14ac:dyDescent="0.25">
      <c r="A12" t="s">
        <v>26</v>
      </c>
      <c r="B12" s="9">
        <v>45.75</v>
      </c>
    </row>
    <row r="13" spans="1:2" x14ac:dyDescent="0.25">
      <c r="A13" t="s">
        <v>395</v>
      </c>
      <c r="B13" s="9">
        <v>51.79</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BDE96-7604-4D13-B62F-BECA090EDA4F}">
  <dimension ref="A3:B13"/>
  <sheetViews>
    <sheetView workbookViewId="0">
      <selection activeCell="B29" sqref="B29"/>
    </sheetView>
  </sheetViews>
  <sheetFormatPr defaultRowHeight="15" x14ac:dyDescent="0.25"/>
  <cols>
    <col min="1" max="1" width="29.42578125" bestFit="1" customWidth="1"/>
    <col min="2" max="2" width="25" bestFit="1" customWidth="1"/>
    <col min="3" max="3" width="16.5703125" bestFit="1" customWidth="1"/>
    <col min="4" max="5" width="40.42578125" bestFit="1" customWidth="1"/>
  </cols>
  <sheetData>
    <row r="3" spans="1:2" x14ac:dyDescent="0.25">
      <c r="A3" s="8" t="s">
        <v>431</v>
      </c>
      <c r="B3" t="s">
        <v>445</v>
      </c>
    </row>
    <row r="4" spans="1:2" x14ac:dyDescent="0.25">
      <c r="A4" t="s">
        <v>411</v>
      </c>
      <c r="B4" s="9">
        <v>162.15</v>
      </c>
    </row>
    <row r="5" spans="1:2" x14ac:dyDescent="0.25">
      <c r="A5" t="s">
        <v>331</v>
      </c>
      <c r="B5" s="9">
        <v>163.44999999999999</v>
      </c>
    </row>
    <row r="6" spans="1:2" x14ac:dyDescent="0.25">
      <c r="A6" t="s">
        <v>409</v>
      </c>
      <c r="B6" s="9">
        <v>166.32</v>
      </c>
    </row>
    <row r="7" spans="1:2" x14ac:dyDescent="0.25">
      <c r="A7" t="s">
        <v>403</v>
      </c>
      <c r="B7" s="9">
        <v>167.5</v>
      </c>
    </row>
    <row r="8" spans="1:2" x14ac:dyDescent="0.25">
      <c r="A8" t="s">
        <v>28</v>
      </c>
      <c r="B8" s="9">
        <v>168.89</v>
      </c>
    </row>
    <row r="9" spans="1:2" x14ac:dyDescent="0.25">
      <c r="A9" t="s">
        <v>339</v>
      </c>
      <c r="B9" s="9">
        <v>175.9</v>
      </c>
    </row>
    <row r="10" spans="1:2" x14ac:dyDescent="0.25">
      <c r="A10" t="s">
        <v>16</v>
      </c>
      <c r="B10" s="9">
        <v>184.05</v>
      </c>
    </row>
    <row r="11" spans="1:2" x14ac:dyDescent="0.25">
      <c r="A11" t="s">
        <v>6</v>
      </c>
      <c r="B11" s="9">
        <v>184.99</v>
      </c>
    </row>
    <row r="12" spans="1:2" x14ac:dyDescent="0.25">
      <c r="A12" t="s">
        <v>26</v>
      </c>
      <c r="B12" s="9">
        <v>205.14</v>
      </c>
    </row>
    <row r="13" spans="1:2" x14ac:dyDescent="0.25">
      <c r="A13" t="s">
        <v>395</v>
      </c>
      <c r="B13" s="9">
        <v>231.86</v>
      </c>
    </row>
  </sheetData>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C4EE2-556B-4B41-8D66-C4C72174066D}">
  <dimension ref="A3:B13"/>
  <sheetViews>
    <sheetView workbookViewId="0">
      <selection activeCell="B29" sqref="B29"/>
    </sheetView>
  </sheetViews>
  <sheetFormatPr defaultRowHeight="15" x14ac:dyDescent="0.25"/>
  <cols>
    <col min="1" max="2" width="29.42578125" bestFit="1" customWidth="1"/>
    <col min="3" max="3" width="23.85546875" bestFit="1" customWidth="1"/>
    <col min="4" max="5" width="40.42578125" bestFit="1" customWidth="1"/>
  </cols>
  <sheetData>
    <row r="3" spans="1:2" x14ac:dyDescent="0.25">
      <c r="A3" s="8" t="s">
        <v>431</v>
      </c>
      <c r="B3" t="s">
        <v>446</v>
      </c>
    </row>
    <row r="4" spans="1:2" x14ac:dyDescent="0.25">
      <c r="A4" t="s">
        <v>411</v>
      </c>
      <c r="B4" s="9">
        <v>27.77</v>
      </c>
    </row>
    <row r="5" spans="1:2" x14ac:dyDescent="0.25">
      <c r="A5" t="s">
        <v>331</v>
      </c>
      <c r="B5" s="9">
        <v>27.87</v>
      </c>
    </row>
    <row r="6" spans="1:2" x14ac:dyDescent="0.25">
      <c r="A6" t="s">
        <v>409</v>
      </c>
      <c r="B6" s="9">
        <v>28.44</v>
      </c>
    </row>
    <row r="7" spans="1:2" x14ac:dyDescent="0.25">
      <c r="A7" t="s">
        <v>403</v>
      </c>
      <c r="B7" s="9">
        <v>28.64</v>
      </c>
    </row>
    <row r="8" spans="1:2" x14ac:dyDescent="0.25">
      <c r="A8" t="s">
        <v>28</v>
      </c>
      <c r="B8" s="9">
        <v>28.91</v>
      </c>
    </row>
    <row r="9" spans="1:2" x14ac:dyDescent="0.25">
      <c r="A9" t="s">
        <v>339</v>
      </c>
      <c r="B9" s="9">
        <v>30.06</v>
      </c>
    </row>
    <row r="10" spans="1:2" x14ac:dyDescent="0.25">
      <c r="A10" t="s">
        <v>16</v>
      </c>
      <c r="B10" s="9">
        <v>31.56</v>
      </c>
    </row>
    <row r="11" spans="1:2" x14ac:dyDescent="0.25">
      <c r="A11" t="s">
        <v>6</v>
      </c>
      <c r="B11" s="9">
        <v>31.91</v>
      </c>
    </row>
    <row r="12" spans="1:2" x14ac:dyDescent="0.25">
      <c r="A12" t="s">
        <v>26</v>
      </c>
      <c r="B12" s="9">
        <v>35.090000000000003</v>
      </c>
    </row>
    <row r="13" spans="1:2" x14ac:dyDescent="0.25">
      <c r="A13" t="s">
        <v>395</v>
      </c>
      <c r="B13" s="9">
        <v>39.74</v>
      </c>
    </row>
  </sheetData>
  <pageMargins left="0.7" right="0.7" top="0.75" bottom="0.75" header="0.3" footer="0.3"/>
  <pageSetup paperSize="0" orientation="portrait" horizontalDpi="0" verticalDpi="0" copie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0C214-307A-417E-B07B-5CE1E79654F1}">
  <dimension ref="A3:B13"/>
  <sheetViews>
    <sheetView topLeftCell="A2" workbookViewId="0">
      <selection activeCell="B29" sqref="B29"/>
    </sheetView>
  </sheetViews>
  <sheetFormatPr defaultRowHeight="15" x14ac:dyDescent="0.25"/>
  <cols>
    <col min="1" max="1" width="29.42578125" bestFit="1" customWidth="1"/>
    <col min="2" max="2" width="23.28515625" bestFit="1" customWidth="1"/>
    <col min="3" max="3" width="22.28515625" bestFit="1" customWidth="1"/>
    <col min="4" max="4" width="23.85546875" bestFit="1" customWidth="1"/>
    <col min="5" max="5" width="22.28515625" bestFit="1" customWidth="1"/>
  </cols>
  <sheetData>
    <row r="3" spans="1:2" x14ac:dyDescent="0.25">
      <c r="A3" s="8" t="s">
        <v>431</v>
      </c>
      <c r="B3" t="s">
        <v>450</v>
      </c>
    </row>
    <row r="4" spans="1:2" x14ac:dyDescent="0.25">
      <c r="A4" t="s">
        <v>16</v>
      </c>
      <c r="B4" s="10">
        <v>2598094</v>
      </c>
    </row>
    <row r="5" spans="1:2" x14ac:dyDescent="0.25">
      <c r="A5" t="s">
        <v>26</v>
      </c>
      <c r="B5" s="10">
        <v>2609994</v>
      </c>
    </row>
    <row r="6" spans="1:2" x14ac:dyDescent="0.25">
      <c r="A6" t="s">
        <v>52</v>
      </c>
      <c r="B6" s="10">
        <v>2619317</v>
      </c>
    </row>
    <row r="7" spans="1:2" x14ac:dyDescent="0.25">
      <c r="A7" t="s">
        <v>198</v>
      </c>
      <c r="B7" s="10">
        <v>2628496</v>
      </c>
    </row>
    <row r="8" spans="1:2" x14ac:dyDescent="0.25">
      <c r="A8" t="s">
        <v>395</v>
      </c>
      <c r="B8" s="10">
        <v>2766578</v>
      </c>
    </row>
    <row r="9" spans="1:2" x14ac:dyDescent="0.25">
      <c r="A9" t="s">
        <v>204</v>
      </c>
      <c r="B9" s="10">
        <v>2944691</v>
      </c>
    </row>
    <row r="10" spans="1:2" x14ac:dyDescent="0.25">
      <c r="A10" t="s">
        <v>12</v>
      </c>
      <c r="B10" s="10">
        <v>3154381</v>
      </c>
    </row>
    <row r="11" spans="1:2" x14ac:dyDescent="0.25">
      <c r="A11" t="s">
        <v>174</v>
      </c>
      <c r="B11" s="10">
        <v>3695954</v>
      </c>
    </row>
    <row r="12" spans="1:2" x14ac:dyDescent="0.25">
      <c r="A12" t="s">
        <v>391</v>
      </c>
      <c r="B12" s="10">
        <v>6072078</v>
      </c>
    </row>
    <row r="13" spans="1:2" x14ac:dyDescent="0.25">
      <c r="A13" t="s">
        <v>6</v>
      </c>
      <c r="B13" s="10">
        <v>8025869</v>
      </c>
    </row>
  </sheetData>
  <pageMargins left="0.7" right="0.7" top="0.75" bottom="0.75" header="0.3" footer="0.3"/>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02F8B-9361-4D03-81C1-AE112252CACF}">
  <dimension ref="A1:W35"/>
  <sheetViews>
    <sheetView showGridLines="0" showRowColHeaders="0" zoomScale="70" zoomScaleNormal="70" workbookViewId="0">
      <selection activeCell="AH24" sqref="AH24"/>
    </sheetView>
  </sheetViews>
  <sheetFormatPr defaultColWidth="8.85546875" defaultRowHeight="15" x14ac:dyDescent="0.25"/>
  <cols>
    <col min="1" max="19" width="8.85546875" style="14"/>
    <col min="20" max="20" width="15.85546875" style="14" customWidth="1"/>
    <col min="21" max="16384" width="8.85546875" style="14"/>
  </cols>
  <sheetData>
    <row r="1" spans="1:1" s="19" customFormat="1" ht="23.25" x14ac:dyDescent="0.35">
      <c r="A1" s="20" t="str">
        <f xml:space="preserve"> "Population Composition Of DMA " &amp; '18802 - DMApie'!B2</f>
        <v>Population Composition Of DMA Abilene-Sweetwater</v>
      </c>
    </row>
    <row r="2" spans="1:1" s="19" customFormat="1" x14ac:dyDescent="0.25"/>
    <row r="25" spans="19:23" x14ac:dyDescent="0.25">
      <c r="S25" s="18"/>
      <c r="T25" s="17"/>
    </row>
    <row r="26" spans="19:23" x14ac:dyDescent="0.25">
      <c r="S26" s="16"/>
    </row>
    <row r="27" spans="19:23" x14ac:dyDescent="0.25">
      <c r="S27" s="16"/>
    </row>
    <row r="28" spans="19:23" x14ac:dyDescent="0.25">
      <c r="S28" s="16"/>
    </row>
    <row r="29" spans="19:23" x14ac:dyDescent="0.25">
      <c r="S29" s="16"/>
    </row>
    <row r="30" spans="19:23" x14ac:dyDescent="0.25">
      <c r="S30" s="16"/>
    </row>
    <row r="31" spans="19:23" x14ac:dyDescent="0.25">
      <c r="S31" s="16"/>
    </row>
    <row r="32" spans="19:23" x14ac:dyDescent="0.25">
      <c r="S32" s="16"/>
      <c r="W32" s="15"/>
    </row>
    <row r="33" spans="19:19" x14ac:dyDescent="0.25">
      <c r="S33" s="15"/>
    </row>
    <row r="34" spans="19:19" x14ac:dyDescent="0.25">
      <c r="S34" s="15"/>
    </row>
    <row r="35" spans="19:19" x14ac:dyDescent="0.25">
      <c r="S35" s="15"/>
    </row>
  </sheetData>
  <sheetProtection selectLockedCells="1" autoFilter="0"/>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12"/>
  <sheetViews>
    <sheetView showGridLines="0" workbookViewId="0">
      <selection activeCell="F19" sqref="F19"/>
    </sheetView>
  </sheetViews>
  <sheetFormatPr defaultRowHeight="15" x14ac:dyDescent="0.25"/>
  <cols>
    <col min="1" max="1" width="3.85546875" style="1" bestFit="1" customWidth="1"/>
    <col min="2" max="3" width="37.42578125" style="1" bestFit="1" customWidth="1"/>
    <col min="4" max="4" width="12.42578125" style="2" bestFit="1" customWidth="1"/>
    <col min="5" max="5" width="9.42578125" style="3" bestFit="1" customWidth="1"/>
    <col min="6" max="6" width="11" style="3" bestFit="1" customWidth="1"/>
    <col min="7" max="7" width="11.85546875" style="1" bestFit="1" customWidth="1"/>
    <col min="8" max="8" width="11" style="1" bestFit="1" customWidth="1"/>
    <col min="9" max="9" width="10" style="1" bestFit="1" customWidth="1"/>
    <col min="10" max="10" width="9.5703125" style="1" bestFit="1" customWidth="1"/>
    <col min="11" max="11" width="10" style="1" bestFit="1" customWidth="1"/>
    <col min="12" max="13" width="10" style="4" bestFit="1" customWidth="1"/>
    <col min="14" max="14" width="6.5703125" style="4" bestFit="1" customWidth="1"/>
    <col min="15" max="15" width="4.140625" style="4" bestFit="1" customWidth="1"/>
    <col min="16" max="16" width="5.140625" style="4" bestFit="1" customWidth="1"/>
    <col min="17" max="17" width="4.140625" bestFit="1" customWidth="1"/>
    <col min="18" max="18" width="5.140625" bestFit="1" customWidth="1"/>
    <col min="19" max="19" width="11" bestFit="1" customWidth="1"/>
    <col min="20" max="20" width="10" bestFit="1" customWidth="1"/>
    <col min="21" max="21" width="8.5703125" bestFit="1" customWidth="1"/>
    <col min="22" max="22" width="10" bestFit="1" customWidth="1"/>
    <col min="23" max="25" width="8.5703125" bestFit="1" customWidth="1"/>
    <col min="26" max="26" width="10" bestFit="1" customWidth="1"/>
  </cols>
  <sheetData>
    <row r="1" spans="1:26" ht="15.75" x14ac:dyDescent="0.25">
      <c r="A1" s="5" t="s">
        <v>0</v>
      </c>
      <c r="B1" s="5" t="s">
        <v>425</v>
      </c>
      <c r="C1" s="5" t="s">
        <v>431</v>
      </c>
      <c r="D1" s="5" t="s">
        <v>426</v>
      </c>
      <c r="E1" s="5" t="s">
        <v>427</v>
      </c>
      <c r="F1" s="5" t="s">
        <v>428</v>
      </c>
      <c r="G1" s="5" t="s">
        <v>441</v>
      </c>
      <c r="H1" s="5" t="s">
        <v>429</v>
      </c>
      <c r="I1" s="5" t="s">
        <v>430</v>
      </c>
      <c r="J1" s="5" t="s">
        <v>432</v>
      </c>
      <c r="K1" s="5" t="s">
        <v>433</v>
      </c>
      <c r="L1" s="5" t="s">
        <v>434</v>
      </c>
      <c r="M1" s="5" t="s">
        <v>435</v>
      </c>
      <c r="N1" s="5" t="s">
        <v>436</v>
      </c>
      <c r="O1" s="5" t="s">
        <v>437</v>
      </c>
      <c r="P1" s="5" t="s">
        <v>438</v>
      </c>
      <c r="Q1" s="5" t="s">
        <v>439</v>
      </c>
      <c r="R1" s="5" t="s">
        <v>440</v>
      </c>
      <c r="S1" s="5" t="s">
        <v>452</v>
      </c>
      <c r="T1" s="5" t="s">
        <v>453</v>
      </c>
      <c r="U1" s="5" t="s">
        <v>454</v>
      </c>
      <c r="V1" s="5" t="s">
        <v>455</v>
      </c>
      <c r="W1" s="5" t="s">
        <v>456</v>
      </c>
      <c r="X1" s="5" t="s">
        <v>457</v>
      </c>
      <c r="Y1" s="5" t="s">
        <v>458</v>
      </c>
      <c r="Z1" s="5" t="s">
        <v>459</v>
      </c>
    </row>
    <row r="2" spans="1:26" x14ac:dyDescent="0.25">
      <c r="A2" s="1" t="s">
        <v>1</v>
      </c>
      <c r="B2" s="1" t="s">
        <v>2</v>
      </c>
      <c r="C2" s="1" t="s">
        <v>2</v>
      </c>
      <c r="D2" s="2">
        <v>524050.67609000002</v>
      </c>
      <c r="E2" s="3">
        <v>63.099780000000003</v>
      </c>
      <c r="F2" s="3">
        <v>-151.23083</v>
      </c>
      <c r="G2" s="2" t="s">
        <v>442</v>
      </c>
      <c r="H2" s="6">
        <v>102531</v>
      </c>
      <c r="I2" s="6">
        <v>48817</v>
      </c>
      <c r="J2" s="7">
        <v>68110</v>
      </c>
      <c r="K2" s="6">
        <v>11966</v>
      </c>
      <c r="L2" s="6">
        <v>16091</v>
      </c>
      <c r="M2" s="6">
        <v>20760</v>
      </c>
      <c r="N2" s="6">
        <v>748.84</v>
      </c>
      <c r="O2" s="6">
        <v>22.13</v>
      </c>
      <c r="P2" s="6">
        <v>128.66</v>
      </c>
      <c r="Q2" s="6">
        <v>28.71</v>
      </c>
      <c r="R2" s="6">
        <v>87.49</v>
      </c>
      <c r="S2" s="6">
        <v>57829</v>
      </c>
      <c r="T2" s="6">
        <v>2118</v>
      </c>
      <c r="U2" s="6">
        <v>29940</v>
      </c>
      <c r="V2" s="6">
        <v>10488</v>
      </c>
      <c r="W2" s="6">
        <v>364</v>
      </c>
      <c r="X2" s="6">
        <v>672</v>
      </c>
      <c r="Y2" s="6">
        <v>33247</v>
      </c>
      <c r="Z2" s="6">
        <v>7152</v>
      </c>
    </row>
    <row r="3" spans="1:26" x14ac:dyDescent="0.25">
      <c r="A3" s="1" t="s">
        <v>3</v>
      </c>
      <c r="B3" s="1" t="s">
        <v>4</v>
      </c>
      <c r="C3" s="1" t="s">
        <v>4</v>
      </c>
      <c r="D3" s="2">
        <v>11256.41264</v>
      </c>
      <c r="E3" s="3">
        <v>44.366210000000002</v>
      </c>
      <c r="F3" s="3">
        <v>-70.396540000000002</v>
      </c>
      <c r="G3" s="2" t="s">
        <v>442</v>
      </c>
      <c r="H3" s="6">
        <v>813154</v>
      </c>
      <c r="I3" s="6">
        <v>439499</v>
      </c>
      <c r="J3" s="7">
        <v>59700</v>
      </c>
      <c r="K3" s="6">
        <v>31383</v>
      </c>
      <c r="L3" s="6">
        <v>148379</v>
      </c>
      <c r="M3" s="6">
        <v>259737</v>
      </c>
      <c r="N3" s="6">
        <v>730.34</v>
      </c>
      <c r="O3" s="6">
        <v>21.52</v>
      </c>
      <c r="P3" s="6">
        <v>125.65</v>
      </c>
      <c r="Q3" s="6">
        <v>27.94</v>
      </c>
      <c r="R3" s="6">
        <v>85.16</v>
      </c>
      <c r="S3" s="6">
        <v>941445</v>
      </c>
      <c r="T3" s="6">
        <v>18566</v>
      </c>
      <c r="U3" s="6">
        <v>3097</v>
      </c>
      <c r="V3" s="6">
        <v>14704</v>
      </c>
      <c r="W3" s="6">
        <v>221</v>
      </c>
      <c r="X3" s="6">
        <v>614</v>
      </c>
      <c r="Y3" s="6">
        <v>17448</v>
      </c>
      <c r="Z3" s="6">
        <v>20036</v>
      </c>
    </row>
    <row r="4" spans="1:26" x14ac:dyDescent="0.25">
      <c r="A4" s="1" t="s">
        <v>5</v>
      </c>
      <c r="B4" s="1" t="s">
        <v>6</v>
      </c>
      <c r="C4" s="1" t="s">
        <v>6</v>
      </c>
      <c r="D4" s="2">
        <v>11734.290429999999</v>
      </c>
      <c r="E4" s="3">
        <v>40.842379999999999</v>
      </c>
      <c r="F4" s="3">
        <v>-74.21172</v>
      </c>
      <c r="G4" s="2" t="s">
        <v>442</v>
      </c>
      <c r="H4" s="6">
        <v>16778672</v>
      </c>
      <c r="I4" s="6">
        <v>8025869</v>
      </c>
      <c r="J4" s="7">
        <v>76955</v>
      </c>
      <c r="K4" s="6">
        <v>2299938</v>
      </c>
      <c r="L4" s="6">
        <v>2578274</v>
      </c>
      <c r="M4" s="6">
        <v>3147657</v>
      </c>
      <c r="N4" s="6">
        <v>1078.94</v>
      </c>
      <c r="O4" s="6">
        <v>31.91</v>
      </c>
      <c r="P4" s="6">
        <v>184.99</v>
      </c>
      <c r="Q4" s="6">
        <v>41.38</v>
      </c>
      <c r="R4" s="6">
        <v>126.32</v>
      </c>
      <c r="S4" s="6">
        <v>10286851</v>
      </c>
      <c r="T4" s="6">
        <v>3636919</v>
      </c>
      <c r="U4" s="6">
        <v>32001</v>
      </c>
      <c r="V4" s="6">
        <v>2413446</v>
      </c>
      <c r="W4" s="6">
        <v>5202</v>
      </c>
      <c r="X4" s="6">
        <v>104864</v>
      </c>
      <c r="Y4" s="6">
        <v>334620</v>
      </c>
      <c r="Z4" s="6">
        <v>4906874</v>
      </c>
    </row>
    <row r="5" spans="1:26" x14ac:dyDescent="0.25">
      <c r="A5" s="1" t="s">
        <v>7</v>
      </c>
      <c r="B5" s="1" t="s">
        <v>8</v>
      </c>
      <c r="C5" s="1" t="s">
        <v>8</v>
      </c>
      <c r="D5" s="2">
        <v>3599.23101</v>
      </c>
      <c r="E5" s="3">
        <v>42.281750000000002</v>
      </c>
      <c r="F5" s="3">
        <v>-75.49588</v>
      </c>
      <c r="G5" s="2" t="s">
        <v>442</v>
      </c>
      <c r="H5" s="6">
        <v>271193</v>
      </c>
      <c r="I5" s="6">
        <v>144905</v>
      </c>
      <c r="J5" s="7">
        <v>52373</v>
      </c>
      <c r="K5" s="6">
        <v>14600</v>
      </c>
      <c r="L5" s="6">
        <v>51135</v>
      </c>
      <c r="M5" s="6">
        <v>79170</v>
      </c>
      <c r="N5" s="6">
        <v>663.88</v>
      </c>
      <c r="O5" s="6">
        <v>19.59</v>
      </c>
      <c r="P5" s="6">
        <v>114.18</v>
      </c>
      <c r="Q5" s="6">
        <v>25.38</v>
      </c>
      <c r="R5" s="6">
        <v>77.599999999999994</v>
      </c>
      <c r="S5" s="6">
        <v>299851</v>
      </c>
      <c r="T5" s="6">
        <v>12788</v>
      </c>
      <c r="U5" s="6">
        <v>614</v>
      </c>
      <c r="V5" s="6">
        <v>10466</v>
      </c>
      <c r="W5" s="6">
        <v>80</v>
      </c>
      <c r="X5" s="6">
        <v>245</v>
      </c>
      <c r="Y5" s="6">
        <v>6640</v>
      </c>
      <c r="Z5" s="6">
        <v>12142</v>
      </c>
    </row>
    <row r="6" spans="1:26" x14ac:dyDescent="0.25">
      <c r="A6" s="1" t="s">
        <v>9</v>
      </c>
      <c r="B6" s="1" t="s">
        <v>10</v>
      </c>
      <c r="C6" s="1" t="s">
        <v>10</v>
      </c>
      <c r="D6" s="2">
        <v>8386.8091800000002</v>
      </c>
      <c r="E6" s="3">
        <v>32.520690000000002</v>
      </c>
      <c r="F6" s="3">
        <v>-83.319050000000004</v>
      </c>
      <c r="G6" s="2" t="s">
        <v>442</v>
      </c>
      <c r="H6" s="6">
        <v>514116</v>
      </c>
      <c r="I6" s="6">
        <v>262841</v>
      </c>
      <c r="J6" s="7">
        <v>44920</v>
      </c>
      <c r="K6" s="6">
        <v>20194</v>
      </c>
      <c r="L6" s="6">
        <v>89611</v>
      </c>
      <c r="M6" s="6">
        <v>153036</v>
      </c>
      <c r="N6" s="6">
        <v>597.54</v>
      </c>
      <c r="O6" s="6">
        <v>17.600000000000001</v>
      </c>
      <c r="P6" s="6">
        <v>102.93</v>
      </c>
      <c r="Q6" s="6">
        <v>22.88</v>
      </c>
      <c r="R6" s="6">
        <v>69.489999999999995</v>
      </c>
      <c r="S6" s="6">
        <v>355382</v>
      </c>
      <c r="T6" s="6">
        <v>266690</v>
      </c>
      <c r="U6" s="6">
        <v>1351</v>
      </c>
      <c r="V6" s="6">
        <v>11666</v>
      </c>
      <c r="W6" s="6">
        <v>251</v>
      </c>
      <c r="X6" s="6">
        <v>718</v>
      </c>
      <c r="Y6" s="6">
        <v>9793</v>
      </c>
      <c r="Z6" s="6">
        <v>28434</v>
      </c>
    </row>
    <row r="7" spans="1:26" x14ac:dyDescent="0.25">
      <c r="A7" s="1" t="s">
        <v>11</v>
      </c>
      <c r="B7" s="1" t="s">
        <v>12</v>
      </c>
      <c r="C7" s="1" t="s">
        <v>12</v>
      </c>
      <c r="D7" s="2">
        <v>8114.96569</v>
      </c>
      <c r="E7" s="3">
        <v>38.994300000000003</v>
      </c>
      <c r="F7" s="3">
        <v>-75.38655</v>
      </c>
      <c r="G7" s="2" t="s">
        <v>442</v>
      </c>
      <c r="H7" s="6">
        <v>6295603</v>
      </c>
      <c r="I7" s="6">
        <v>3154381</v>
      </c>
      <c r="J7" s="7">
        <v>68438</v>
      </c>
      <c r="K7" s="6">
        <v>367296</v>
      </c>
      <c r="L7" s="6">
        <v>1078603</v>
      </c>
      <c r="M7" s="6">
        <v>1708482</v>
      </c>
      <c r="N7" s="6">
        <v>897.99</v>
      </c>
      <c r="O7" s="6">
        <v>26.45</v>
      </c>
      <c r="P7" s="6">
        <v>154.44</v>
      </c>
      <c r="Q7" s="6">
        <v>34.4</v>
      </c>
      <c r="R7" s="6">
        <v>104.62</v>
      </c>
      <c r="S7" s="6">
        <v>5065620</v>
      </c>
      <c r="T7" s="6">
        <v>1549526</v>
      </c>
      <c r="U7" s="6">
        <v>13824</v>
      </c>
      <c r="V7" s="6">
        <v>472249</v>
      </c>
      <c r="W7" s="6">
        <v>2107</v>
      </c>
      <c r="X7" s="6">
        <v>10464</v>
      </c>
      <c r="Y7" s="6">
        <v>150362</v>
      </c>
      <c r="Z7" s="6">
        <v>895845</v>
      </c>
    </row>
    <row r="8" spans="1:26" x14ac:dyDescent="0.25">
      <c r="A8" s="1" t="s">
        <v>13</v>
      </c>
      <c r="B8" s="1" t="s">
        <v>14</v>
      </c>
      <c r="C8" s="1" t="s">
        <v>14</v>
      </c>
      <c r="D8" s="2">
        <v>6210.8327799999997</v>
      </c>
      <c r="E8" s="3">
        <v>42.707000000000001</v>
      </c>
      <c r="F8" s="3">
        <v>-83.288300000000007</v>
      </c>
      <c r="G8" s="2" t="s">
        <v>442</v>
      </c>
      <c r="H8" s="6">
        <v>3751712</v>
      </c>
      <c r="I8" s="6">
        <v>1978134</v>
      </c>
      <c r="J8" s="7">
        <v>59574</v>
      </c>
      <c r="K8" s="6">
        <v>163801</v>
      </c>
      <c r="L8" s="6">
        <v>687209</v>
      </c>
      <c r="M8" s="6">
        <v>1127124</v>
      </c>
      <c r="N8" s="6">
        <v>805.97</v>
      </c>
      <c r="O8" s="6">
        <v>23.72</v>
      </c>
      <c r="P8" s="6">
        <v>138.74</v>
      </c>
      <c r="Q8" s="6">
        <v>30.86</v>
      </c>
      <c r="R8" s="6">
        <v>93.8</v>
      </c>
      <c r="S8" s="6">
        <v>3294702</v>
      </c>
      <c r="T8" s="6">
        <v>1011116</v>
      </c>
      <c r="U8" s="6">
        <v>13578</v>
      </c>
      <c r="V8" s="6">
        <v>224770</v>
      </c>
      <c r="W8" s="6">
        <v>928</v>
      </c>
      <c r="X8" s="6">
        <v>4931</v>
      </c>
      <c r="Y8" s="6">
        <v>105921</v>
      </c>
      <c r="Z8" s="6">
        <v>221980</v>
      </c>
    </row>
    <row r="9" spans="1:26" x14ac:dyDescent="0.25">
      <c r="A9" s="1" t="s">
        <v>15</v>
      </c>
      <c r="B9" s="1" t="s">
        <v>16</v>
      </c>
      <c r="C9" s="1" t="s">
        <v>16</v>
      </c>
      <c r="D9" s="2">
        <v>9605.6761000000006</v>
      </c>
      <c r="E9" s="3">
        <v>42.694159999999997</v>
      </c>
      <c r="F9" s="3">
        <v>-71.748310000000004</v>
      </c>
      <c r="G9" s="2" t="s">
        <v>442</v>
      </c>
      <c r="H9" s="6">
        <v>5275113</v>
      </c>
      <c r="I9" s="6">
        <v>2598094</v>
      </c>
      <c r="J9" s="7">
        <v>83728</v>
      </c>
      <c r="K9" s="6">
        <v>298235</v>
      </c>
      <c r="L9" s="6">
        <v>890522</v>
      </c>
      <c r="M9" s="6">
        <v>1409337</v>
      </c>
      <c r="N9" s="6">
        <v>1070.73</v>
      </c>
      <c r="O9" s="6">
        <v>31.56</v>
      </c>
      <c r="P9" s="6">
        <v>184.05</v>
      </c>
      <c r="Q9" s="6">
        <v>41.05</v>
      </c>
      <c r="R9" s="6">
        <v>124.68</v>
      </c>
      <c r="S9" s="6">
        <v>4958971</v>
      </c>
      <c r="T9" s="6">
        <v>470299</v>
      </c>
      <c r="U9" s="6">
        <v>8963</v>
      </c>
      <c r="V9" s="6">
        <v>464940</v>
      </c>
      <c r="W9" s="6">
        <v>1351</v>
      </c>
      <c r="X9" s="6">
        <v>37039</v>
      </c>
      <c r="Y9" s="6">
        <v>105921</v>
      </c>
      <c r="Z9" s="6">
        <v>639989</v>
      </c>
    </row>
    <row r="10" spans="1:26" x14ac:dyDescent="0.25">
      <c r="A10" s="1" t="s">
        <v>17</v>
      </c>
      <c r="B10" s="1" t="s">
        <v>18</v>
      </c>
      <c r="C10" s="1" t="s">
        <v>18</v>
      </c>
      <c r="D10" s="2">
        <v>9324.1202300000004</v>
      </c>
      <c r="E10" s="3">
        <v>32.168140000000001</v>
      </c>
      <c r="F10" s="3">
        <v>-81.675510000000003</v>
      </c>
      <c r="G10" s="2" t="s">
        <v>442</v>
      </c>
      <c r="H10" s="6">
        <v>745254</v>
      </c>
      <c r="I10" s="6">
        <v>383101</v>
      </c>
      <c r="J10" s="7">
        <v>52352</v>
      </c>
      <c r="K10" s="6">
        <v>23273</v>
      </c>
      <c r="L10" s="6">
        <v>129034</v>
      </c>
      <c r="M10" s="6">
        <v>230794</v>
      </c>
      <c r="N10" s="6">
        <v>666.75</v>
      </c>
      <c r="O10" s="6">
        <v>19.63</v>
      </c>
      <c r="P10" s="6">
        <v>114.78</v>
      </c>
      <c r="Q10" s="6">
        <v>25.54</v>
      </c>
      <c r="R10" s="6">
        <v>77.540000000000006</v>
      </c>
      <c r="S10" s="6">
        <v>572829</v>
      </c>
      <c r="T10" s="6">
        <v>287429</v>
      </c>
      <c r="U10" s="6">
        <v>2235</v>
      </c>
      <c r="V10" s="6">
        <v>17815</v>
      </c>
      <c r="W10" s="6">
        <v>910</v>
      </c>
      <c r="X10" s="6">
        <v>2330</v>
      </c>
      <c r="Y10" s="6">
        <v>17202</v>
      </c>
      <c r="Z10" s="6">
        <v>76740</v>
      </c>
    </row>
    <row r="11" spans="1:26" x14ac:dyDescent="0.25">
      <c r="A11" s="1" t="s">
        <v>19</v>
      </c>
      <c r="B11" s="1" t="s">
        <v>20</v>
      </c>
      <c r="C11" s="1" t="s">
        <v>20</v>
      </c>
      <c r="D11" s="2">
        <v>10502.82093</v>
      </c>
      <c r="E11" s="3">
        <v>39.290129999999998</v>
      </c>
      <c r="F11" s="3">
        <v>-79.659189999999995</v>
      </c>
      <c r="G11" s="2" t="s">
        <v>442</v>
      </c>
      <c r="H11" s="6">
        <v>2257450</v>
      </c>
      <c r="I11" s="6">
        <v>1226444</v>
      </c>
      <c r="J11" s="7">
        <v>57193</v>
      </c>
      <c r="K11" s="6">
        <v>127127</v>
      </c>
      <c r="L11" s="6">
        <v>439560</v>
      </c>
      <c r="M11" s="6">
        <v>659757</v>
      </c>
      <c r="N11" s="6">
        <v>749.29</v>
      </c>
      <c r="O11" s="6">
        <v>22.09</v>
      </c>
      <c r="P11" s="6">
        <v>128.86000000000001</v>
      </c>
      <c r="Q11" s="6">
        <v>28.67</v>
      </c>
      <c r="R11" s="6">
        <v>87.5</v>
      </c>
      <c r="S11" s="6">
        <v>2432098</v>
      </c>
      <c r="T11" s="6">
        <v>214589</v>
      </c>
      <c r="U11" s="6">
        <v>3079</v>
      </c>
      <c r="V11" s="6">
        <v>64878</v>
      </c>
      <c r="W11" s="6">
        <v>548</v>
      </c>
      <c r="X11" s="6">
        <v>2702</v>
      </c>
      <c r="Y11" s="6">
        <v>47257</v>
      </c>
      <c r="Z11" s="6">
        <v>53551</v>
      </c>
    </row>
    <row r="12" spans="1:26" x14ac:dyDescent="0.25">
      <c r="A12" s="1" t="s">
        <v>21</v>
      </c>
      <c r="B12" s="1" t="s">
        <v>22</v>
      </c>
      <c r="C12" s="1" t="s">
        <v>22</v>
      </c>
      <c r="D12" s="2">
        <v>4827.7210100000002</v>
      </c>
      <c r="E12" s="3">
        <v>40.685070000000003</v>
      </c>
      <c r="F12" s="3">
        <v>-85.143109999999993</v>
      </c>
      <c r="G12" s="2" t="s">
        <v>442</v>
      </c>
      <c r="H12" s="6">
        <v>542226</v>
      </c>
      <c r="I12" s="6">
        <v>291417</v>
      </c>
      <c r="J12" s="7">
        <v>53795</v>
      </c>
      <c r="K12" s="6">
        <v>16205</v>
      </c>
      <c r="L12" s="6">
        <v>92711</v>
      </c>
      <c r="M12" s="6">
        <v>182501</v>
      </c>
      <c r="N12" s="6">
        <v>669.37</v>
      </c>
      <c r="O12" s="6">
        <v>19.68</v>
      </c>
      <c r="P12" s="6">
        <v>115.37</v>
      </c>
      <c r="Q12" s="6">
        <v>25.62</v>
      </c>
      <c r="R12" s="6">
        <v>77.78</v>
      </c>
      <c r="S12" s="6">
        <v>608519</v>
      </c>
      <c r="T12" s="6">
        <v>47343</v>
      </c>
      <c r="U12" s="6">
        <v>1906</v>
      </c>
      <c r="V12" s="6">
        <v>17373</v>
      </c>
      <c r="W12" s="6">
        <v>188</v>
      </c>
      <c r="X12" s="6">
        <v>592</v>
      </c>
      <c r="Y12" s="6">
        <v>13146</v>
      </c>
      <c r="Z12" s="6">
        <v>42894</v>
      </c>
    </row>
    <row r="13" spans="1:26" x14ac:dyDescent="0.25">
      <c r="A13" s="1" t="s">
        <v>23</v>
      </c>
      <c r="B13" s="1" t="s">
        <v>24</v>
      </c>
      <c r="C13" s="1" t="s">
        <v>24</v>
      </c>
      <c r="D13" s="2">
        <v>7850.7876699999997</v>
      </c>
      <c r="E13" s="3">
        <v>41.455219999999997</v>
      </c>
      <c r="F13" s="3">
        <v>-81.711190000000002</v>
      </c>
      <c r="G13" s="2" t="s">
        <v>442</v>
      </c>
      <c r="H13" s="6">
        <v>2962083</v>
      </c>
      <c r="I13" s="6">
        <v>1605913</v>
      </c>
      <c r="J13" s="7">
        <v>54042</v>
      </c>
      <c r="K13" s="6">
        <v>144669</v>
      </c>
      <c r="L13" s="6">
        <v>547559</v>
      </c>
      <c r="M13" s="6">
        <v>913685</v>
      </c>
      <c r="N13" s="6">
        <v>722.21</v>
      </c>
      <c r="O13" s="6">
        <v>21.28</v>
      </c>
      <c r="P13" s="6">
        <v>124.27</v>
      </c>
      <c r="Q13" s="6">
        <v>27.64</v>
      </c>
      <c r="R13" s="6">
        <v>84.17</v>
      </c>
      <c r="S13" s="6">
        <v>2944293</v>
      </c>
      <c r="T13" s="6">
        <v>557168</v>
      </c>
      <c r="U13" s="6">
        <v>6307</v>
      </c>
      <c r="V13" s="6">
        <v>82514</v>
      </c>
      <c r="W13" s="6">
        <v>738</v>
      </c>
      <c r="X13" s="6">
        <v>3032</v>
      </c>
      <c r="Y13" s="6">
        <v>72885</v>
      </c>
      <c r="Z13" s="6">
        <v>159191</v>
      </c>
    </row>
    <row r="14" spans="1:26" x14ac:dyDescent="0.25">
      <c r="A14" s="1" t="s">
        <v>25</v>
      </c>
      <c r="B14" s="1" t="s">
        <v>26</v>
      </c>
      <c r="C14" s="1" t="s">
        <v>26</v>
      </c>
      <c r="D14" s="2">
        <v>12798.790489999999</v>
      </c>
      <c r="E14" s="3">
        <v>38.421840000000003</v>
      </c>
      <c r="F14" s="3">
        <v>-77.862989999999996</v>
      </c>
      <c r="G14" s="2" t="s">
        <v>442</v>
      </c>
      <c r="H14" s="6">
        <v>5378657</v>
      </c>
      <c r="I14" s="6">
        <v>2609994</v>
      </c>
      <c r="J14" s="7">
        <v>95570</v>
      </c>
      <c r="K14" s="6">
        <v>244012</v>
      </c>
      <c r="L14" s="6">
        <v>845233</v>
      </c>
      <c r="M14" s="6">
        <v>1520749</v>
      </c>
      <c r="N14" s="6">
        <v>1192.53</v>
      </c>
      <c r="O14" s="6">
        <v>35.090000000000003</v>
      </c>
      <c r="P14" s="6">
        <v>205.14</v>
      </c>
      <c r="Q14" s="6">
        <v>45.75</v>
      </c>
      <c r="R14" s="6">
        <v>138.47</v>
      </c>
      <c r="S14" s="6">
        <v>3557259</v>
      </c>
      <c r="T14" s="6">
        <v>1649606</v>
      </c>
      <c r="U14" s="6">
        <v>15466</v>
      </c>
      <c r="V14" s="6">
        <v>672923</v>
      </c>
      <c r="W14" s="6">
        <v>3794</v>
      </c>
      <c r="X14" s="6">
        <v>14229</v>
      </c>
      <c r="Y14" s="6">
        <v>191876</v>
      </c>
      <c r="Z14" s="6">
        <v>976297</v>
      </c>
    </row>
    <row r="15" spans="1:26" x14ac:dyDescent="0.25">
      <c r="A15" s="1" t="s">
        <v>27</v>
      </c>
      <c r="B15" s="1" t="s">
        <v>28</v>
      </c>
      <c r="C15" s="1" t="s">
        <v>28</v>
      </c>
      <c r="D15" s="2">
        <v>3870.2154</v>
      </c>
      <c r="E15" s="3">
        <v>39.150500000000001</v>
      </c>
      <c r="F15" s="3">
        <v>-75.908159999999995</v>
      </c>
      <c r="G15" s="2" t="s">
        <v>442</v>
      </c>
      <c r="H15" s="6">
        <v>2314857</v>
      </c>
      <c r="I15" s="6">
        <v>1175185</v>
      </c>
      <c r="J15" s="7">
        <v>78919</v>
      </c>
      <c r="K15" s="6">
        <v>122409</v>
      </c>
      <c r="L15" s="6">
        <v>378241</v>
      </c>
      <c r="M15" s="6">
        <v>674535</v>
      </c>
      <c r="N15" s="6">
        <v>981.95</v>
      </c>
      <c r="O15" s="6">
        <v>28.91</v>
      </c>
      <c r="P15" s="6">
        <v>168.89</v>
      </c>
      <c r="Q15" s="6">
        <v>37.64</v>
      </c>
      <c r="R15" s="6">
        <v>114.21</v>
      </c>
      <c r="S15" s="6">
        <v>1757353</v>
      </c>
      <c r="T15" s="6">
        <v>832437</v>
      </c>
      <c r="U15" s="6">
        <v>7196</v>
      </c>
      <c r="V15" s="6">
        <v>167623</v>
      </c>
      <c r="W15" s="6">
        <v>1278</v>
      </c>
      <c r="X15" s="6">
        <v>3179</v>
      </c>
      <c r="Y15" s="6">
        <v>68393</v>
      </c>
      <c r="Z15" s="6">
        <v>166900</v>
      </c>
    </row>
    <row r="16" spans="1:26" x14ac:dyDescent="0.25">
      <c r="A16" s="1" t="s">
        <v>29</v>
      </c>
      <c r="B16" s="1" t="s">
        <v>30</v>
      </c>
      <c r="C16" s="1" t="s">
        <v>30</v>
      </c>
      <c r="D16" s="2">
        <v>7792.1853199999996</v>
      </c>
      <c r="E16" s="3">
        <v>43.638559999999998</v>
      </c>
      <c r="F16" s="3">
        <v>-83.847570000000005</v>
      </c>
      <c r="G16" s="2" t="s">
        <v>442</v>
      </c>
      <c r="H16" s="6">
        <v>884477</v>
      </c>
      <c r="I16" s="6">
        <v>476691</v>
      </c>
      <c r="J16" s="7">
        <v>48007</v>
      </c>
      <c r="K16" s="6">
        <v>35960</v>
      </c>
      <c r="L16" s="6">
        <v>164909</v>
      </c>
      <c r="M16" s="6">
        <v>275822</v>
      </c>
      <c r="N16" s="6">
        <v>638.11</v>
      </c>
      <c r="O16" s="6">
        <v>18.8</v>
      </c>
      <c r="P16" s="6">
        <v>109.86</v>
      </c>
      <c r="Q16" s="6">
        <v>24.39</v>
      </c>
      <c r="R16" s="6">
        <v>74.459999999999994</v>
      </c>
      <c r="S16" s="6">
        <v>914925</v>
      </c>
      <c r="T16" s="6">
        <v>128686</v>
      </c>
      <c r="U16" s="6">
        <v>5843</v>
      </c>
      <c r="V16" s="6">
        <v>13441</v>
      </c>
      <c r="W16" s="6">
        <v>254</v>
      </c>
      <c r="X16" s="6">
        <v>593</v>
      </c>
      <c r="Y16" s="6">
        <v>23006</v>
      </c>
      <c r="Z16" s="6">
        <v>50282</v>
      </c>
    </row>
    <row r="17" spans="1:26" x14ac:dyDescent="0.25">
      <c r="A17" s="1" t="s">
        <v>31</v>
      </c>
      <c r="B17" s="1" t="s">
        <v>32</v>
      </c>
      <c r="C17" s="1" t="s">
        <v>32</v>
      </c>
      <c r="D17" s="2">
        <v>8550.6585400000004</v>
      </c>
      <c r="E17" s="3">
        <v>42.912880000000001</v>
      </c>
      <c r="F17" s="3">
        <v>-78.680120000000002</v>
      </c>
      <c r="G17" s="2" t="s">
        <v>442</v>
      </c>
      <c r="H17" s="6">
        <v>1251106</v>
      </c>
      <c r="I17" s="6">
        <v>677307</v>
      </c>
      <c r="J17" s="7">
        <v>54212</v>
      </c>
      <c r="K17" s="6">
        <v>79621</v>
      </c>
      <c r="L17" s="6">
        <v>256249</v>
      </c>
      <c r="M17" s="6">
        <v>341437</v>
      </c>
      <c r="N17" s="6">
        <v>693.05</v>
      </c>
      <c r="O17" s="6">
        <v>20.45</v>
      </c>
      <c r="P17" s="6">
        <v>119.22</v>
      </c>
      <c r="Q17" s="6">
        <v>26.52</v>
      </c>
      <c r="R17" s="6">
        <v>80.95</v>
      </c>
      <c r="S17" s="6">
        <v>1281518</v>
      </c>
      <c r="T17" s="6">
        <v>153507</v>
      </c>
      <c r="U17" s="6">
        <v>8775</v>
      </c>
      <c r="V17" s="6">
        <v>41242</v>
      </c>
      <c r="W17" s="6">
        <v>285</v>
      </c>
      <c r="X17" s="6">
        <v>1232</v>
      </c>
      <c r="Y17" s="6">
        <v>29909</v>
      </c>
      <c r="Z17" s="6">
        <v>74820</v>
      </c>
    </row>
    <row r="18" spans="1:26" x14ac:dyDescent="0.25">
      <c r="A18" s="1" t="s">
        <v>33</v>
      </c>
      <c r="B18" s="1" t="s">
        <v>34</v>
      </c>
      <c r="C18" s="1" t="s">
        <v>34</v>
      </c>
      <c r="D18" s="2">
        <v>7552.9765500000003</v>
      </c>
      <c r="E18" s="3">
        <v>39.033929999999998</v>
      </c>
      <c r="F18" s="3">
        <v>-84.356319999999997</v>
      </c>
      <c r="G18" s="2" t="s">
        <v>442</v>
      </c>
      <c r="H18" s="6">
        <v>1807107</v>
      </c>
      <c r="I18" s="6">
        <v>960667</v>
      </c>
      <c r="J18" s="7">
        <v>61032</v>
      </c>
      <c r="K18" s="6">
        <v>71531</v>
      </c>
      <c r="L18" s="6">
        <v>294426</v>
      </c>
      <c r="M18" s="6">
        <v>594710</v>
      </c>
      <c r="N18" s="6">
        <v>796.5</v>
      </c>
      <c r="O18" s="6">
        <v>23.43</v>
      </c>
      <c r="P18" s="6">
        <v>137.15</v>
      </c>
      <c r="Q18" s="6">
        <v>30.52</v>
      </c>
      <c r="R18" s="6">
        <v>92.5</v>
      </c>
      <c r="S18" s="6">
        <v>1931797</v>
      </c>
      <c r="T18" s="6">
        <v>278225</v>
      </c>
      <c r="U18" s="6">
        <v>3847</v>
      </c>
      <c r="V18" s="6">
        <v>58694</v>
      </c>
      <c r="W18" s="6">
        <v>1168</v>
      </c>
      <c r="X18" s="6">
        <v>2616</v>
      </c>
      <c r="Y18" s="6">
        <v>43689</v>
      </c>
      <c r="Z18" s="6">
        <v>75152</v>
      </c>
    </row>
    <row r="19" spans="1:26" x14ac:dyDescent="0.25">
      <c r="A19" s="1" t="s">
        <v>35</v>
      </c>
      <c r="B19" s="1" t="s">
        <v>36</v>
      </c>
      <c r="C19" s="1" t="s">
        <v>36</v>
      </c>
      <c r="D19" s="2">
        <v>2735.2905799999999</v>
      </c>
      <c r="E19" s="3">
        <v>41.623950000000001</v>
      </c>
      <c r="F19" s="3">
        <v>-79.717560000000006</v>
      </c>
      <c r="G19" s="2" t="s">
        <v>442</v>
      </c>
      <c r="H19" s="6">
        <v>309721</v>
      </c>
      <c r="I19" s="6">
        <v>164241</v>
      </c>
      <c r="J19" s="7">
        <v>50399</v>
      </c>
      <c r="K19" s="6">
        <v>15403</v>
      </c>
      <c r="L19" s="6">
        <v>62236</v>
      </c>
      <c r="M19" s="6">
        <v>86602</v>
      </c>
      <c r="N19" s="6">
        <v>653.64</v>
      </c>
      <c r="O19" s="6">
        <v>19.28</v>
      </c>
      <c r="P19" s="6">
        <v>112.5</v>
      </c>
      <c r="Q19" s="6">
        <v>25</v>
      </c>
      <c r="R19" s="6">
        <v>76.33</v>
      </c>
      <c r="S19" s="6">
        <v>348412</v>
      </c>
      <c r="T19" s="6">
        <v>22719</v>
      </c>
      <c r="U19" s="6">
        <v>646</v>
      </c>
      <c r="V19" s="6">
        <v>5712</v>
      </c>
      <c r="W19" s="6">
        <v>89</v>
      </c>
      <c r="X19" s="6">
        <v>187</v>
      </c>
      <c r="Y19" s="6">
        <v>7153</v>
      </c>
      <c r="Z19" s="6">
        <v>13367</v>
      </c>
    </row>
    <row r="20" spans="1:26" x14ac:dyDescent="0.25">
      <c r="A20" s="1" t="s">
        <v>37</v>
      </c>
      <c r="B20" s="1" t="s">
        <v>38</v>
      </c>
      <c r="C20" s="1" t="s">
        <v>38</v>
      </c>
      <c r="D20" s="2">
        <v>10527.47747</v>
      </c>
      <c r="E20" s="3">
        <v>35.048859999999998</v>
      </c>
      <c r="F20" s="3">
        <v>-80.769859999999994</v>
      </c>
      <c r="G20" s="2" t="s">
        <v>442</v>
      </c>
      <c r="H20" s="6">
        <v>2505561</v>
      </c>
      <c r="I20" s="6">
        <v>1291184</v>
      </c>
      <c r="J20" s="7">
        <v>56357</v>
      </c>
      <c r="K20" s="6">
        <v>64991</v>
      </c>
      <c r="L20" s="6">
        <v>404286</v>
      </c>
      <c r="M20" s="6">
        <v>821907</v>
      </c>
      <c r="N20" s="6">
        <v>748.08</v>
      </c>
      <c r="O20" s="6">
        <v>21.99</v>
      </c>
      <c r="P20" s="6">
        <v>128.91</v>
      </c>
      <c r="Q20" s="6">
        <v>28.67</v>
      </c>
      <c r="R20" s="6">
        <v>86.72</v>
      </c>
      <c r="S20" s="6">
        <v>2147528</v>
      </c>
      <c r="T20" s="6">
        <v>678700</v>
      </c>
      <c r="U20" s="6">
        <v>11082</v>
      </c>
      <c r="V20" s="6">
        <v>112795</v>
      </c>
      <c r="W20" s="6">
        <v>1249</v>
      </c>
      <c r="X20" s="6">
        <v>6883</v>
      </c>
      <c r="Y20" s="6">
        <v>55271</v>
      </c>
      <c r="Z20" s="6">
        <v>289868</v>
      </c>
    </row>
    <row r="21" spans="1:26" x14ac:dyDescent="0.25">
      <c r="A21" s="1" t="s">
        <v>39</v>
      </c>
      <c r="B21" s="1" t="s">
        <v>40</v>
      </c>
      <c r="C21" s="1" t="s">
        <v>40</v>
      </c>
      <c r="D21" s="2">
        <v>7442.81747</v>
      </c>
      <c r="E21" s="3">
        <v>35.996290000000002</v>
      </c>
      <c r="F21" s="3">
        <v>-80.341700000000003</v>
      </c>
      <c r="G21" s="2" t="s">
        <v>442</v>
      </c>
      <c r="H21" s="6">
        <v>1402299</v>
      </c>
      <c r="I21" s="6">
        <v>758053</v>
      </c>
      <c r="J21" s="7">
        <v>48402</v>
      </c>
      <c r="K21" s="6">
        <v>44440</v>
      </c>
      <c r="L21" s="6">
        <v>242414</v>
      </c>
      <c r="M21" s="6">
        <v>471199</v>
      </c>
      <c r="N21" s="6">
        <v>652.24</v>
      </c>
      <c r="O21" s="6">
        <v>19.2</v>
      </c>
      <c r="P21" s="6">
        <v>112.33</v>
      </c>
      <c r="Q21" s="6">
        <v>24.97</v>
      </c>
      <c r="R21" s="6">
        <v>75.8</v>
      </c>
      <c r="S21" s="6">
        <v>1189082</v>
      </c>
      <c r="T21" s="6">
        <v>381947</v>
      </c>
      <c r="U21" s="6">
        <v>6044</v>
      </c>
      <c r="V21" s="6">
        <v>47167</v>
      </c>
      <c r="W21" s="6">
        <v>546</v>
      </c>
      <c r="X21" s="6">
        <v>3529</v>
      </c>
      <c r="Y21" s="6">
        <v>28841</v>
      </c>
      <c r="Z21" s="6">
        <v>166117</v>
      </c>
    </row>
    <row r="22" spans="1:26" x14ac:dyDescent="0.25">
      <c r="A22" s="1" t="s">
        <v>41</v>
      </c>
      <c r="B22" s="1" t="s">
        <v>42</v>
      </c>
      <c r="C22" s="1" t="s">
        <v>42</v>
      </c>
      <c r="D22" s="2">
        <v>5653.5420400000003</v>
      </c>
      <c r="E22" s="3">
        <v>32.664180000000002</v>
      </c>
      <c r="F22" s="3">
        <v>-80.04222</v>
      </c>
      <c r="G22" s="2" t="s">
        <v>442</v>
      </c>
      <c r="H22" s="6">
        <v>709682</v>
      </c>
      <c r="I22" s="6">
        <v>366873</v>
      </c>
      <c r="J22" s="7">
        <v>57674</v>
      </c>
      <c r="K22" s="6">
        <v>22694</v>
      </c>
      <c r="L22" s="6">
        <v>124337</v>
      </c>
      <c r="M22" s="6">
        <v>219842</v>
      </c>
      <c r="N22" s="6">
        <v>744.67</v>
      </c>
      <c r="O22" s="6">
        <v>21.91</v>
      </c>
      <c r="P22" s="6">
        <v>128.22999999999999</v>
      </c>
      <c r="Q22" s="6">
        <v>28.53</v>
      </c>
      <c r="R22" s="6">
        <v>86.53</v>
      </c>
      <c r="S22" s="6">
        <v>574528</v>
      </c>
      <c r="T22" s="6">
        <v>259008</v>
      </c>
      <c r="U22" s="6">
        <v>3141</v>
      </c>
      <c r="V22" s="6">
        <v>16801</v>
      </c>
      <c r="W22" s="6">
        <v>571</v>
      </c>
      <c r="X22" s="6">
        <v>2544</v>
      </c>
      <c r="Y22" s="6">
        <v>15949</v>
      </c>
      <c r="Z22" s="6">
        <v>46271</v>
      </c>
    </row>
    <row r="23" spans="1:26" x14ac:dyDescent="0.25">
      <c r="A23" s="1" t="s">
        <v>43</v>
      </c>
      <c r="B23" s="1" t="s">
        <v>44</v>
      </c>
      <c r="C23" s="1" t="s">
        <v>44</v>
      </c>
      <c r="D23" s="2">
        <v>8017.51667</v>
      </c>
      <c r="E23" s="3">
        <v>33.307569999999998</v>
      </c>
      <c r="F23" s="3">
        <v>-81.906080000000003</v>
      </c>
      <c r="G23" s="2" t="s">
        <v>442</v>
      </c>
      <c r="H23" s="6">
        <v>545041</v>
      </c>
      <c r="I23" s="6">
        <v>283020</v>
      </c>
      <c r="J23" s="7">
        <v>49074</v>
      </c>
      <c r="K23" s="6">
        <v>20162</v>
      </c>
      <c r="L23" s="6">
        <v>91192</v>
      </c>
      <c r="M23" s="6">
        <v>171666</v>
      </c>
      <c r="N23" s="6">
        <v>629.33000000000004</v>
      </c>
      <c r="O23" s="6">
        <v>18.52</v>
      </c>
      <c r="P23" s="6">
        <v>108.38</v>
      </c>
      <c r="Q23" s="6">
        <v>24.09</v>
      </c>
      <c r="R23" s="6">
        <v>73.19</v>
      </c>
      <c r="S23" s="6">
        <v>385430</v>
      </c>
      <c r="T23" s="6">
        <v>265935</v>
      </c>
      <c r="U23" s="6">
        <v>2049</v>
      </c>
      <c r="V23" s="6">
        <v>13613</v>
      </c>
      <c r="W23" s="6">
        <v>681</v>
      </c>
      <c r="X23" s="6">
        <v>671</v>
      </c>
      <c r="Y23" s="6">
        <v>14108</v>
      </c>
      <c r="Z23" s="6">
        <v>35425</v>
      </c>
    </row>
    <row r="24" spans="1:26" x14ac:dyDescent="0.25">
      <c r="A24" s="1" t="s">
        <v>45</v>
      </c>
      <c r="B24" s="1" t="s">
        <v>46</v>
      </c>
      <c r="C24" s="1" t="s">
        <v>46</v>
      </c>
      <c r="D24" s="2">
        <v>1667.4070999999999</v>
      </c>
      <c r="E24" s="3">
        <v>41.699489999999997</v>
      </c>
      <c r="F24" s="3">
        <v>-71.040260000000004</v>
      </c>
      <c r="G24" s="2" t="s">
        <v>442</v>
      </c>
      <c r="H24" s="6">
        <v>1275145</v>
      </c>
      <c r="I24" s="6">
        <v>649968</v>
      </c>
      <c r="J24" s="7">
        <v>63909</v>
      </c>
      <c r="K24" s="6">
        <v>64987</v>
      </c>
      <c r="L24" s="6">
        <v>234889</v>
      </c>
      <c r="M24" s="6">
        <v>350092</v>
      </c>
      <c r="N24" s="6">
        <v>821.94</v>
      </c>
      <c r="O24" s="6">
        <v>24.23</v>
      </c>
      <c r="P24" s="6">
        <v>141.37</v>
      </c>
      <c r="Q24" s="6">
        <v>31.5</v>
      </c>
      <c r="R24" s="6">
        <v>95.7</v>
      </c>
      <c r="S24" s="6">
        <v>1224378</v>
      </c>
      <c r="T24" s="6">
        <v>97559</v>
      </c>
      <c r="U24" s="6">
        <v>4184</v>
      </c>
      <c r="V24" s="6">
        <v>51882</v>
      </c>
      <c r="W24" s="6">
        <v>382</v>
      </c>
      <c r="X24" s="6">
        <v>9877</v>
      </c>
      <c r="Y24" s="6">
        <v>32084</v>
      </c>
      <c r="Z24" s="6">
        <v>191223</v>
      </c>
    </row>
    <row r="25" spans="1:26" x14ac:dyDescent="0.25">
      <c r="A25" s="1" t="s">
        <v>47</v>
      </c>
      <c r="B25" s="1" t="s">
        <v>48</v>
      </c>
      <c r="C25" s="1" t="s">
        <v>48</v>
      </c>
      <c r="D25" s="2">
        <v>7004.7</v>
      </c>
      <c r="E25" s="3">
        <v>32.521729999999998</v>
      </c>
      <c r="F25" s="3">
        <v>-84.833860000000001</v>
      </c>
      <c r="G25" s="2" t="s">
        <v>442</v>
      </c>
      <c r="H25" s="6">
        <v>458187</v>
      </c>
      <c r="I25" s="6">
        <v>240858</v>
      </c>
      <c r="J25" s="7">
        <v>44717</v>
      </c>
      <c r="K25" s="6">
        <v>19479</v>
      </c>
      <c r="L25" s="6">
        <v>80710</v>
      </c>
      <c r="M25" s="6">
        <v>140669</v>
      </c>
      <c r="N25" s="6">
        <v>613.84</v>
      </c>
      <c r="O25" s="6">
        <v>18.07</v>
      </c>
      <c r="P25" s="6">
        <v>105.77</v>
      </c>
      <c r="Q25" s="6">
        <v>23.53</v>
      </c>
      <c r="R25" s="6">
        <v>71.239999999999995</v>
      </c>
      <c r="S25" s="6">
        <v>316366</v>
      </c>
      <c r="T25" s="6">
        <v>223815</v>
      </c>
      <c r="U25" s="6">
        <v>1696</v>
      </c>
      <c r="V25" s="6">
        <v>14253</v>
      </c>
      <c r="W25" s="6">
        <v>682</v>
      </c>
      <c r="X25" s="6">
        <v>742</v>
      </c>
      <c r="Y25" s="6">
        <v>10768</v>
      </c>
      <c r="Z25" s="6">
        <v>32297</v>
      </c>
    </row>
    <row r="26" spans="1:26" x14ac:dyDescent="0.25">
      <c r="A26" s="1" t="s">
        <v>49</v>
      </c>
      <c r="B26" s="1" t="s">
        <v>50</v>
      </c>
      <c r="C26" s="1" t="s">
        <v>50</v>
      </c>
      <c r="D26" s="2">
        <v>15141.426530000001</v>
      </c>
      <c r="E26" s="3">
        <v>43.535409999999999</v>
      </c>
      <c r="F26" s="3">
        <v>-73.036879999999996</v>
      </c>
      <c r="G26" s="2" t="s">
        <v>442</v>
      </c>
      <c r="H26" s="6">
        <v>674699</v>
      </c>
      <c r="I26" s="6">
        <v>352735</v>
      </c>
      <c r="J26" s="7">
        <v>61392</v>
      </c>
      <c r="K26" s="6">
        <v>24987</v>
      </c>
      <c r="L26" s="6">
        <v>119551</v>
      </c>
      <c r="M26" s="6">
        <v>208197</v>
      </c>
      <c r="N26" s="6">
        <v>752.22</v>
      </c>
      <c r="O26" s="6">
        <v>22.16</v>
      </c>
      <c r="P26" s="6">
        <v>129.43</v>
      </c>
      <c r="Q26" s="6">
        <v>28.79</v>
      </c>
      <c r="R26" s="6">
        <v>87.66</v>
      </c>
      <c r="S26" s="6">
        <v>764041</v>
      </c>
      <c r="T26" s="6">
        <v>16786</v>
      </c>
      <c r="U26" s="6">
        <v>4366</v>
      </c>
      <c r="V26" s="6">
        <v>16579</v>
      </c>
      <c r="W26" s="6">
        <v>160</v>
      </c>
      <c r="X26" s="6">
        <v>656</v>
      </c>
      <c r="Y26" s="6">
        <v>16234</v>
      </c>
      <c r="Z26" s="6">
        <v>20008</v>
      </c>
    </row>
    <row r="27" spans="1:26" x14ac:dyDescent="0.25">
      <c r="A27" s="1" t="s">
        <v>51</v>
      </c>
      <c r="B27" s="1" t="s">
        <v>52</v>
      </c>
      <c r="C27" s="1" t="s">
        <v>52</v>
      </c>
      <c r="D27" s="2">
        <v>17797.67079</v>
      </c>
      <c r="E27" s="3">
        <v>33.250120000000003</v>
      </c>
      <c r="F27" s="3">
        <v>-84.333560000000006</v>
      </c>
      <c r="G27" s="2" t="s">
        <v>442</v>
      </c>
      <c r="H27" s="6">
        <v>5262308</v>
      </c>
      <c r="I27" s="6">
        <v>2619317</v>
      </c>
      <c r="J27" s="7">
        <v>62663</v>
      </c>
      <c r="K27" s="6">
        <v>144131</v>
      </c>
      <c r="L27" s="6">
        <v>820362</v>
      </c>
      <c r="M27" s="6">
        <v>1654824</v>
      </c>
      <c r="N27" s="6">
        <v>816.73</v>
      </c>
      <c r="O27" s="6">
        <v>24</v>
      </c>
      <c r="P27" s="6">
        <v>140.76</v>
      </c>
      <c r="Q27" s="6">
        <v>31.32</v>
      </c>
      <c r="R27" s="6">
        <v>94.57</v>
      </c>
      <c r="S27" s="6">
        <v>3637619</v>
      </c>
      <c r="T27" s="6">
        <v>2135064</v>
      </c>
      <c r="U27" s="6">
        <v>13996</v>
      </c>
      <c r="V27" s="6">
        <v>376766</v>
      </c>
      <c r="W27" s="6">
        <v>2584</v>
      </c>
      <c r="X27" s="6">
        <v>23444</v>
      </c>
      <c r="Y27" s="6">
        <v>119742</v>
      </c>
      <c r="Z27" s="6">
        <v>741050</v>
      </c>
    </row>
    <row r="28" spans="1:26" x14ac:dyDescent="0.25">
      <c r="A28" s="1" t="s">
        <v>53</v>
      </c>
      <c r="B28" s="1" t="s">
        <v>54</v>
      </c>
      <c r="C28" s="1" t="s">
        <v>54</v>
      </c>
      <c r="D28" s="2">
        <v>6411.7638500000003</v>
      </c>
      <c r="E28" s="3">
        <v>31.46922</v>
      </c>
      <c r="F28" s="3">
        <v>-83.712190000000007</v>
      </c>
      <c r="G28" s="2" t="s">
        <v>442</v>
      </c>
      <c r="H28" s="6">
        <v>304285</v>
      </c>
      <c r="I28" s="6">
        <v>157918</v>
      </c>
      <c r="J28" s="7">
        <v>38539</v>
      </c>
      <c r="K28" s="6">
        <v>16206</v>
      </c>
      <c r="L28" s="6">
        <v>56997</v>
      </c>
      <c r="M28" s="6">
        <v>84715</v>
      </c>
      <c r="N28" s="6">
        <v>552.97</v>
      </c>
      <c r="O28" s="6">
        <v>16.309999999999999</v>
      </c>
      <c r="P28" s="6">
        <v>95.21</v>
      </c>
      <c r="Q28" s="6">
        <v>21.17</v>
      </c>
      <c r="R28" s="6">
        <v>64.41</v>
      </c>
      <c r="S28" s="6">
        <v>209533</v>
      </c>
      <c r="T28" s="6">
        <v>159231</v>
      </c>
      <c r="U28" s="6">
        <v>839</v>
      </c>
      <c r="V28" s="6">
        <v>4671</v>
      </c>
      <c r="W28" s="6">
        <v>139</v>
      </c>
      <c r="X28" s="6">
        <v>351</v>
      </c>
      <c r="Y28" s="6">
        <v>4401</v>
      </c>
      <c r="Z28" s="6">
        <v>30071</v>
      </c>
    </row>
    <row r="29" spans="1:26" x14ac:dyDescent="0.25">
      <c r="A29" s="1" t="s">
        <v>55</v>
      </c>
      <c r="B29" s="1" t="s">
        <v>56</v>
      </c>
      <c r="C29" s="1" t="s">
        <v>56</v>
      </c>
      <c r="D29" s="2">
        <v>2868.80393</v>
      </c>
      <c r="E29" s="3">
        <v>42.653759999999998</v>
      </c>
      <c r="F29" s="3">
        <v>-75.025310000000005</v>
      </c>
      <c r="G29" s="2" t="s">
        <v>442</v>
      </c>
      <c r="H29" s="6">
        <v>210960</v>
      </c>
      <c r="I29" s="6">
        <v>110802</v>
      </c>
      <c r="J29" s="7">
        <v>52936</v>
      </c>
      <c r="K29" s="6">
        <v>12136</v>
      </c>
      <c r="L29" s="6">
        <v>41430</v>
      </c>
      <c r="M29" s="6">
        <v>57236</v>
      </c>
      <c r="N29" s="6">
        <v>664.79</v>
      </c>
      <c r="O29" s="6">
        <v>19.62</v>
      </c>
      <c r="P29" s="6">
        <v>114.33</v>
      </c>
      <c r="Q29" s="6">
        <v>25.42</v>
      </c>
      <c r="R29" s="6">
        <v>77.739999999999995</v>
      </c>
      <c r="S29" s="6">
        <v>225627</v>
      </c>
      <c r="T29" s="6">
        <v>14068</v>
      </c>
      <c r="U29" s="6">
        <v>456</v>
      </c>
      <c r="V29" s="6">
        <v>9683</v>
      </c>
      <c r="W29" s="6">
        <v>51</v>
      </c>
      <c r="X29" s="6">
        <v>193</v>
      </c>
      <c r="Y29" s="6">
        <v>4443</v>
      </c>
      <c r="Z29" s="6">
        <v>13164</v>
      </c>
    </row>
    <row r="30" spans="1:26" x14ac:dyDescent="0.25">
      <c r="A30" s="1" t="s">
        <v>57</v>
      </c>
      <c r="B30" s="1" t="s">
        <v>58</v>
      </c>
      <c r="C30" s="1" t="s">
        <v>58</v>
      </c>
      <c r="D30" s="2">
        <v>12348.865830000001</v>
      </c>
      <c r="E30" s="3">
        <v>39.167020000000001</v>
      </c>
      <c r="F30" s="3">
        <v>-86.121889999999993</v>
      </c>
      <c r="G30" s="2" t="s">
        <v>442</v>
      </c>
      <c r="H30" s="6">
        <v>2247060</v>
      </c>
      <c r="I30" s="6">
        <v>1191319</v>
      </c>
      <c r="J30" s="7">
        <v>56452</v>
      </c>
      <c r="K30" s="6">
        <v>69692</v>
      </c>
      <c r="L30" s="6">
        <v>395070</v>
      </c>
      <c r="M30" s="6">
        <v>726557</v>
      </c>
      <c r="N30" s="6">
        <v>728.53</v>
      </c>
      <c r="O30" s="6">
        <v>21.42</v>
      </c>
      <c r="P30" s="6">
        <v>125.54</v>
      </c>
      <c r="Q30" s="6">
        <v>27.92</v>
      </c>
      <c r="R30" s="6">
        <v>84.53</v>
      </c>
      <c r="S30" s="6">
        <v>2303359</v>
      </c>
      <c r="T30" s="6">
        <v>344787</v>
      </c>
      <c r="U30" s="6">
        <v>6315</v>
      </c>
      <c r="V30" s="6">
        <v>87676</v>
      </c>
      <c r="W30" s="6">
        <v>871</v>
      </c>
      <c r="X30" s="6">
        <v>4186</v>
      </c>
      <c r="Y30" s="6">
        <v>54942</v>
      </c>
      <c r="Z30" s="6">
        <v>177424</v>
      </c>
    </row>
    <row r="31" spans="1:26" x14ac:dyDescent="0.25">
      <c r="A31" s="1" t="s">
        <v>59</v>
      </c>
      <c r="B31" s="1" t="s">
        <v>60</v>
      </c>
      <c r="C31" s="1" t="s">
        <v>60</v>
      </c>
      <c r="D31" s="2">
        <v>4213.0810300000003</v>
      </c>
      <c r="E31" s="3">
        <v>25.642510000000001</v>
      </c>
      <c r="F31" s="3">
        <v>-80.684359999999998</v>
      </c>
      <c r="G31" s="2" t="s">
        <v>442</v>
      </c>
      <c r="H31" s="6">
        <v>3755630</v>
      </c>
      <c r="I31" s="6">
        <v>1738625</v>
      </c>
      <c r="J31" s="7">
        <v>52468</v>
      </c>
      <c r="K31" s="6">
        <v>148031</v>
      </c>
      <c r="L31" s="6">
        <v>683531</v>
      </c>
      <c r="M31" s="6">
        <v>907063</v>
      </c>
      <c r="N31" s="6">
        <v>732.48</v>
      </c>
      <c r="O31" s="6">
        <v>21.59</v>
      </c>
      <c r="P31" s="6">
        <v>126.08</v>
      </c>
      <c r="Q31" s="6">
        <v>28.08</v>
      </c>
      <c r="R31" s="6">
        <v>85.17</v>
      </c>
      <c r="S31" s="6">
        <v>1190171</v>
      </c>
      <c r="T31" s="6">
        <v>989527</v>
      </c>
      <c r="U31" s="6">
        <v>5568</v>
      </c>
      <c r="V31" s="6">
        <v>122806</v>
      </c>
      <c r="W31" s="6">
        <v>1301</v>
      </c>
      <c r="X31" s="6">
        <v>11213</v>
      </c>
      <c r="Y31" s="6">
        <v>54214</v>
      </c>
      <c r="Z31" s="6">
        <v>2426170</v>
      </c>
    </row>
    <row r="32" spans="1:26" x14ac:dyDescent="0.25">
      <c r="A32" s="1" t="s">
        <v>61</v>
      </c>
      <c r="B32" s="1" t="s">
        <v>62</v>
      </c>
      <c r="C32" s="1" t="s">
        <v>62</v>
      </c>
      <c r="D32" s="2">
        <v>10108.586939999999</v>
      </c>
      <c r="E32" s="3">
        <v>38.060510000000001</v>
      </c>
      <c r="F32" s="3">
        <v>-85.775000000000006</v>
      </c>
      <c r="G32" s="2" t="s">
        <v>442</v>
      </c>
      <c r="H32" s="6">
        <v>1349875</v>
      </c>
      <c r="I32" s="6">
        <v>722243</v>
      </c>
      <c r="J32" s="7">
        <v>54874</v>
      </c>
      <c r="K32" s="6">
        <v>50858</v>
      </c>
      <c r="L32" s="6">
        <v>235604</v>
      </c>
      <c r="M32" s="6">
        <v>435781</v>
      </c>
      <c r="N32" s="6">
        <v>702.99</v>
      </c>
      <c r="O32" s="6">
        <v>20.68</v>
      </c>
      <c r="P32" s="6">
        <v>121.09</v>
      </c>
      <c r="Q32" s="6">
        <v>26.92</v>
      </c>
      <c r="R32" s="6">
        <v>81.69</v>
      </c>
      <c r="S32" s="6">
        <v>1405627</v>
      </c>
      <c r="T32" s="6">
        <v>213626</v>
      </c>
      <c r="U32" s="6">
        <v>3917</v>
      </c>
      <c r="V32" s="6">
        <v>33480</v>
      </c>
      <c r="W32" s="6">
        <v>987</v>
      </c>
      <c r="X32" s="6">
        <v>1571</v>
      </c>
      <c r="Y32" s="6">
        <v>33981</v>
      </c>
      <c r="Z32" s="6">
        <v>78894</v>
      </c>
    </row>
    <row r="33" spans="1:26" x14ac:dyDescent="0.25">
      <c r="A33" s="1" t="s">
        <v>63</v>
      </c>
      <c r="B33" s="1" t="s">
        <v>64</v>
      </c>
      <c r="C33" s="1" t="s">
        <v>64</v>
      </c>
      <c r="D33" s="2">
        <v>10624.38543</v>
      </c>
      <c r="E33" s="3">
        <v>29.990310000000001</v>
      </c>
      <c r="F33" s="3">
        <v>-83.723669999999998</v>
      </c>
      <c r="G33" s="2" t="s">
        <v>442</v>
      </c>
      <c r="H33" s="6">
        <v>588900</v>
      </c>
      <c r="I33" s="6">
        <v>299224</v>
      </c>
      <c r="J33" s="7">
        <v>45518</v>
      </c>
      <c r="K33" s="6">
        <v>20284</v>
      </c>
      <c r="L33" s="6">
        <v>105146</v>
      </c>
      <c r="M33" s="6">
        <v>173794</v>
      </c>
      <c r="N33" s="6">
        <v>613.02</v>
      </c>
      <c r="O33" s="6">
        <v>18.059999999999999</v>
      </c>
      <c r="P33" s="6">
        <v>105.62</v>
      </c>
      <c r="Q33" s="6">
        <v>23.48</v>
      </c>
      <c r="R33" s="6">
        <v>71.25</v>
      </c>
      <c r="S33" s="6">
        <v>435515</v>
      </c>
      <c r="T33" s="6">
        <v>239311</v>
      </c>
      <c r="U33" s="6">
        <v>2294</v>
      </c>
      <c r="V33" s="6">
        <v>15726</v>
      </c>
      <c r="W33" s="6">
        <v>286</v>
      </c>
      <c r="X33" s="6">
        <v>1050</v>
      </c>
      <c r="Y33" s="6">
        <v>12393</v>
      </c>
      <c r="Z33" s="6">
        <v>48740</v>
      </c>
    </row>
    <row r="34" spans="1:26" x14ac:dyDescent="0.25">
      <c r="A34" s="1" t="s">
        <v>65</v>
      </c>
      <c r="B34" s="1" t="s">
        <v>66</v>
      </c>
      <c r="C34" s="1" t="s">
        <v>66</v>
      </c>
      <c r="D34" s="2">
        <v>7195.8890000000001</v>
      </c>
      <c r="E34" s="3">
        <v>37.110430000000001</v>
      </c>
      <c r="F34" s="3">
        <v>-82.468519999999998</v>
      </c>
      <c r="G34" s="2" t="s">
        <v>442</v>
      </c>
      <c r="H34" s="6">
        <v>639781</v>
      </c>
      <c r="I34" s="6">
        <v>346703</v>
      </c>
      <c r="J34" s="7">
        <v>41560</v>
      </c>
      <c r="K34" s="6">
        <v>22322</v>
      </c>
      <c r="L34" s="6">
        <v>108237</v>
      </c>
      <c r="M34" s="6">
        <v>216144</v>
      </c>
      <c r="N34" s="6">
        <v>579.36</v>
      </c>
      <c r="O34" s="6">
        <v>17.07</v>
      </c>
      <c r="P34" s="6">
        <v>99.69</v>
      </c>
      <c r="Q34" s="6">
        <v>22.14</v>
      </c>
      <c r="R34" s="6">
        <v>67.63</v>
      </c>
      <c r="S34" s="6">
        <v>744461</v>
      </c>
      <c r="T34" s="6">
        <v>21215</v>
      </c>
      <c r="U34" s="6">
        <v>1644</v>
      </c>
      <c r="V34" s="6">
        <v>6072</v>
      </c>
      <c r="W34" s="6">
        <v>118</v>
      </c>
      <c r="X34" s="6">
        <v>367</v>
      </c>
      <c r="Y34" s="6">
        <v>9970</v>
      </c>
      <c r="Z34" s="6">
        <v>17829</v>
      </c>
    </row>
    <row r="35" spans="1:26" x14ac:dyDescent="0.25">
      <c r="A35" s="1" t="s">
        <v>67</v>
      </c>
      <c r="B35" s="1" t="s">
        <v>68</v>
      </c>
      <c r="C35" s="1" t="s">
        <v>68</v>
      </c>
      <c r="D35" s="2">
        <v>10318.68614</v>
      </c>
      <c r="E35" s="3">
        <v>42.739640000000001</v>
      </c>
      <c r="F35" s="3">
        <v>-73.843739999999997</v>
      </c>
      <c r="G35" s="2" t="s">
        <v>442</v>
      </c>
      <c r="H35" s="6">
        <v>1103229</v>
      </c>
      <c r="I35" s="6">
        <v>590561</v>
      </c>
      <c r="J35" s="7">
        <v>64495</v>
      </c>
      <c r="K35" s="6">
        <v>55316</v>
      </c>
      <c r="L35" s="6">
        <v>211407</v>
      </c>
      <c r="M35" s="6">
        <v>323838</v>
      </c>
      <c r="N35" s="6">
        <v>781.78</v>
      </c>
      <c r="O35" s="6">
        <v>23.05</v>
      </c>
      <c r="P35" s="6">
        <v>134.44999999999999</v>
      </c>
      <c r="Q35" s="6">
        <v>29.93</v>
      </c>
      <c r="R35" s="6">
        <v>91.16</v>
      </c>
      <c r="S35" s="6">
        <v>1150528</v>
      </c>
      <c r="T35" s="6">
        <v>88696</v>
      </c>
      <c r="U35" s="6">
        <v>2333</v>
      </c>
      <c r="V35" s="6">
        <v>46125</v>
      </c>
      <c r="W35" s="6">
        <v>318</v>
      </c>
      <c r="X35" s="6">
        <v>3147</v>
      </c>
      <c r="Y35" s="6">
        <v>26773</v>
      </c>
      <c r="Z35" s="6">
        <v>68157</v>
      </c>
    </row>
    <row r="36" spans="1:26" x14ac:dyDescent="0.25">
      <c r="A36" s="1" t="s">
        <v>69</v>
      </c>
      <c r="B36" s="1" t="s">
        <v>70</v>
      </c>
      <c r="C36" s="1" t="s">
        <v>70</v>
      </c>
      <c r="D36" s="2">
        <v>4323.4336000000003</v>
      </c>
      <c r="E36" s="3">
        <v>41.610860000000002</v>
      </c>
      <c r="F36" s="3">
        <v>-72.652529999999999</v>
      </c>
      <c r="G36" s="2" t="s">
        <v>442</v>
      </c>
      <c r="H36" s="6">
        <v>2073088</v>
      </c>
      <c r="I36" s="6">
        <v>1065693</v>
      </c>
      <c r="J36" s="7">
        <v>73430</v>
      </c>
      <c r="K36" s="6">
        <v>94737</v>
      </c>
      <c r="L36" s="6">
        <v>356085</v>
      </c>
      <c r="M36" s="6">
        <v>614871</v>
      </c>
      <c r="N36" s="6">
        <v>927.36</v>
      </c>
      <c r="O36" s="6">
        <v>27.31</v>
      </c>
      <c r="P36" s="6">
        <v>159.49</v>
      </c>
      <c r="Q36" s="6">
        <v>35.520000000000003</v>
      </c>
      <c r="R36" s="6">
        <v>107.97</v>
      </c>
      <c r="S36" s="6">
        <v>1806450</v>
      </c>
      <c r="T36" s="6">
        <v>278834</v>
      </c>
      <c r="U36" s="6">
        <v>5545</v>
      </c>
      <c r="V36" s="6">
        <v>117447</v>
      </c>
      <c r="W36" s="6">
        <v>702</v>
      </c>
      <c r="X36" s="6">
        <v>4390</v>
      </c>
      <c r="Y36" s="6">
        <v>49360</v>
      </c>
      <c r="Z36" s="6">
        <v>366480</v>
      </c>
    </row>
    <row r="37" spans="1:26" x14ac:dyDescent="0.25">
      <c r="A37" s="1" t="s">
        <v>71</v>
      </c>
      <c r="B37" s="1" t="s">
        <v>72</v>
      </c>
      <c r="C37" s="1" t="s">
        <v>72</v>
      </c>
      <c r="D37" s="2">
        <v>9038.3322100000005</v>
      </c>
      <c r="E37" s="3">
        <v>28.65634</v>
      </c>
      <c r="F37" s="3">
        <v>-81.513350000000003</v>
      </c>
      <c r="G37" s="2" t="s">
        <v>442</v>
      </c>
      <c r="H37" s="6">
        <v>3392703</v>
      </c>
      <c r="I37" s="6">
        <v>1687079</v>
      </c>
      <c r="J37" s="7">
        <v>52928</v>
      </c>
      <c r="K37" s="6">
        <v>88614</v>
      </c>
      <c r="L37" s="6">
        <v>667114</v>
      </c>
      <c r="M37" s="6">
        <v>931351</v>
      </c>
      <c r="N37" s="6">
        <v>671.23</v>
      </c>
      <c r="O37" s="6">
        <v>19.79</v>
      </c>
      <c r="P37" s="6">
        <v>115.51</v>
      </c>
      <c r="Q37" s="6">
        <v>25.68</v>
      </c>
      <c r="R37" s="6">
        <v>78.290000000000006</v>
      </c>
      <c r="S37" s="6">
        <v>2520435</v>
      </c>
      <c r="T37" s="6">
        <v>594939</v>
      </c>
      <c r="U37" s="6">
        <v>10470</v>
      </c>
      <c r="V37" s="6">
        <v>151393</v>
      </c>
      <c r="W37" s="6">
        <v>2619</v>
      </c>
      <c r="X37" s="6">
        <v>7839</v>
      </c>
      <c r="Y37" s="6">
        <v>76854</v>
      </c>
      <c r="Z37" s="6">
        <v>928730</v>
      </c>
    </row>
    <row r="38" spans="1:26" x14ac:dyDescent="0.25">
      <c r="A38" s="1" t="s">
        <v>73</v>
      </c>
      <c r="B38" s="1" t="s">
        <v>74</v>
      </c>
      <c r="C38" s="1" t="s">
        <v>74</v>
      </c>
      <c r="D38" s="2">
        <v>10215.665419999999</v>
      </c>
      <c r="E38" s="3">
        <v>39.559420000000003</v>
      </c>
      <c r="F38" s="3">
        <v>-82.553079999999994</v>
      </c>
      <c r="G38" s="2" t="s">
        <v>442</v>
      </c>
      <c r="H38" s="6">
        <v>1963224</v>
      </c>
      <c r="I38" s="6">
        <v>1017662</v>
      </c>
      <c r="J38" s="7">
        <v>59330</v>
      </c>
      <c r="K38" s="6">
        <v>65376</v>
      </c>
      <c r="L38" s="6">
        <v>333776</v>
      </c>
      <c r="M38" s="6">
        <v>618510</v>
      </c>
      <c r="N38" s="6">
        <v>765.66</v>
      </c>
      <c r="O38" s="6">
        <v>22.51</v>
      </c>
      <c r="P38" s="6">
        <v>131.93</v>
      </c>
      <c r="Q38" s="6">
        <v>29.36</v>
      </c>
      <c r="R38" s="6">
        <v>88.75</v>
      </c>
      <c r="S38" s="6">
        <v>1990064</v>
      </c>
      <c r="T38" s="6">
        <v>340834</v>
      </c>
      <c r="U38" s="6">
        <v>5018</v>
      </c>
      <c r="V38" s="6">
        <v>94113</v>
      </c>
      <c r="W38" s="6">
        <v>1014</v>
      </c>
      <c r="X38" s="6">
        <v>3402</v>
      </c>
      <c r="Y38" s="6">
        <v>59698</v>
      </c>
      <c r="Z38" s="6">
        <v>95478</v>
      </c>
    </row>
    <row r="39" spans="1:26" x14ac:dyDescent="0.25">
      <c r="A39" s="1" t="s">
        <v>75</v>
      </c>
      <c r="B39" s="1" t="s">
        <v>76</v>
      </c>
      <c r="C39" s="1" t="s">
        <v>76</v>
      </c>
      <c r="D39" s="2">
        <v>2274.4558299999999</v>
      </c>
      <c r="E39" s="3">
        <v>40.731540000000003</v>
      </c>
      <c r="F39" s="3">
        <v>-80.543409999999994</v>
      </c>
      <c r="G39" s="2" t="s">
        <v>442</v>
      </c>
      <c r="H39" s="6">
        <v>501229</v>
      </c>
      <c r="I39" s="6">
        <v>269478</v>
      </c>
      <c r="J39" s="7">
        <v>46838</v>
      </c>
      <c r="K39" s="6">
        <v>20324</v>
      </c>
      <c r="L39" s="6">
        <v>94061</v>
      </c>
      <c r="M39" s="6">
        <v>155093</v>
      </c>
      <c r="N39" s="6">
        <v>629.39</v>
      </c>
      <c r="O39" s="6">
        <v>18.559999999999999</v>
      </c>
      <c r="P39" s="6">
        <v>108.28</v>
      </c>
      <c r="Q39" s="6">
        <v>24.05</v>
      </c>
      <c r="R39" s="6">
        <v>73.540000000000006</v>
      </c>
      <c r="S39" s="6">
        <v>536400</v>
      </c>
      <c r="T39" s="6">
        <v>62166</v>
      </c>
      <c r="U39" s="6">
        <v>970</v>
      </c>
      <c r="V39" s="6">
        <v>4949</v>
      </c>
      <c r="W39" s="6">
        <v>101</v>
      </c>
      <c r="X39" s="6">
        <v>528</v>
      </c>
      <c r="Y39" s="6">
        <v>11318</v>
      </c>
      <c r="Z39" s="6">
        <v>19871</v>
      </c>
    </row>
    <row r="40" spans="1:26" x14ac:dyDescent="0.25">
      <c r="A40" s="1" t="s">
        <v>77</v>
      </c>
      <c r="B40" s="1" t="s">
        <v>78</v>
      </c>
      <c r="C40" s="1" t="s">
        <v>78</v>
      </c>
      <c r="D40" s="2">
        <v>17181.776290000002</v>
      </c>
      <c r="E40" s="3">
        <v>45.402929999999998</v>
      </c>
      <c r="F40" s="3">
        <v>-68.751450000000006</v>
      </c>
      <c r="G40" s="2" t="s">
        <v>442</v>
      </c>
      <c r="H40" s="6">
        <v>277107</v>
      </c>
      <c r="I40" s="6">
        <v>151830</v>
      </c>
      <c r="J40" s="7">
        <v>48443</v>
      </c>
      <c r="K40" s="6">
        <v>11790</v>
      </c>
      <c r="L40" s="6">
        <v>53413</v>
      </c>
      <c r="M40" s="6">
        <v>86627</v>
      </c>
      <c r="N40" s="6">
        <v>607.34</v>
      </c>
      <c r="O40" s="6">
        <v>17.91</v>
      </c>
      <c r="P40" s="6">
        <v>104.5</v>
      </c>
      <c r="Q40" s="6">
        <v>23.21</v>
      </c>
      <c r="R40" s="6">
        <v>70.97</v>
      </c>
      <c r="S40" s="6">
        <v>321065</v>
      </c>
      <c r="T40" s="6">
        <v>3155</v>
      </c>
      <c r="U40" s="6">
        <v>2835</v>
      </c>
      <c r="V40" s="6">
        <v>3692</v>
      </c>
      <c r="W40" s="6">
        <v>79</v>
      </c>
      <c r="X40" s="6">
        <v>256</v>
      </c>
      <c r="Y40" s="6">
        <v>6580</v>
      </c>
      <c r="Z40" s="6">
        <v>5536</v>
      </c>
    </row>
    <row r="41" spans="1:26" x14ac:dyDescent="0.25">
      <c r="A41" s="1" t="s">
        <v>79</v>
      </c>
      <c r="B41" s="1" t="s">
        <v>80</v>
      </c>
      <c r="C41" s="1" t="s">
        <v>80</v>
      </c>
      <c r="D41" s="2">
        <v>2946.75632</v>
      </c>
      <c r="E41" s="3">
        <v>43.252459999999999</v>
      </c>
      <c r="F41" s="3">
        <v>-77.381680000000003</v>
      </c>
      <c r="G41" s="2" t="s">
        <v>442</v>
      </c>
      <c r="H41" s="6">
        <v>810508</v>
      </c>
      <c r="I41" s="6">
        <v>433481</v>
      </c>
      <c r="J41" s="7">
        <v>58031</v>
      </c>
      <c r="K41" s="6">
        <v>45141</v>
      </c>
      <c r="L41" s="6">
        <v>154123</v>
      </c>
      <c r="M41" s="6">
        <v>234217</v>
      </c>
      <c r="N41" s="6">
        <v>743.68</v>
      </c>
      <c r="O41" s="6">
        <v>21.92</v>
      </c>
      <c r="P41" s="6">
        <v>127.96</v>
      </c>
      <c r="Q41" s="6">
        <v>28.47</v>
      </c>
      <c r="R41" s="6">
        <v>86.69</v>
      </c>
      <c r="S41" s="6">
        <v>785676</v>
      </c>
      <c r="T41" s="6">
        <v>122957</v>
      </c>
      <c r="U41" s="6">
        <v>2212</v>
      </c>
      <c r="V41" s="6">
        <v>32410</v>
      </c>
      <c r="W41" s="6">
        <v>228</v>
      </c>
      <c r="X41" s="6">
        <v>877</v>
      </c>
      <c r="Y41" s="6">
        <v>20031</v>
      </c>
      <c r="Z41" s="6">
        <v>72661</v>
      </c>
    </row>
    <row r="42" spans="1:26" x14ac:dyDescent="0.25">
      <c r="A42" s="1" t="s">
        <v>81</v>
      </c>
      <c r="B42" s="1" t="s">
        <v>82</v>
      </c>
      <c r="C42" s="1" t="s">
        <v>82</v>
      </c>
      <c r="D42" s="2">
        <v>8349.5630899999996</v>
      </c>
      <c r="E42" s="3">
        <v>27.998899999999999</v>
      </c>
      <c r="F42" s="3">
        <v>-81.895489999999995</v>
      </c>
      <c r="G42" s="2" t="s">
        <v>442</v>
      </c>
      <c r="H42" s="6">
        <v>3874379</v>
      </c>
      <c r="I42" s="6">
        <v>2016546</v>
      </c>
      <c r="J42" s="7">
        <v>52388</v>
      </c>
      <c r="K42" s="6">
        <v>123678</v>
      </c>
      <c r="L42" s="6">
        <v>854201</v>
      </c>
      <c r="M42" s="6">
        <v>1038667</v>
      </c>
      <c r="N42" s="6">
        <v>690.18</v>
      </c>
      <c r="O42" s="6">
        <v>20.37</v>
      </c>
      <c r="P42" s="6">
        <v>118.67</v>
      </c>
      <c r="Q42" s="6">
        <v>26.39</v>
      </c>
      <c r="R42" s="6">
        <v>80.709999999999994</v>
      </c>
      <c r="S42" s="6">
        <v>3230211</v>
      </c>
      <c r="T42" s="6">
        <v>546614</v>
      </c>
      <c r="U42" s="6">
        <v>11644</v>
      </c>
      <c r="V42" s="6">
        <v>144435</v>
      </c>
      <c r="W42" s="6">
        <v>2495</v>
      </c>
      <c r="X42" s="6">
        <v>6083</v>
      </c>
      <c r="Y42" s="6">
        <v>82646</v>
      </c>
      <c r="Z42" s="6">
        <v>859486</v>
      </c>
    </row>
    <row r="43" spans="1:26" x14ac:dyDescent="0.25">
      <c r="A43" s="1" t="s">
        <v>83</v>
      </c>
      <c r="B43" s="1" t="s">
        <v>84</v>
      </c>
      <c r="C43" s="1" t="s">
        <v>84</v>
      </c>
      <c r="D43" s="2">
        <v>15561.53874</v>
      </c>
      <c r="E43" s="3">
        <v>44.996960000000001</v>
      </c>
      <c r="F43" s="3">
        <v>-84.948629999999994</v>
      </c>
      <c r="G43" s="2" t="s">
        <v>442</v>
      </c>
      <c r="H43" s="6">
        <v>490930</v>
      </c>
      <c r="I43" s="6">
        <v>263090</v>
      </c>
      <c r="J43" s="7">
        <v>48603</v>
      </c>
      <c r="K43" s="6">
        <v>16012</v>
      </c>
      <c r="L43" s="6">
        <v>88414</v>
      </c>
      <c r="M43" s="6">
        <v>158664</v>
      </c>
      <c r="N43" s="6">
        <v>625</v>
      </c>
      <c r="O43" s="6">
        <v>18.420000000000002</v>
      </c>
      <c r="P43" s="6">
        <v>107.48</v>
      </c>
      <c r="Q43" s="6">
        <v>23.86</v>
      </c>
      <c r="R43" s="6">
        <v>73.17</v>
      </c>
      <c r="S43" s="6">
        <v>556643</v>
      </c>
      <c r="T43" s="6">
        <v>11011</v>
      </c>
      <c r="U43" s="6">
        <v>9916</v>
      </c>
      <c r="V43" s="6">
        <v>4249</v>
      </c>
      <c r="W43" s="6">
        <v>137</v>
      </c>
      <c r="X43" s="6">
        <v>264</v>
      </c>
      <c r="Y43" s="6">
        <v>17690</v>
      </c>
      <c r="Z43" s="6">
        <v>15664</v>
      </c>
    </row>
    <row r="44" spans="1:26" x14ac:dyDescent="0.25">
      <c r="A44" s="1" t="s">
        <v>85</v>
      </c>
      <c r="B44" s="1" t="s">
        <v>86</v>
      </c>
      <c r="C44" s="1" t="s">
        <v>86</v>
      </c>
      <c r="D44" s="2">
        <v>12431.252280000001</v>
      </c>
      <c r="E44" s="3">
        <v>36.938389999999998</v>
      </c>
      <c r="F44" s="3">
        <v>-83.992850000000004</v>
      </c>
      <c r="G44" s="2" t="s">
        <v>442</v>
      </c>
      <c r="H44" s="6">
        <v>1006666</v>
      </c>
      <c r="I44" s="6">
        <v>530774</v>
      </c>
      <c r="J44" s="7">
        <v>45207</v>
      </c>
      <c r="K44" s="6">
        <v>38457</v>
      </c>
      <c r="L44" s="6">
        <v>176731</v>
      </c>
      <c r="M44" s="6">
        <v>315586</v>
      </c>
      <c r="N44" s="6">
        <v>627.86</v>
      </c>
      <c r="O44" s="6">
        <v>18.48</v>
      </c>
      <c r="P44" s="6">
        <v>108.17</v>
      </c>
      <c r="Q44" s="6">
        <v>24.05</v>
      </c>
      <c r="R44" s="6">
        <v>72.97</v>
      </c>
      <c r="S44" s="6">
        <v>1133550</v>
      </c>
      <c r="T44" s="6">
        <v>80847</v>
      </c>
      <c r="U44" s="6">
        <v>2485</v>
      </c>
      <c r="V44" s="6">
        <v>21093</v>
      </c>
      <c r="W44" s="6">
        <v>291</v>
      </c>
      <c r="X44" s="6">
        <v>1699</v>
      </c>
      <c r="Y44" s="6">
        <v>20917</v>
      </c>
      <c r="Z44" s="6">
        <v>48187</v>
      </c>
    </row>
    <row r="45" spans="1:26" x14ac:dyDescent="0.25">
      <c r="A45" s="1" t="s">
        <v>87</v>
      </c>
      <c r="B45" s="1" t="s">
        <v>88</v>
      </c>
      <c r="C45" s="1" t="s">
        <v>88</v>
      </c>
      <c r="D45" s="2">
        <v>5300.7158399999998</v>
      </c>
      <c r="E45" s="3">
        <v>40.139299999999999</v>
      </c>
      <c r="F45" s="3">
        <v>-84.357879999999994</v>
      </c>
      <c r="G45" s="2" t="s">
        <v>442</v>
      </c>
      <c r="H45" s="6">
        <v>1006163</v>
      </c>
      <c r="I45" s="6">
        <v>546803</v>
      </c>
      <c r="J45" s="7">
        <v>53519</v>
      </c>
      <c r="K45" s="6">
        <v>40019</v>
      </c>
      <c r="L45" s="6">
        <v>173768</v>
      </c>
      <c r="M45" s="6">
        <v>333016</v>
      </c>
      <c r="N45" s="6">
        <v>692.06</v>
      </c>
      <c r="O45" s="6">
        <v>20.38</v>
      </c>
      <c r="P45" s="6">
        <v>119.11</v>
      </c>
      <c r="Q45" s="6">
        <v>26.49</v>
      </c>
      <c r="R45" s="6">
        <v>80.56</v>
      </c>
      <c r="S45" s="6">
        <v>1073910</v>
      </c>
      <c r="T45" s="6">
        <v>146558</v>
      </c>
      <c r="U45" s="6">
        <v>2684</v>
      </c>
      <c r="V45" s="6">
        <v>23486</v>
      </c>
      <c r="W45" s="6">
        <v>495</v>
      </c>
      <c r="X45" s="6">
        <v>1274</v>
      </c>
      <c r="Y45" s="6">
        <v>29855</v>
      </c>
      <c r="Z45" s="6">
        <v>34921</v>
      </c>
    </row>
    <row r="46" spans="1:26" x14ac:dyDescent="0.25">
      <c r="A46" s="1" t="s">
        <v>89</v>
      </c>
      <c r="B46" s="1" t="s">
        <v>90</v>
      </c>
      <c r="C46" s="1" t="s">
        <v>90</v>
      </c>
      <c r="D46" s="2">
        <v>1901.10311</v>
      </c>
      <c r="E46" s="3">
        <v>42.140630000000002</v>
      </c>
      <c r="F46" s="3">
        <v>-72.604939999999999</v>
      </c>
      <c r="G46" s="2" t="s">
        <v>442</v>
      </c>
      <c r="H46" s="6">
        <v>552369</v>
      </c>
      <c r="I46" s="6">
        <v>274462</v>
      </c>
      <c r="J46" s="7">
        <v>58966</v>
      </c>
      <c r="K46" s="6">
        <v>30863</v>
      </c>
      <c r="L46" s="6">
        <v>101840</v>
      </c>
      <c r="M46" s="6">
        <v>141759</v>
      </c>
      <c r="N46" s="6">
        <v>770.02</v>
      </c>
      <c r="O46" s="6">
        <v>22.71</v>
      </c>
      <c r="P46" s="6">
        <v>132.44</v>
      </c>
      <c r="Q46" s="6">
        <v>29.48</v>
      </c>
      <c r="R46" s="6">
        <v>89.81</v>
      </c>
      <c r="S46" s="6">
        <v>491276</v>
      </c>
      <c r="T46" s="6">
        <v>48251</v>
      </c>
      <c r="U46" s="6">
        <v>1177</v>
      </c>
      <c r="V46" s="6">
        <v>23335</v>
      </c>
      <c r="W46" s="6">
        <v>180</v>
      </c>
      <c r="X46" s="6">
        <v>554</v>
      </c>
      <c r="Y46" s="6">
        <v>12528</v>
      </c>
      <c r="Z46" s="6">
        <v>122536</v>
      </c>
    </row>
    <row r="47" spans="1:26" x14ac:dyDescent="0.25">
      <c r="A47" s="1" t="s">
        <v>91</v>
      </c>
      <c r="B47" s="1" t="s">
        <v>92</v>
      </c>
      <c r="C47" s="1" t="s">
        <v>92</v>
      </c>
      <c r="D47" s="2">
        <v>6665.6498799999999</v>
      </c>
      <c r="E47" s="3">
        <v>36.689059999999998</v>
      </c>
      <c r="F47" s="3">
        <v>-76.717200000000005</v>
      </c>
      <c r="G47" s="2" t="s">
        <v>442</v>
      </c>
      <c r="H47" s="6">
        <v>1520063</v>
      </c>
      <c r="I47" s="6">
        <v>778142</v>
      </c>
      <c r="J47" s="7">
        <v>62623</v>
      </c>
      <c r="K47" s="6">
        <v>50675</v>
      </c>
      <c r="L47" s="6">
        <v>245079</v>
      </c>
      <c r="M47" s="6">
        <v>482388</v>
      </c>
      <c r="N47" s="6">
        <v>779.58</v>
      </c>
      <c r="O47" s="6">
        <v>22.94</v>
      </c>
      <c r="P47" s="6">
        <v>134.22999999999999</v>
      </c>
      <c r="Q47" s="6">
        <v>29.88</v>
      </c>
      <c r="R47" s="6">
        <v>90.48</v>
      </c>
      <c r="S47" s="6">
        <v>1105021</v>
      </c>
      <c r="T47" s="6">
        <v>604697</v>
      </c>
      <c r="U47" s="6">
        <v>6767</v>
      </c>
      <c r="V47" s="6">
        <v>72802</v>
      </c>
      <c r="W47" s="6">
        <v>1960</v>
      </c>
      <c r="X47" s="6">
        <v>1874</v>
      </c>
      <c r="Y47" s="6">
        <v>57983</v>
      </c>
      <c r="Z47" s="6">
        <v>121962</v>
      </c>
    </row>
    <row r="48" spans="1:26" x14ac:dyDescent="0.25">
      <c r="A48" s="1" t="s">
        <v>93</v>
      </c>
      <c r="B48" s="1" t="s">
        <v>94</v>
      </c>
      <c r="C48" s="1" t="s">
        <v>94</v>
      </c>
      <c r="D48" s="2">
        <v>8448.1654400000007</v>
      </c>
      <c r="E48" s="3">
        <v>35.343690000000002</v>
      </c>
      <c r="F48" s="3">
        <v>-77.040949999999995</v>
      </c>
      <c r="G48" s="2" t="s">
        <v>442</v>
      </c>
      <c r="H48" s="6">
        <v>626959</v>
      </c>
      <c r="I48" s="6">
        <v>331896</v>
      </c>
      <c r="J48" s="7">
        <v>46345</v>
      </c>
      <c r="K48" s="6">
        <v>20768</v>
      </c>
      <c r="L48" s="6">
        <v>106211</v>
      </c>
      <c r="M48" s="6">
        <v>204917</v>
      </c>
      <c r="N48" s="6">
        <v>597.98</v>
      </c>
      <c r="O48" s="6">
        <v>17.61</v>
      </c>
      <c r="P48" s="6">
        <v>103.01</v>
      </c>
      <c r="Q48" s="6">
        <v>22.91</v>
      </c>
      <c r="R48" s="6">
        <v>69.48</v>
      </c>
      <c r="S48" s="6">
        <v>497995</v>
      </c>
      <c r="T48" s="6">
        <v>211108</v>
      </c>
      <c r="U48" s="6">
        <v>3154</v>
      </c>
      <c r="V48" s="6">
        <v>14285</v>
      </c>
      <c r="W48" s="6">
        <v>785</v>
      </c>
      <c r="X48" s="6">
        <v>890</v>
      </c>
      <c r="Y48" s="6">
        <v>17523</v>
      </c>
      <c r="Z48" s="6">
        <v>71556</v>
      </c>
    </row>
    <row r="49" spans="1:26" x14ac:dyDescent="0.25">
      <c r="A49" s="1" t="s">
        <v>95</v>
      </c>
      <c r="B49" s="1" t="s">
        <v>96</v>
      </c>
      <c r="C49" s="1" t="s">
        <v>96</v>
      </c>
      <c r="D49" s="2">
        <v>7400.7223999999997</v>
      </c>
      <c r="E49" s="3">
        <v>33.467889999999997</v>
      </c>
      <c r="F49" s="3">
        <v>-80.942800000000005</v>
      </c>
      <c r="G49" s="2" t="s">
        <v>442</v>
      </c>
      <c r="H49" s="6">
        <v>854283</v>
      </c>
      <c r="I49" s="6">
        <v>443018</v>
      </c>
      <c r="J49" s="7">
        <v>51835</v>
      </c>
      <c r="K49" s="6">
        <v>27499</v>
      </c>
      <c r="L49" s="6">
        <v>147761</v>
      </c>
      <c r="M49" s="6">
        <v>267758</v>
      </c>
      <c r="N49" s="6">
        <v>664.8</v>
      </c>
      <c r="O49" s="6">
        <v>19.559999999999999</v>
      </c>
      <c r="P49" s="6">
        <v>114.54</v>
      </c>
      <c r="Q49" s="6">
        <v>25.46</v>
      </c>
      <c r="R49" s="6">
        <v>77.25</v>
      </c>
      <c r="S49" s="6">
        <v>591934</v>
      </c>
      <c r="T49" s="6">
        <v>421982</v>
      </c>
      <c r="U49" s="6">
        <v>3241</v>
      </c>
      <c r="V49" s="6">
        <v>21717</v>
      </c>
      <c r="W49" s="6">
        <v>625</v>
      </c>
      <c r="X49" s="6">
        <v>1777</v>
      </c>
      <c r="Y49" s="6">
        <v>17986</v>
      </c>
      <c r="Z49" s="6">
        <v>54068</v>
      </c>
    </row>
    <row r="50" spans="1:26" x14ac:dyDescent="0.25">
      <c r="A50" s="1" t="s">
        <v>97</v>
      </c>
      <c r="B50" s="1" t="s">
        <v>98</v>
      </c>
      <c r="C50" s="1" t="s">
        <v>98</v>
      </c>
      <c r="D50" s="2">
        <v>5555.0309399999996</v>
      </c>
      <c r="E50" s="3">
        <v>41.483800000000002</v>
      </c>
      <c r="F50" s="3">
        <v>-83.758740000000003</v>
      </c>
      <c r="G50" s="2" t="s">
        <v>442</v>
      </c>
      <c r="H50" s="6">
        <v>810025</v>
      </c>
      <c r="I50" s="6">
        <v>437815</v>
      </c>
      <c r="J50" s="7">
        <v>53311</v>
      </c>
      <c r="K50" s="6">
        <v>32379</v>
      </c>
      <c r="L50" s="6">
        <v>144386</v>
      </c>
      <c r="M50" s="6">
        <v>261050</v>
      </c>
      <c r="N50" s="6">
        <v>684.75</v>
      </c>
      <c r="O50" s="6">
        <v>20.16</v>
      </c>
      <c r="P50" s="6">
        <v>117.9</v>
      </c>
      <c r="Q50" s="6">
        <v>26.21</v>
      </c>
      <c r="R50" s="6">
        <v>79.7</v>
      </c>
      <c r="S50" s="6">
        <v>846776</v>
      </c>
      <c r="T50" s="6">
        <v>98469</v>
      </c>
      <c r="U50" s="6">
        <v>2200</v>
      </c>
      <c r="V50" s="6">
        <v>14205</v>
      </c>
      <c r="W50" s="6">
        <v>201</v>
      </c>
      <c r="X50" s="6">
        <v>652</v>
      </c>
      <c r="Y50" s="6">
        <v>19821</v>
      </c>
      <c r="Z50" s="6">
        <v>71759</v>
      </c>
    </row>
    <row r="51" spans="1:26" x14ac:dyDescent="0.25">
      <c r="A51" s="1" t="s">
        <v>99</v>
      </c>
      <c r="B51" s="1" t="s">
        <v>100</v>
      </c>
      <c r="C51" s="1" t="s">
        <v>100</v>
      </c>
      <c r="D51" s="2">
        <v>4865.4901900000004</v>
      </c>
      <c r="E51" s="3">
        <v>26.561610000000002</v>
      </c>
      <c r="F51" s="3">
        <v>-80.622489999999999</v>
      </c>
      <c r="G51" s="2" t="s">
        <v>442</v>
      </c>
      <c r="H51" s="6">
        <v>1717209</v>
      </c>
      <c r="I51" s="6">
        <v>869459</v>
      </c>
      <c r="J51" s="7">
        <v>56739</v>
      </c>
      <c r="K51" s="6">
        <v>48851</v>
      </c>
      <c r="L51" s="6">
        <v>362661</v>
      </c>
      <c r="M51" s="6">
        <v>457947</v>
      </c>
      <c r="N51" s="6">
        <v>814.1</v>
      </c>
      <c r="O51" s="6">
        <v>24.03</v>
      </c>
      <c r="P51" s="6">
        <v>139.83000000000001</v>
      </c>
      <c r="Q51" s="6">
        <v>31.11</v>
      </c>
      <c r="R51" s="6">
        <v>95.37</v>
      </c>
      <c r="S51" s="6">
        <v>1269386</v>
      </c>
      <c r="T51" s="6">
        <v>361725</v>
      </c>
      <c r="U51" s="6">
        <v>3733</v>
      </c>
      <c r="V51" s="6">
        <v>54260</v>
      </c>
      <c r="W51" s="6">
        <v>800</v>
      </c>
      <c r="X51" s="6">
        <v>3763</v>
      </c>
      <c r="Y51" s="6">
        <v>28726</v>
      </c>
      <c r="Z51" s="6">
        <v>426880</v>
      </c>
    </row>
    <row r="52" spans="1:26" x14ac:dyDescent="0.25">
      <c r="A52" s="1" t="s">
        <v>101</v>
      </c>
      <c r="B52" s="1" t="s">
        <v>102</v>
      </c>
      <c r="C52" s="1" t="s">
        <v>102</v>
      </c>
      <c r="D52" s="2">
        <v>5371.7152699999997</v>
      </c>
      <c r="E52" s="3">
        <v>43.87818</v>
      </c>
      <c r="F52" s="3">
        <v>-75.486310000000003</v>
      </c>
      <c r="G52" s="2" t="s">
        <v>442</v>
      </c>
      <c r="H52" s="6">
        <v>190968</v>
      </c>
      <c r="I52" s="6">
        <v>97312</v>
      </c>
      <c r="J52" s="7">
        <v>51961</v>
      </c>
      <c r="K52" s="6">
        <v>8441</v>
      </c>
      <c r="L52" s="6">
        <v>33780</v>
      </c>
      <c r="M52" s="6">
        <v>55091</v>
      </c>
      <c r="N52" s="6">
        <v>646.41</v>
      </c>
      <c r="O52" s="6">
        <v>19.04</v>
      </c>
      <c r="P52" s="6">
        <v>111.34</v>
      </c>
      <c r="Q52" s="6">
        <v>24.75</v>
      </c>
      <c r="R52" s="6">
        <v>75.239999999999995</v>
      </c>
      <c r="S52" s="6">
        <v>217242</v>
      </c>
      <c r="T52" s="6">
        <v>10394</v>
      </c>
      <c r="U52" s="6">
        <v>1268</v>
      </c>
      <c r="V52" s="6">
        <v>3538</v>
      </c>
      <c r="W52" s="6">
        <v>294</v>
      </c>
      <c r="X52" s="6">
        <v>246</v>
      </c>
      <c r="Y52" s="6">
        <v>4997</v>
      </c>
      <c r="Z52" s="6">
        <v>11478</v>
      </c>
    </row>
    <row r="53" spans="1:26" x14ac:dyDescent="0.25">
      <c r="A53" s="1" t="s">
        <v>103</v>
      </c>
      <c r="B53" s="1" t="s">
        <v>104</v>
      </c>
      <c r="C53" s="1" t="s">
        <v>104</v>
      </c>
      <c r="D53" s="2">
        <v>3781.4744999999998</v>
      </c>
      <c r="E53" s="3">
        <v>34.361660000000001</v>
      </c>
      <c r="F53" s="3">
        <v>-78.302670000000006</v>
      </c>
      <c r="G53" s="2" t="s">
        <v>442</v>
      </c>
      <c r="H53" s="6">
        <v>411376</v>
      </c>
      <c r="I53" s="6">
        <v>223377</v>
      </c>
      <c r="J53" s="7">
        <v>51179</v>
      </c>
      <c r="K53" s="6">
        <v>11597</v>
      </c>
      <c r="L53" s="6">
        <v>73312</v>
      </c>
      <c r="M53" s="6">
        <v>138468</v>
      </c>
      <c r="N53" s="6">
        <v>654.33000000000004</v>
      </c>
      <c r="O53" s="6">
        <v>19.28</v>
      </c>
      <c r="P53" s="6">
        <v>112.54</v>
      </c>
      <c r="Q53" s="6">
        <v>25.03</v>
      </c>
      <c r="R53" s="6">
        <v>76.3</v>
      </c>
      <c r="S53" s="6">
        <v>380750</v>
      </c>
      <c r="T53" s="6">
        <v>85048</v>
      </c>
      <c r="U53" s="6">
        <v>3428</v>
      </c>
      <c r="V53" s="6">
        <v>5850</v>
      </c>
      <c r="W53" s="6">
        <v>185</v>
      </c>
      <c r="X53" s="6">
        <v>1339</v>
      </c>
      <c r="Y53" s="6">
        <v>8760</v>
      </c>
      <c r="Z53" s="6">
        <v>28379</v>
      </c>
    </row>
    <row r="54" spans="1:26" x14ac:dyDescent="0.25">
      <c r="A54" s="1" t="s">
        <v>105</v>
      </c>
      <c r="B54" s="1" t="s">
        <v>106</v>
      </c>
      <c r="C54" s="1" t="s">
        <v>106</v>
      </c>
      <c r="D54" s="2">
        <v>3040.2922800000001</v>
      </c>
      <c r="E54" s="3">
        <v>41.761360000000003</v>
      </c>
      <c r="F54" s="3">
        <v>-84.603179999999995</v>
      </c>
      <c r="G54" s="2" t="s">
        <v>442</v>
      </c>
      <c r="H54" s="6">
        <v>532447</v>
      </c>
      <c r="I54" s="6">
        <v>275661</v>
      </c>
      <c r="J54" s="7">
        <v>54496</v>
      </c>
      <c r="K54" s="6">
        <v>18900</v>
      </c>
      <c r="L54" s="6">
        <v>96866</v>
      </c>
      <c r="M54" s="6">
        <v>159895</v>
      </c>
      <c r="N54" s="6">
        <v>699.66</v>
      </c>
      <c r="O54" s="6">
        <v>20.6</v>
      </c>
      <c r="P54" s="6">
        <v>120.52</v>
      </c>
      <c r="Q54" s="6">
        <v>26.79</v>
      </c>
      <c r="R54" s="6">
        <v>81.38</v>
      </c>
      <c r="S54" s="6">
        <v>540019</v>
      </c>
      <c r="T54" s="6">
        <v>57062</v>
      </c>
      <c r="U54" s="6">
        <v>2543</v>
      </c>
      <c r="V54" s="6">
        <v>25749</v>
      </c>
      <c r="W54" s="6">
        <v>147</v>
      </c>
      <c r="X54" s="6">
        <v>584</v>
      </c>
      <c r="Y54" s="6">
        <v>18067</v>
      </c>
      <c r="Z54" s="6">
        <v>38939</v>
      </c>
    </row>
    <row r="55" spans="1:26" x14ac:dyDescent="0.25">
      <c r="A55" s="1" t="s">
        <v>107</v>
      </c>
      <c r="B55" s="1" t="s">
        <v>108</v>
      </c>
      <c r="C55" s="1" t="s">
        <v>108</v>
      </c>
      <c r="D55" s="2">
        <v>6810.7413699999997</v>
      </c>
      <c r="E55" s="3">
        <v>46.516170000000002</v>
      </c>
      <c r="F55" s="3">
        <v>-68.303820000000002</v>
      </c>
      <c r="G55" s="2" t="s">
        <v>442</v>
      </c>
      <c r="H55" s="6">
        <v>54332</v>
      </c>
      <c r="I55" s="6">
        <v>30448</v>
      </c>
      <c r="J55" s="7">
        <v>41754</v>
      </c>
      <c r="K55" s="6">
        <v>2454</v>
      </c>
      <c r="L55" s="6">
        <v>11373</v>
      </c>
      <c r="M55" s="6">
        <v>16621</v>
      </c>
      <c r="N55" s="6">
        <v>554.20000000000005</v>
      </c>
      <c r="O55" s="6">
        <v>16.37</v>
      </c>
      <c r="P55" s="6">
        <v>95.3</v>
      </c>
      <c r="Q55" s="6">
        <v>21.16</v>
      </c>
      <c r="R55" s="6">
        <v>64.930000000000007</v>
      </c>
      <c r="S55" s="6">
        <v>63139</v>
      </c>
      <c r="T55" s="6">
        <v>707</v>
      </c>
      <c r="U55" s="6">
        <v>786</v>
      </c>
      <c r="V55" s="6">
        <v>397</v>
      </c>
      <c r="W55" s="6">
        <v>10</v>
      </c>
      <c r="X55" s="6">
        <v>20</v>
      </c>
      <c r="Y55" s="6">
        <v>1394</v>
      </c>
      <c r="Z55" s="6">
        <v>933</v>
      </c>
    </row>
    <row r="56" spans="1:26" x14ac:dyDescent="0.25">
      <c r="A56" s="1" t="s">
        <v>109</v>
      </c>
      <c r="B56" s="1" t="s">
        <v>110</v>
      </c>
      <c r="C56" s="1" t="s">
        <v>110</v>
      </c>
      <c r="D56" s="2">
        <v>11495.98481</v>
      </c>
      <c r="E56" s="3">
        <v>46.453859999999999</v>
      </c>
      <c r="F56" s="3">
        <v>-87.876400000000004</v>
      </c>
      <c r="G56" s="2" t="s">
        <v>442</v>
      </c>
      <c r="H56" s="6">
        <v>173181</v>
      </c>
      <c r="I56" s="6">
        <v>93849</v>
      </c>
      <c r="J56" s="7">
        <v>46455</v>
      </c>
      <c r="K56" s="6">
        <v>6634</v>
      </c>
      <c r="L56" s="6">
        <v>31088</v>
      </c>
      <c r="M56" s="6">
        <v>56127</v>
      </c>
      <c r="N56" s="6">
        <v>591.29</v>
      </c>
      <c r="O56" s="6">
        <v>17.43</v>
      </c>
      <c r="P56" s="6">
        <v>101.72</v>
      </c>
      <c r="Q56" s="6">
        <v>22.58</v>
      </c>
      <c r="R56" s="6">
        <v>69.17</v>
      </c>
      <c r="S56" s="6">
        <v>195600</v>
      </c>
      <c r="T56" s="6">
        <v>3460</v>
      </c>
      <c r="U56" s="6">
        <v>3332</v>
      </c>
      <c r="V56" s="6">
        <v>2344</v>
      </c>
      <c r="W56" s="6">
        <v>41</v>
      </c>
      <c r="X56" s="6">
        <v>82</v>
      </c>
      <c r="Y56" s="6">
        <v>6210</v>
      </c>
      <c r="Z56" s="6">
        <v>3700</v>
      </c>
    </row>
    <row r="57" spans="1:26" x14ac:dyDescent="0.25">
      <c r="A57" s="1" t="s">
        <v>111</v>
      </c>
      <c r="B57" s="1" t="s">
        <v>112</v>
      </c>
      <c r="C57" s="1" t="s">
        <v>112</v>
      </c>
      <c r="D57" s="2">
        <v>3445.0188499999999</v>
      </c>
      <c r="E57" s="3">
        <v>39.966549999999998</v>
      </c>
      <c r="F57" s="3">
        <v>-81.043520000000001</v>
      </c>
      <c r="G57" s="2" t="s">
        <v>442</v>
      </c>
      <c r="H57" s="6">
        <v>258543</v>
      </c>
      <c r="I57" s="6">
        <v>138546</v>
      </c>
      <c r="J57" s="7">
        <v>46388</v>
      </c>
      <c r="K57" s="6">
        <v>12360</v>
      </c>
      <c r="L57" s="6">
        <v>45438</v>
      </c>
      <c r="M57" s="6">
        <v>80748</v>
      </c>
      <c r="N57" s="6">
        <v>611.45000000000005</v>
      </c>
      <c r="O57" s="6">
        <v>18.03</v>
      </c>
      <c r="P57" s="6">
        <v>105.13</v>
      </c>
      <c r="Q57" s="6">
        <v>23.36</v>
      </c>
      <c r="R57" s="6">
        <v>71.56</v>
      </c>
      <c r="S57" s="6">
        <v>301623</v>
      </c>
      <c r="T57" s="6">
        <v>10671</v>
      </c>
      <c r="U57" s="6">
        <v>409</v>
      </c>
      <c r="V57" s="6">
        <v>1713</v>
      </c>
      <c r="W57" s="6">
        <v>35</v>
      </c>
      <c r="X57" s="6">
        <v>210</v>
      </c>
      <c r="Y57" s="6">
        <v>5183</v>
      </c>
      <c r="Z57" s="6">
        <v>4281</v>
      </c>
    </row>
    <row r="58" spans="1:26" x14ac:dyDescent="0.25">
      <c r="A58" s="1" t="s">
        <v>113</v>
      </c>
      <c r="B58" s="1" t="s">
        <v>114</v>
      </c>
      <c r="C58" s="1" t="s">
        <v>114</v>
      </c>
      <c r="D58" s="2">
        <v>5446.6371900000004</v>
      </c>
      <c r="E58" s="3">
        <v>42.98489</v>
      </c>
      <c r="F58" s="3">
        <v>-76.075519999999997</v>
      </c>
      <c r="G58" s="2" t="s">
        <v>442</v>
      </c>
      <c r="H58" s="6">
        <v>784819</v>
      </c>
      <c r="I58" s="6">
        <v>407971</v>
      </c>
      <c r="J58" s="7">
        <v>57778</v>
      </c>
      <c r="K58" s="6">
        <v>45330</v>
      </c>
      <c r="L58" s="6">
        <v>147217</v>
      </c>
      <c r="M58" s="6">
        <v>215424</v>
      </c>
      <c r="N58" s="6">
        <v>727.48</v>
      </c>
      <c r="O58" s="6">
        <v>21.45</v>
      </c>
      <c r="P58" s="6">
        <v>125.17</v>
      </c>
      <c r="Q58" s="6">
        <v>27.85</v>
      </c>
      <c r="R58" s="6">
        <v>84.84</v>
      </c>
      <c r="S58" s="6">
        <v>825641</v>
      </c>
      <c r="T58" s="6">
        <v>69083</v>
      </c>
      <c r="U58" s="6">
        <v>4610</v>
      </c>
      <c r="V58" s="6">
        <v>35433</v>
      </c>
      <c r="W58" s="6">
        <v>232</v>
      </c>
      <c r="X58" s="6">
        <v>862</v>
      </c>
      <c r="Y58" s="6">
        <v>22500</v>
      </c>
      <c r="Z58" s="6">
        <v>40408</v>
      </c>
    </row>
    <row r="59" spans="1:26" x14ac:dyDescent="0.25">
      <c r="A59" s="1" t="s">
        <v>115</v>
      </c>
      <c r="B59" s="1" t="s">
        <v>116</v>
      </c>
      <c r="C59" s="1" t="s">
        <v>116</v>
      </c>
      <c r="D59" s="2">
        <v>9474.9706299999998</v>
      </c>
      <c r="E59" s="3">
        <v>37.437730000000002</v>
      </c>
      <c r="F59" s="3">
        <v>-77.534940000000006</v>
      </c>
      <c r="G59" s="2" t="s">
        <v>442</v>
      </c>
      <c r="H59" s="6">
        <v>1161567</v>
      </c>
      <c r="I59" s="6">
        <v>587396</v>
      </c>
      <c r="J59" s="7">
        <v>63723</v>
      </c>
      <c r="K59" s="6">
        <v>40861</v>
      </c>
      <c r="L59" s="6">
        <v>178858</v>
      </c>
      <c r="M59" s="6">
        <v>367677</v>
      </c>
      <c r="N59" s="6">
        <v>816.03</v>
      </c>
      <c r="O59" s="6">
        <v>24.01</v>
      </c>
      <c r="P59" s="6">
        <v>140.46</v>
      </c>
      <c r="Q59" s="6">
        <v>31.27</v>
      </c>
      <c r="R59" s="6">
        <v>94.8</v>
      </c>
      <c r="S59" s="6">
        <v>869005</v>
      </c>
      <c r="T59" s="6">
        <v>453563</v>
      </c>
      <c r="U59" s="6">
        <v>4661</v>
      </c>
      <c r="V59" s="6">
        <v>54829</v>
      </c>
      <c r="W59" s="6">
        <v>624</v>
      </c>
      <c r="X59" s="6">
        <v>2076</v>
      </c>
      <c r="Y59" s="6">
        <v>30296</v>
      </c>
      <c r="Z59" s="6">
        <v>82487</v>
      </c>
    </row>
    <row r="60" spans="1:26" x14ac:dyDescent="0.25">
      <c r="A60" s="1" t="s">
        <v>117</v>
      </c>
      <c r="B60" s="1" t="s">
        <v>118</v>
      </c>
      <c r="C60" s="1" t="s">
        <v>118</v>
      </c>
      <c r="D60" s="2">
        <v>9473.6870999999992</v>
      </c>
      <c r="E60" s="3">
        <v>35.944800000000001</v>
      </c>
      <c r="F60" s="3">
        <v>-84.051860000000005</v>
      </c>
      <c r="G60" s="2" t="s">
        <v>442</v>
      </c>
      <c r="H60" s="6">
        <v>1079790</v>
      </c>
      <c r="I60" s="6">
        <v>571668</v>
      </c>
      <c r="J60" s="7">
        <v>46660</v>
      </c>
      <c r="K60" s="6">
        <v>31155</v>
      </c>
      <c r="L60" s="6">
        <v>179657</v>
      </c>
      <c r="M60" s="6">
        <v>360856</v>
      </c>
      <c r="N60" s="6">
        <v>635.59</v>
      </c>
      <c r="O60" s="6">
        <v>18.71</v>
      </c>
      <c r="P60" s="6">
        <v>109.41</v>
      </c>
      <c r="Q60" s="6">
        <v>24.31</v>
      </c>
      <c r="R60" s="6">
        <v>74.02</v>
      </c>
      <c r="S60" s="6">
        <v>1213717</v>
      </c>
      <c r="T60" s="6">
        <v>63103</v>
      </c>
      <c r="U60" s="6">
        <v>3600</v>
      </c>
      <c r="V60" s="6">
        <v>18597</v>
      </c>
      <c r="W60" s="6">
        <v>542</v>
      </c>
      <c r="X60" s="6">
        <v>861</v>
      </c>
      <c r="Y60" s="6">
        <v>22343</v>
      </c>
      <c r="Z60" s="6">
        <v>55396</v>
      </c>
    </row>
    <row r="61" spans="1:26" x14ac:dyDescent="0.25">
      <c r="A61" s="1" t="s">
        <v>119</v>
      </c>
      <c r="B61" s="1" t="s">
        <v>120</v>
      </c>
      <c r="C61" s="1" t="s">
        <v>120</v>
      </c>
      <c r="D61" s="2">
        <v>889.98934999999994</v>
      </c>
      <c r="E61" s="3">
        <v>40.905419999999999</v>
      </c>
      <c r="F61" s="3">
        <v>-84.139629999999997</v>
      </c>
      <c r="G61" s="2" t="s">
        <v>442</v>
      </c>
      <c r="H61" s="6">
        <v>103361</v>
      </c>
      <c r="I61" s="6">
        <v>53941</v>
      </c>
      <c r="J61" s="7">
        <v>54240</v>
      </c>
      <c r="K61" s="6">
        <v>3286</v>
      </c>
      <c r="L61" s="6">
        <v>15461</v>
      </c>
      <c r="M61" s="6">
        <v>35194</v>
      </c>
      <c r="N61" s="6">
        <v>669.36</v>
      </c>
      <c r="O61" s="6">
        <v>19.690000000000001</v>
      </c>
      <c r="P61" s="6">
        <v>115.26</v>
      </c>
      <c r="Q61" s="6">
        <v>25.61</v>
      </c>
      <c r="R61" s="6">
        <v>77.88</v>
      </c>
      <c r="S61" s="6">
        <v>114023</v>
      </c>
      <c r="T61" s="6">
        <v>13159</v>
      </c>
      <c r="U61" s="6">
        <v>203</v>
      </c>
      <c r="V61" s="6">
        <v>1112</v>
      </c>
      <c r="W61" s="6">
        <v>15</v>
      </c>
      <c r="X61" s="6">
        <v>222</v>
      </c>
      <c r="Y61" s="6">
        <v>2828</v>
      </c>
      <c r="Z61" s="6">
        <v>5275</v>
      </c>
    </row>
    <row r="62" spans="1:26" x14ac:dyDescent="0.25">
      <c r="A62" s="1" t="s">
        <v>121</v>
      </c>
      <c r="B62" s="1" t="s">
        <v>122</v>
      </c>
      <c r="C62" s="1" t="s">
        <v>122</v>
      </c>
      <c r="D62" s="2">
        <v>6059.3822</v>
      </c>
      <c r="E62" s="3">
        <v>37.796340000000001</v>
      </c>
      <c r="F62" s="3">
        <v>-80.807230000000004</v>
      </c>
      <c r="G62" s="2" t="s">
        <v>442</v>
      </c>
      <c r="H62" s="6">
        <v>262700</v>
      </c>
      <c r="I62" s="6">
        <v>142986</v>
      </c>
      <c r="J62" s="7">
        <v>40086</v>
      </c>
      <c r="K62" s="6">
        <v>12851</v>
      </c>
      <c r="L62" s="6">
        <v>48907</v>
      </c>
      <c r="M62" s="6">
        <v>81228</v>
      </c>
      <c r="N62" s="6">
        <v>559.91</v>
      </c>
      <c r="O62" s="6">
        <v>16.52</v>
      </c>
      <c r="P62" s="6">
        <v>96.28</v>
      </c>
      <c r="Q62" s="6">
        <v>21.38</v>
      </c>
      <c r="R62" s="6">
        <v>65.61</v>
      </c>
      <c r="S62" s="6">
        <v>303223</v>
      </c>
      <c r="T62" s="6">
        <v>17021</v>
      </c>
      <c r="U62" s="6">
        <v>669</v>
      </c>
      <c r="V62" s="6">
        <v>2076</v>
      </c>
      <c r="W62" s="6">
        <v>49</v>
      </c>
      <c r="X62" s="6">
        <v>172</v>
      </c>
      <c r="Y62" s="6">
        <v>5211</v>
      </c>
      <c r="Z62" s="6">
        <v>4742</v>
      </c>
    </row>
    <row r="63" spans="1:26" x14ac:dyDescent="0.25">
      <c r="A63" s="1" t="s">
        <v>123</v>
      </c>
      <c r="B63" s="1" t="s">
        <v>124</v>
      </c>
      <c r="C63" s="1" t="s">
        <v>124</v>
      </c>
      <c r="D63" s="2">
        <v>12164.372359999999</v>
      </c>
      <c r="E63" s="3">
        <v>35.722520000000003</v>
      </c>
      <c r="F63" s="3">
        <v>-78.499340000000004</v>
      </c>
      <c r="G63" s="2" t="s">
        <v>442</v>
      </c>
      <c r="H63" s="6">
        <v>2421250</v>
      </c>
      <c r="I63" s="6">
        <v>1264008</v>
      </c>
      <c r="J63" s="7">
        <v>58615</v>
      </c>
      <c r="K63" s="6">
        <v>69136</v>
      </c>
      <c r="L63" s="6">
        <v>402342</v>
      </c>
      <c r="M63" s="6">
        <v>792530</v>
      </c>
      <c r="N63" s="6">
        <v>762.22</v>
      </c>
      <c r="O63" s="6">
        <v>22.41</v>
      </c>
      <c r="P63" s="6">
        <v>131.34</v>
      </c>
      <c r="Q63" s="6">
        <v>29.23</v>
      </c>
      <c r="R63" s="6">
        <v>88.31</v>
      </c>
      <c r="S63" s="6">
        <v>1789064</v>
      </c>
      <c r="T63" s="6">
        <v>865441</v>
      </c>
      <c r="U63" s="6">
        <v>18609</v>
      </c>
      <c r="V63" s="6">
        <v>128886</v>
      </c>
      <c r="W63" s="6">
        <v>2059</v>
      </c>
      <c r="X63" s="6">
        <v>11375</v>
      </c>
      <c r="Y63" s="6">
        <v>67276</v>
      </c>
      <c r="Z63" s="6">
        <v>326812</v>
      </c>
    </row>
    <row r="64" spans="1:26" x14ac:dyDescent="0.25">
      <c r="A64" s="1" t="s">
        <v>125</v>
      </c>
      <c r="B64" s="1" t="s">
        <v>126</v>
      </c>
      <c r="C64" s="1" t="s">
        <v>126</v>
      </c>
      <c r="D64" s="2">
        <v>9183.0416999999998</v>
      </c>
      <c r="E64" s="3">
        <v>29.81025</v>
      </c>
      <c r="F64" s="3">
        <v>-82.006529999999998</v>
      </c>
      <c r="G64" s="2" t="s">
        <v>442</v>
      </c>
      <c r="H64" s="6">
        <v>1472166</v>
      </c>
      <c r="I64" s="6">
        <v>754570</v>
      </c>
      <c r="J64" s="7">
        <v>55623</v>
      </c>
      <c r="K64" s="6">
        <v>45799</v>
      </c>
      <c r="L64" s="6">
        <v>267267</v>
      </c>
      <c r="M64" s="6">
        <v>441504</v>
      </c>
      <c r="N64" s="6">
        <v>708.47</v>
      </c>
      <c r="O64" s="6">
        <v>20.85</v>
      </c>
      <c r="P64" s="6">
        <v>122.02</v>
      </c>
      <c r="Q64" s="6">
        <v>27.14</v>
      </c>
      <c r="R64" s="6">
        <v>82.35</v>
      </c>
      <c r="S64" s="6">
        <v>1246467</v>
      </c>
      <c r="T64" s="6">
        <v>405367</v>
      </c>
      <c r="U64" s="6">
        <v>5934</v>
      </c>
      <c r="V64" s="6">
        <v>65895</v>
      </c>
      <c r="W64" s="6">
        <v>1385</v>
      </c>
      <c r="X64" s="6">
        <v>1429</v>
      </c>
      <c r="Y64" s="6">
        <v>41051</v>
      </c>
      <c r="Z64" s="6">
        <v>152174</v>
      </c>
    </row>
    <row r="65" spans="1:26" x14ac:dyDescent="0.25">
      <c r="A65" s="1" t="s">
        <v>127</v>
      </c>
      <c r="B65" s="1" t="s">
        <v>128</v>
      </c>
      <c r="C65" s="1" t="s">
        <v>128</v>
      </c>
      <c r="D65" s="2">
        <v>9051.7556600000007</v>
      </c>
      <c r="E65" s="3">
        <v>42.472230000000003</v>
      </c>
      <c r="F65" s="3">
        <v>-85.625389999999996</v>
      </c>
      <c r="G65" s="2" t="s">
        <v>442</v>
      </c>
      <c r="H65" s="6">
        <v>1564710</v>
      </c>
      <c r="I65" s="6">
        <v>794167</v>
      </c>
      <c r="J65" s="7">
        <v>56466</v>
      </c>
      <c r="K65" s="6">
        <v>52596</v>
      </c>
      <c r="L65" s="6">
        <v>247745</v>
      </c>
      <c r="M65" s="6">
        <v>493826</v>
      </c>
      <c r="N65" s="6">
        <v>707.63</v>
      </c>
      <c r="O65" s="6">
        <v>20.81</v>
      </c>
      <c r="P65" s="6">
        <v>121.91</v>
      </c>
      <c r="Q65" s="6">
        <v>27.09</v>
      </c>
      <c r="R65" s="6">
        <v>82.26</v>
      </c>
      <c r="S65" s="6">
        <v>1654992</v>
      </c>
      <c r="T65" s="6">
        <v>154360</v>
      </c>
      <c r="U65" s="6">
        <v>8564</v>
      </c>
      <c r="V65" s="6">
        <v>45174</v>
      </c>
      <c r="W65" s="6">
        <v>449</v>
      </c>
      <c r="X65" s="6">
        <v>1356</v>
      </c>
      <c r="Y65" s="6">
        <v>46259</v>
      </c>
      <c r="Z65" s="6">
        <v>162922</v>
      </c>
    </row>
    <row r="66" spans="1:26" x14ac:dyDescent="0.25">
      <c r="A66" s="1" t="s">
        <v>129</v>
      </c>
      <c r="B66" s="1" t="s">
        <v>130</v>
      </c>
      <c r="C66" s="1" t="s">
        <v>130</v>
      </c>
      <c r="D66" s="2">
        <v>13874.88933</v>
      </c>
      <c r="E66" s="3">
        <v>37.997219999999999</v>
      </c>
      <c r="F66" s="3">
        <v>-82.041539999999998</v>
      </c>
      <c r="G66" s="2" t="s">
        <v>442</v>
      </c>
      <c r="H66" s="6">
        <v>860107</v>
      </c>
      <c r="I66" s="6">
        <v>468100</v>
      </c>
      <c r="J66" s="7">
        <v>43225</v>
      </c>
      <c r="K66" s="6">
        <v>43425</v>
      </c>
      <c r="L66" s="6">
        <v>158111</v>
      </c>
      <c r="M66" s="6">
        <v>266564</v>
      </c>
      <c r="N66" s="6">
        <v>593.17999999999995</v>
      </c>
      <c r="O66" s="6">
        <v>17.489999999999998</v>
      </c>
      <c r="P66" s="6">
        <v>102.08</v>
      </c>
      <c r="Q66" s="6">
        <v>22.67</v>
      </c>
      <c r="R66" s="6">
        <v>69.31</v>
      </c>
      <c r="S66" s="6">
        <v>1032511</v>
      </c>
      <c r="T66" s="6">
        <v>31246</v>
      </c>
      <c r="U66" s="6">
        <v>2263</v>
      </c>
      <c r="V66" s="6">
        <v>7737</v>
      </c>
      <c r="W66" s="6">
        <v>165</v>
      </c>
      <c r="X66" s="6">
        <v>526</v>
      </c>
      <c r="Y66" s="6">
        <v>16389</v>
      </c>
      <c r="Z66" s="6">
        <v>14559</v>
      </c>
    </row>
    <row r="67" spans="1:26" x14ac:dyDescent="0.25">
      <c r="A67" s="1" t="s">
        <v>131</v>
      </c>
      <c r="B67" s="1" t="s">
        <v>132</v>
      </c>
      <c r="C67" s="1" t="s">
        <v>132</v>
      </c>
      <c r="D67" s="2">
        <v>3289.5880000000002</v>
      </c>
      <c r="E67" s="3">
        <v>42.000149999999998</v>
      </c>
      <c r="F67" s="3">
        <v>-77.142859999999999</v>
      </c>
      <c r="G67" s="2" t="s">
        <v>442</v>
      </c>
      <c r="H67" s="6">
        <v>186895</v>
      </c>
      <c r="I67" s="6">
        <v>100363</v>
      </c>
      <c r="J67" s="7">
        <v>52617</v>
      </c>
      <c r="K67" s="6">
        <v>9033</v>
      </c>
      <c r="L67" s="6">
        <v>33929</v>
      </c>
      <c r="M67" s="6">
        <v>57401</v>
      </c>
      <c r="N67" s="6">
        <v>673.29</v>
      </c>
      <c r="O67" s="6">
        <v>19.850000000000001</v>
      </c>
      <c r="P67" s="6">
        <v>115.83</v>
      </c>
      <c r="Q67" s="6">
        <v>25.75</v>
      </c>
      <c r="R67" s="6">
        <v>78.61</v>
      </c>
      <c r="S67" s="6">
        <v>217931</v>
      </c>
      <c r="T67" s="6">
        <v>7618</v>
      </c>
      <c r="U67" s="6">
        <v>503</v>
      </c>
      <c r="V67" s="6">
        <v>3384</v>
      </c>
      <c r="W67" s="6">
        <v>38</v>
      </c>
      <c r="X67" s="6">
        <v>150</v>
      </c>
      <c r="Y67" s="6">
        <v>4383</v>
      </c>
      <c r="Z67" s="6">
        <v>5456</v>
      </c>
    </row>
    <row r="68" spans="1:26" x14ac:dyDescent="0.25">
      <c r="A68" s="1" t="s">
        <v>133</v>
      </c>
      <c r="B68" s="1" t="s">
        <v>134</v>
      </c>
      <c r="C68" s="1" t="s">
        <v>134</v>
      </c>
      <c r="D68" s="2">
        <v>6016.7515100000001</v>
      </c>
      <c r="E68" s="3">
        <v>39.760460000000002</v>
      </c>
      <c r="F68" s="3">
        <v>-76.986170000000001</v>
      </c>
      <c r="G68" s="2" t="s">
        <v>442</v>
      </c>
      <c r="H68" s="6">
        <v>1555154</v>
      </c>
      <c r="I68" s="6">
        <v>798023</v>
      </c>
      <c r="J68" s="7">
        <v>62954</v>
      </c>
      <c r="K68" s="6">
        <v>54923</v>
      </c>
      <c r="L68" s="6">
        <v>242750</v>
      </c>
      <c r="M68" s="6">
        <v>500350</v>
      </c>
      <c r="N68" s="6">
        <v>754.15</v>
      </c>
      <c r="O68" s="6">
        <v>22.19</v>
      </c>
      <c r="P68" s="6">
        <v>129.78</v>
      </c>
      <c r="Q68" s="6">
        <v>28.87</v>
      </c>
      <c r="R68" s="6">
        <v>87.78</v>
      </c>
      <c r="S68" s="6">
        <v>1661999</v>
      </c>
      <c r="T68" s="6">
        <v>122349</v>
      </c>
      <c r="U68" s="6">
        <v>2918</v>
      </c>
      <c r="V68" s="6">
        <v>49660</v>
      </c>
      <c r="W68" s="6">
        <v>445</v>
      </c>
      <c r="X68" s="6">
        <v>1295</v>
      </c>
      <c r="Y68" s="6">
        <v>34493</v>
      </c>
      <c r="Z68" s="6">
        <v>152715</v>
      </c>
    </row>
    <row r="69" spans="1:26" x14ac:dyDescent="0.25">
      <c r="A69" s="1" t="s">
        <v>135</v>
      </c>
      <c r="B69" s="1" t="s">
        <v>136</v>
      </c>
      <c r="C69" s="1" t="s">
        <v>136</v>
      </c>
      <c r="D69" s="2">
        <v>13314.535320000001</v>
      </c>
      <c r="E69" s="3">
        <v>34.445140000000002</v>
      </c>
      <c r="F69" s="3">
        <v>-82.702510000000004</v>
      </c>
      <c r="G69" s="2" t="s">
        <v>442</v>
      </c>
      <c r="H69" s="6">
        <v>1789014</v>
      </c>
      <c r="I69" s="6">
        <v>943862</v>
      </c>
      <c r="J69" s="7">
        <v>48483</v>
      </c>
      <c r="K69" s="6">
        <v>54943</v>
      </c>
      <c r="L69" s="6">
        <v>301787</v>
      </c>
      <c r="M69" s="6">
        <v>587132</v>
      </c>
      <c r="N69" s="6">
        <v>636.85</v>
      </c>
      <c r="O69" s="6">
        <v>18.75</v>
      </c>
      <c r="P69" s="6">
        <v>109.62</v>
      </c>
      <c r="Q69" s="6">
        <v>24.37</v>
      </c>
      <c r="R69" s="6">
        <v>74.17</v>
      </c>
      <c r="S69" s="6">
        <v>1747798</v>
      </c>
      <c r="T69" s="6">
        <v>320658</v>
      </c>
      <c r="U69" s="6">
        <v>9979</v>
      </c>
      <c r="V69" s="6">
        <v>36250</v>
      </c>
      <c r="W69" s="6">
        <v>919</v>
      </c>
      <c r="X69" s="6">
        <v>2772</v>
      </c>
      <c r="Y69" s="6">
        <v>38793</v>
      </c>
      <c r="Z69" s="6">
        <v>143240</v>
      </c>
    </row>
    <row r="70" spans="1:26" x14ac:dyDescent="0.25">
      <c r="A70" s="1" t="s">
        <v>137</v>
      </c>
      <c r="B70" s="1" t="s">
        <v>138</v>
      </c>
      <c r="C70" s="1" t="s">
        <v>138</v>
      </c>
      <c r="D70" s="2">
        <v>2573.0551300000002</v>
      </c>
      <c r="E70" s="3">
        <v>38.245840000000001</v>
      </c>
      <c r="F70" s="3">
        <v>-79.067939999999993</v>
      </c>
      <c r="G70" s="2" t="s">
        <v>442</v>
      </c>
      <c r="H70" s="6">
        <v>206508</v>
      </c>
      <c r="I70" s="6">
        <v>103117</v>
      </c>
      <c r="J70" s="7">
        <v>54057</v>
      </c>
      <c r="K70" s="6">
        <v>6189</v>
      </c>
      <c r="L70" s="6">
        <v>29039</v>
      </c>
      <c r="M70" s="6">
        <v>67889</v>
      </c>
      <c r="N70" s="6">
        <v>675.84</v>
      </c>
      <c r="O70" s="6">
        <v>19.899999999999999</v>
      </c>
      <c r="P70" s="6">
        <v>116.28</v>
      </c>
      <c r="Q70" s="6">
        <v>25.88</v>
      </c>
      <c r="R70" s="6">
        <v>78.62</v>
      </c>
      <c r="S70" s="6">
        <v>217102</v>
      </c>
      <c r="T70" s="6">
        <v>15209</v>
      </c>
      <c r="U70" s="6">
        <v>435</v>
      </c>
      <c r="V70" s="6">
        <v>4286</v>
      </c>
      <c r="W70" s="6">
        <v>79</v>
      </c>
      <c r="X70" s="6">
        <v>214</v>
      </c>
      <c r="Y70" s="6">
        <v>4754</v>
      </c>
      <c r="Z70" s="6">
        <v>20231</v>
      </c>
    </row>
    <row r="71" spans="1:26" x14ac:dyDescent="0.25">
      <c r="A71" s="1" t="s">
        <v>139</v>
      </c>
      <c r="B71" s="1" t="s">
        <v>140</v>
      </c>
      <c r="C71" s="1" t="s">
        <v>140</v>
      </c>
      <c r="D71" s="2">
        <v>5174.3338400000002</v>
      </c>
      <c r="E71" s="3">
        <v>34.838470000000001</v>
      </c>
      <c r="F71" s="3">
        <v>-79.418989999999994</v>
      </c>
      <c r="G71" s="2" t="s">
        <v>442</v>
      </c>
      <c r="H71" s="6">
        <v>610711</v>
      </c>
      <c r="I71" s="6">
        <v>323449</v>
      </c>
      <c r="J71" s="7">
        <v>43245</v>
      </c>
      <c r="K71" s="6">
        <v>24161</v>
      </c>
      <c r="L71" s="6">
        <v>115386</v>
      </c>
      <c r="M71" s="6">
        <v>183902</v>
      </c>
      <c r="N71" s="6">
        <v>561.85</v>
      </c>
      <c r="O71" s="6">
        <v>16.57</v>
      </c>
      <c r="P71" s="6">
        <v>96.68</v>
      </c>
      <c r="Q71" s="6">
        <v>21.49</v>
      </c>
      <c r="R71" s="6">
        <v>65.58</v>
      </c>
      <c r="S71" s="6">
        <v>448988</v>
      </c>
      <c r="T71" s="6">
        <v>218643</v>
      </c>
      <c r="U71" s="6">
        <v>33755</v>
      </c>
      <c r="V71" s="6">
        <v>8909</v>
      </c>
      <c r="W71" s="6">
        <v>332</v>
      </c>
      <c r="X71" s="6">
        <v>10220</v>
      </c>
      <c r="Y71" s="6">
        <v>29053</v>
      </c>
      <c r="Z71" s="6">
        <v>39722</v>
      </c>
    </row>
    <row r="72" spans="1:26" x14ac:dyDescent="0.25">
      <c r="A72" s="1" t="s">
        <v>141</v>
      </c>
      <c r="B72" s="1" t="s">
        <v>142</v>
      </c>
      <c r="C72" s="1" t="s">
        <v>142</v>
      </c>
      <c r="D72" s="2">
        <v>6383.1155500000004</v>
      </c>
      <c r="E72" s="3">
        <v>25.95129</v>
      </c>
      <c r="F72" s="3">
        <v>-81.622450000000001</v>
      </c>
      <c r="G72" s="2" t="s">
        <v>442</v>
      </c>
      <c r="H72" s="6">
        <v>1135298</v>
      </c>
      <c r="I72" s="6">
        <v>580347</v>
      </c>
      <c r="J72" s="7">
        <v>55740</v>
      </c>
      <c r="K72" s="6">
        <v>28714</v>
      </c>
      <c r="L72" s="6">
        <v>248912</v>
      </c>
      <c r="M72" s="6">
        <v>302721</v>
      </c>
      <c r="N72" s="6">
        <v>735.63</v>
      </c>
      <c r="O72" s="6">
        <v>21.75</v>
      </c>
      <c r="P72" s="6">
        <v>126.16</v>
      </c>
      <c r="Q72" s="6">
        <v>28.08</v>
      </c>
      <c r="R72" s="6">
        <v>86.53</v>
      </c>
      <c r="S72" s="6">
        <v>929734</v>
      </c>
      <c r="T72" s="6">
        <v>110784</v>
      </c>
      <c r="U72" s="6">
        <v>3258</v>
      </c>
      <c r="V72" s="6">
        <v>22576</v>
      </c>
      <c r="W72" s="6">
        <v>400</v>
      </c>
      <c r="X72" s="6">
        <v>3238</v>
      </c>
      <c r="Y72" s="6">
        <v>16593</v>
      </c>
      <c r="Z72" s="6">
        <v>304344</v>
      </c>
    </row>
    <row r="73" spans="1:26" x14ac:dyDescent="0.25">
      <c r="A73" s="1" t="s">
        <v>143</v>
      </c>
      <c r="B73" s="1" t="s">
        <v>144</v>
      </c>
      <c r="C73" s="1" t="s">
        <v>144</v>
      </c>
      <c r="D73" s="2">
        <v>12478.332350000001</v>
      </c>
      <c r="E73" s="3">
        <v>36.665059999999997</v>
      </c>
      <c r="F73" s="3">
        <v>-80.060479999999998</v>
      </c>
      <c r="G73" s="2" t="s">
        <v>442</v>
      </c>
      <c r="H73" s="6">
        <v>889876</v>
      </c>
      <c r="I73" s="6">
        <v>473330</v>
      </c>
      <c r="J73" s="7">
        <v>49116</v>
      </c>
      <c r="K73" s="6">
        <v>33733</v>
      </c>
      <c r="L73" s="6">
        <v>141645</v>
      </c>
      <c r="M73" s="6">
        <v>297952</v>
      </c>
      <c r="N73" s="6">
        <v>649.39</v>
      </c>
      <c r="O73" s="6">
        <v>19.13</v>
      </c>
      <c r="P73" s="6">
        <v>111.71</v>
      </c>
      <c r="Q73" s="6">
        <v>24.84</v>
      </c>
      <c r="R73" s="6">
        <v>75.709999999999994</v>
      </c>
      <c r="S73" s="6">
        <v>870564</v>
      </c>
      <c r="T73" s="6">
        <v>167961</v>
      </c>
      <c r="U73" s="6">
        <v>2467</v>
      </c>
      <c r="V73" s="6">
        <v>22398</v>
      </c>
      <c r="W73" s="6">
        <v>257</v>
      </c>
      <c r="X73" s="6">
        <v>923</v>
      </c>
      <c r="Y73" s="6">
        <v>19214</v>
      </c>
      <c r="Z73" s="6">
        <v>37582</v>
      </c>
    </row>
    <row r="74" spans="1:26" x14ac:dyDescent="0.25">
      <c r="A74" s="1" t="s">
        <v>145</v>
      </c>
      <c r="B74" s="1" t="s">
        <v>146</v>
      </c>
      <c r="C74" s="1" t="s">
        <v>146</v>
      </c>
      <c r="D74" s="2">
        <v>8350.6101899999994</v>
      </c>
      <c r="E74" s="3">
        <v>40.113129999999998</v>
      </c>
      <c r="F74" s="3">
        <v>-78.280850000000001</v>
      </c>
      <c r="G74" s="2" t="s">
        <v>442</v>
      </c>
      <c r="H74" s="6">
        <v>593090</v>
      </c>
      <c r="I74" s="6">
        <v>301791</v>
      </c>
      <c r="J74" s="7">
        <v>49862</v>
      </c>
      <c r="K74" s="6">
        <v>25599</v>
      </c>
      <c r="L74" s="6">
        <v>102071</v>
      </c>
      <c r="M74" s="6">
        <v>174121</v>
      </c>
      <c r="N74" s="6">
        <v>631.52</v>
      </c>
      <c r="O74" s="6">
        <v>18.62</v>
      </c>
      <c r="P74" s="6">
        <v>108.64</v>
      </c>
      <c r="Q74" s="6">
        <v>24.14</v>
      </c>
      <c r="R74" s="6">
        <v>73.77</v>
      </c>
      <c r="S74" s="6">
        <v>675108</v>
      </c>
      <c r="T74" s="6">
        <v>21145</v>
      </c>
      <c r="U74" s="6">
        <v>717</v>
      </c>
      <c r="V74" s="6">
        <v>14300</v>
      </c>
      <c r="W74" s="6">
        <v>143</v>
      </c>
      <c r="X74" s="6">
        <v>495</v>
      </c>
      <c r="Y74" s="6">
        <v>8993</v>
      </c>
      <c r="Z74" s="6">
        <v>15676</v>
      </c>
    </row>
    <row r="75" spans="1:26" x14ac:dyDescent="0.25">
      <c r="A75" s="1" t="s">
        <v>147</v>
      </c>
      <c r="B75" s="1" t="s">
        <v>148</v>
      </c>
      <c r="C75" s="1" t="s">
        <v>148</v>
      </c>
      <c r="D75" s="2">
        <v>5769.4201800000001</v>
      </c>
      <c r="E75" s="3">
        <v>34.988280000000003</v>
      </c>
      <c r="F75" s="3">
        <v>-84.801829999999995</v>
      </c>
      <c r="G75" s="2" t="s">
        <v>442</v>
      </c>
      <c r="H75" s="6">
        <v>760787</v>
      </c>
      <c r="I75" s="6">
        <v>395565</v>
      </c>
      <c r="J75" s="7">
        <v>48258</v>
      </c>
      <c r="K75" s="6">
        <v>22809</v>
      </c>
      <c r="L75" s="6">
        <v>125547</v>
      </c>
      <c r="M75" s="6">
        <v>247209</v>
      </c>
      <c r="N75" s="6">
        <v>632.77</v>
      </c>
      <c r="O75" s="6">
        <v>18.62</v>
      </c>
      <c r="P75" s="6">
        <v>108.96</v>
      </c>
      <c r="Q75" s="6">
        <v>24.22</v>
      </c>
      <c r="R75" s="6">
        <v>73.599999999999994</v>
      </c>
      <c r="S75" s="6">
        <v>779916</v>
      </c>
      <c r="T75" s="6">
        <v>92050</v>
      </c>
      <c r="U75" s="6">
        <v>2887</v>
      </c>
      <c r="V75" s="6">
        <v>14289</v>
      </c>
      <c r="W75" s="6">
        <v>358</v>
      </c>
      <c r="X75" s="6">
        <v>556</v>
      </c>
      <c r="Y75" s="6">
        <v>15661</v>
      </c>
      <c r="Z75" s="6">
        <v>79384</v>
      </c>
    </row>
    <row r="76" spans="1:26" x14ac:dyDescent="0.25">
      <c r="A76" s="1" t="s">
        <v>149</v>
      </c>
      <c r="B76" s="1" t="s">
        <v>150</v>
      </c>
      <c r="C76" s="1" t="s">
        <v>150</v>
      </c>
      <c r="D76" s="2">
        <v>2703.2771200000002</v>
      </c>
      <c r="E76" s="3">
        <v>38.442790000000002</v>
      </c>
      <c r="F76" s="3">
        <v>-75.691569999999999</v>
      </c>
      <c r="G76" s="2" t="s">
        <v>442</v>
      </c>
      <c r="H76" s="6">
        <v>343447</v>
      </c>
      <c r="I76" s="6">
        <v>179615</v>
      </c>
      <c r="J76" s="7">
        <v>56226</v>
      </c>
      <c r="K76" s="6">
        <v>9598</v>
      </c>
      <c r="L76" s="6">
        <v>60737</v>
      </c>
      <c r="M76" s="6">
        <v>109280</v>
      </c>
      <c r="N76" s="6">
        <v>692.45</v>
      </c>
      <c r="O76" s="6">
        <v>20.420000000000002</v>
      </c>
      <c r="P76" s="6">
        <v>118.99</v>
      </c>
      <c r="Q76" s="6">
        <v>26.46</v>
      </c>
      <c r="R76" s="6">
        <v>80.989999999999995</v>
      </c>
      <c r="S76" s="6">
        <v>303173</v>
      </c>
      <c r="T76" s="6">
        <v>80563</v>
      </c>
      <c r="U76" s="6">
        <v>1416</v>
      </c>
      <c r="V76" s="6">
        <v>7954</v>
      </c>
      <c r="W76" s="6">
        <v>109</v>
      </c>
      <c r="X76" s="6">
        <v>658</v>
      </c>
      <c r="Y76" s="6">
        <v>8548</v>
      </c>
      <c r="Z76" s="6">
        <v>30928</v>
      </c>
    </row>
    <row r="77" spans="1:26" x14ac:dyDescent="0.25">
      <c r="A77" s="1" t="s">
        <v>151</v>
      </c>
      <c r="B77" s="1" t="s">
        <v>152</v>
      </c>
      <c r="C77" s="1" t="s">
        <v>152</v>
      </c>
      <c r="D77" s="2">
        <v>10636.120580000001</v>
      </c>
      <c r="E77" s="3">
        <v>40.851660000000003</v>
      </c>
      <c r="F77" s="3">
        <v>-76.530069999999995</v>
      </c>
      <c r="G77" s="2" t="s">
        <v>442</v>
      </c>
      <c r="H77" s="6">
        <v>1173642</v>
      </c>
      <c r="I77" s="6">
        <v>607446</v>
      </c>
      <c r="J77" s="7">
        <v>52815</v>
      </c>
      <c r="K77" s="6">
        <v>49216</v>
      </c>
      <c r="L77" s="6">
        <v>209993</v>
      </c>
      <c r="M77" s="6">
        <v>348237</v>
      </c>
      <c r="N77" s="6">
        <v>651.82000000000005</v>
      </c>
      <c r="O77" s="6">
        <v>19.21</v>
      </c>
      <c r="P77" s="6">
        <v>112.14</v>
      </c>
      <c r="Q77" s="6">
        <v>24.92</v>
      </c>
      <c r="R77" s="6">
        <v>76.11</v>
      </c>
      <c r="S77" s="6">
        <v>1270608</v>
      </c>
      <c r="T77" s="6">
        <v>67491</v>
      </c>
      <c r="U77" s="6">
        <v>2050</v>
      </c>
      <c r="V77" s="6">
        <v>20700</v>
      </c>
      <c r="W77" s="6">
        <v>303</v>
      </c>
      <c r="X77" s="6">
        <v>875</v>
      </c>
      <c r="Y77" s="6">
        <v>19855</v>
      </c>
      <c r="Z77" s="6">
        <v>94697</v>
      </c>
    </row>
    <row r="78" spans="1:26" x14ac:dyDescent="0.25">
      <c r="A78" s="1" t="s">
        <v>153</v>
      </c>
      <c r="B78" s="1" t="s">
        <v>154</v>
      </c>
      <c r="C78" s="1" t="s">
        <v>154</v>
      </c>
      <c r="D78" s="2">
        <v>5961.9572699999999</v>
      </c>
      <c r="E78" s="3">
        <v>39.281399999999998</v>
      </c>
      <c r="F78" s="3">
        <v>-87.52243</v>
      </c>
      <c r="G78" s="2" t="s">
        <v>442</v>
      </c>
      <c r="H78" s="6">
        <v>293333</v>
      </c>
      <c r="I78" s="6">
        <v>151239</v>
      </c>
      <c r="J78" s="7">
        <v>48710</v>
      </c>
      <c r="K78" s="6">
        <v>9867</v>
      </c>
      <c r="L78" s="6">
        <v>46515</v>
      </c>
      <c r="M78" s="6">
        <v>94857</v>
      </c>
      <c r="N78" s="6">
        <v>617.84</v>
      </c>
      <c r="O78" s="6">
        <v>18.190000000000001</v>
      </c>
      <c r="P78" s="6">
        <v>106.38</v>
      </c>
      <c r="Q78" s="6">
        <v>23.63</v>
      </c>
      <c r="R78" s="6">
        <v>71.97</v>
      </c>
      <c r="S78" s="6">
        <v>345540</v>
      </c>
      <c r="T78" s="6">
        <v>14449</v>
      </c>
      <c r="U78" s="6">
        <v>850</v>
      </c>
      <c r="V78" s="6">
        <v>3924</v>
      </c>
      <c r="W78" s="6">
        <v>87</v>
      </c>
      <c r="X78" s="6">
        <v>257</v>
      </c>
      <c r="Y78" s="6">
        <v>5433</v>
      </c>
      <c r="Z78" s="6">
        <v>9353</v>
      </c>
    </row>
    <row r="79" spans="1:26" x14ac:dyDescent="0.25">
      <c r="A79" s="1" t="s">
        <v>155</v>
      </c>
      <c r="B79" s="1" t="s">
        <v>156</v>
      </c>
      <c r="C79" s="1" t="s">
        <v>156</v>
      </c>
      <c r="D79" s="2">
        <v>1274.6850199999999</v>
      </c>
      <c r="E79" s="3">
        <v>40.432139999999997</v>
      </c>
      <c r="F79" s="3">
        <v>-87.113029999999995</v>
      </c>
      <c r="G79" s="2" t="s">
        <v>442</v>
      </c>
      <c r="H79" s="6">
        <v>160217</v>
      </c>
      <c r="I79" s="6">
        <v>79166</v>
      </c>
      <c r="J79" s="7">
        <v>52195</v>
      </c>
      <c r="K79" s="6">
        <v>4895</v>
      </c>
      <c r="L79" s="6">
        <v>27517</v>
      </c>
      <c r="M79" s="6">
        <v>46754</v>
      </c>
      <c r="N79" s="6">
        <v>659.26</v>
      </c>
      <c r="O79" s="6">
        <v>19.399999999999999</v>
      </c>
      <c r="P79" s="6">
        <v>113.73</v>
      </c>
      <c r="Q79" s="6">
        <v>25.3</v>
      </c>
      <c r="R79" s="6">
        <v>76.290000000000006</v>
      </c>
      <c r="S79" s="6">
        <v>158230</v>
      </c>
      <c r="T79" s="6">
        <v>10354</v>
      </c>
      <c r="U79" s="6">
        <v>422</v>
      </c>
      <c r="V79" s="6">
        <v>16201</v>
      </c>
      <c r="W79" s="6">
        <v>61</v>
      </c>
      <c r="X79" s="6">
        <v>143</v>
      </c>
      <c r="Y79" s="6">
        <v>3671</v>
      </c>
      <c r="Z79" s="6">
        <v>16940</v>
      </c>
    </row>
    <row r="80" spans="1:26" x14ac:dyDescent="0.25">
      <c r="A80" s="1" t="s">
        <v>157</v>
      </c>
      <c r="B80" s="1" t="s">
        <v>158</v>
      </c>
      <c r="C80" s="1" t="s">
        <v>158</v>
      </c>
      <c r="D80" s="2">
        <v>1284.3791100000001</v>
      </c>
      <c r="E80" s="3">
        <v>44.660220000000002</v>
      </c>
      <c r="F80" s="3">
        <v>-83.574839999999995</v>
      </c>
      <c r="G80" s="2" t="s">
        <v>442</v>
      </c>
      <c r="H80" s="6">
        <v>31131</v>
      </c>
      <c r="I80" s="6">
        <v>17580</v>
      </c>
      <c r="J80" s="7">
        <v>43111</v>
      </c>
      <c r="K80" s="6">
        <v>1078</v>
      </c>
      <c r="L80" s="6">
        <v>6302</v>
      </c>
      <c r="M80" s="6">
        <v>10200</v>
      </c>
      <c r="N80" s="6">
        <v>559.84</v>
      </c>
      <c r="O80" s="6">
        <v>16.52</v>
      </c>
      <c r="P80" s="6">
        <v>96.24</v>
      </c>
      <c r="Q80" s="6">
        <v>21.33</v>
      </c>
      <c r="R80" s="6">
        <v>65.790000000000006</v>
      </c>
      <c r="S80" s="6">
        <v>36322</v>
      </c>
      <c r="T80" s="6">
        <v>224</v>
      </c>
      <c r="U80" s="6">
        <v>178</v>
      </c>
      <c r="V80" s="6">
        <v>241</v>
      </c>
      <c r="W80" s="6">
        <v>11</v>
      </c>
      <c r="X80" s="6">
        <v>4</v>
      </c>
      <c r="Y80" s="6">
        <v>489</v>
      </c>
      <c r="Z80" s="6">
        <v>636</v>
      </c>
    </row>
    <row r="81" spans="1:26" x14ac:dyDescent="0.25">
      <c r="A81" s="1" t="s">
        <v>159</v>
      </c>
      <c r="B81" s="1" t="s">
        <v>160</v>
      </c>
      <c r="C81" s="1" t="s">
        <v>160</v>
      </c>
      <c r="D81" s="2">
        <v>1847.66399</v>
      </c>
      <c r="E81" s="3">
        <v>37.951810000000002</v>
      </c>
      <c r="F81" s="3">
        <v>-78.271129999999999</v>
      </c>
      <c r="G81" s="2" t="s">
        <v>442</v>
      </c>
      <c r="H81" s="6">
        <v>185044</v>
      </c>
      <c r="I81" s="6">
        <v>92747</v>
      </c>
      <c r="J81" s="7">
        <v>69371</v>
      </c>
      <c r="K81" s="6">
        <v>5329</v>
      </c>
      <c r="L81" s="6">
        <v>28752</v>
      </c>
      <c r="M81" s="6">
        <v>58666</v>
      </c>
      <c r="N81" s="6">
        <v>875.8</v>
      </c>
      <c r="O81" s="6">
        <v>25.78</v>
      </c>
      <c r="P81" s="6">
        <v>150.65</v>
      </c>
      <c r="Q81" s="6">
        <v>33.56</v>
      </c>
      <c r="R81" s="6">
        <v>101.8</v>
      </c>
      <c r="S81" s="6">
        <v>175762</v>
      </c>
      <c r="T81" s="6">
        <v>28846</v>
      </c>
      <c r="U81" s="6">
        <v>407</v>
      </c>
      <c r="V81" s="6">
        <v>10422</v>
      </c>
      <c r="W81" s="6">
        <v>82</v>
      </c>
      <c r="X81" s="6">
        <v>369</v>
      </c>
      <c r="Y81" s="6">
        <v>5582</v>
      </c>
      <c r="Z81" s="6">
        <v>12436</v>
      </c>
    </row>
    <row r="82" spans="1:26" x14ac:dyDescent="0.25">
      <c r="A82" s="1" t="s">
        <v>161</v>
      </c>
      <c r="B82" s="1" t="s">
        <v>162</v>
      </c>
      <c r="C82" s="1" t="s">
        <v>162</v>
      </c>
      <c r="D82" s="2">
        <v>4520.0396499999997</v>
      </c>
      <c r="E82" s="3">
        <v>40.999180000000003</v>
      </c>
      <c r="F82" s="3">
        <v>-86.062420000000003</v>
      </c>
      <c r="G82" s="2" t="s">
        <v>442</v>
      </c>
      <c r="H82" s="6">
        <v>667923</v>
      </c>
      <c r="I82" s="6">
        <v>350956</v>
      </c>
      <c r="J82" s="7">
        <v>52729</v>
      </c>
      <c r="K82" s="6">
        <v>27156</v>
      </c>
      <c r="L82" s="6">
        <v>112466</v>
      </c>
      <c r="M82" s="6">
        <v>211334</v>
      </c>
      <c r="N82" s="6">
        <v>667.18</v>
      </c>
      <c r="O82" s="6">
        <v>19.63</v>
      </c>
      <c r="P82" s="6">
        <v>114.89</v>
      </c>
      <c r="Q82" s="6">
        <v>25.53</v>
      </c>
      <c r="R82" s="6">
        <v>77.69</v>
      </c>
      <c r="S82" s="6">
        <v>705398</v>
      </c>
      <c r="T82" s="6">
        <v>75951</v>
      </c>
      <c r="U82" s="6">
        <v>2879</v>
      </c>
      <c r="V82" s="6">
        <v>15013</v>
      </c>
      <c r="W82" s="6">
        <v>380</v>
      </c>
      <c r="X82" s="6">
        <v>663</v>
      </c>
      <c r="Y82" s="6">
        <v>18400</v>
      </c>
      <c r="Z82" s="6">
        <v>80184</v>
      </c>
    </row>
    <row r="83" spans="1:26" x14ac:dyDescent="0.25">
      <c r="A83" s="1" t="s">
        <v>163</v>
      </c>
      <c r="B83" s="1" t="s">
        <v>164</v>
      </c>
      <c r="C83" s="1" t="s">
        <v>164</v>
      </c>
      <c r="D83" s="2">
        <v>3172.9984300000001</v>
      </c>
      <c r="E83" s="3">
        <v>29.095359999999999</v>
      </c>
      <c r="F83" s="3">
        <v>-82.728809999999996</v>
      </c>
      <c r="G83" s="2" t="s">
        <v>442</v>
      </c>
      <c r="H83" s="6">
        <v>272298</v>
      </c>
      <c r="I83" s="6">
        <v>139465</v>
      </c>
      <c r="J83" s="7">
        <v>45907</v>
      </c>
      <c r="K83" s="6">
        <v>10194</v>
      </c>
      <c r="L83" s="6">
        <v>55743</v>
      </c>
      <c r="M83" s="6">
        <v>73528</v>
      </c>
      <c r="N83" s="6">
        <v>625.16</v>
      </c>
      <c r="O83" s="6">
        <v>18.43</v>
      </c>
      <c r="P83" s="6">
        <v>107.69</v>
      </c>
      <c r="Q83" s="6">
        <v>23.95</v>
      </c>
      <c r="R83" s="6">
        <v>72.739999999999995</v>
      </c>
      <c r="S83" s="6">
        <v>223543</v>
      </c>
      <c r="T83" s="6">
        <v>59715</v>
      </c>
      <c r="U83" s="6">
        <v>876</v>
      </c>
      <c r="V83" s="6">
        <v>16960</v>
      </c>
      <c r="W83" s="6">
        <v>138</v>
      </c>
      <c r="X83" s="6">
        <v>559</v>
      </c>
      <c r="Y83" s="6">
        <v>7093</v>
      </c>
      <c r="Z83" s="6">
        <v>30300</v>
      </c>
    </row>
    <row r="84" spans="1:26" x14ac:dyDescent="0.25">
      <c r="A84" s="1" t="s">
        <v>165</v>
      </c>
      <c r="B84" s="1" t="s">
        <v>166</v>
      </c>
      <c r="C84" s="1" t="s">
        <v>166</v>
      </c>
      <c r="D84" s="2">
        <v>671.83698000000004</v>
      </c>
      <c r="E84" s="3">
        <v>39.961239999999997</v>
      </c>
      <c r="F84" s="3">
        <v>-81.962500000000006</v>
      </c>
      <c r="G84" s="2" t="s">
        <v>442</v>
      </c>
      <c r="H84" s="6">
        <v>62118</v>
      </c>
      <c r="I84" s="6">
        <v>33423</v>
      </c>
      <c r="J84" s="7">
        <v>46356</v>
      </c>
      <c r="K84" s="6">
        <v>2511</v>
      </c>
      <c r="L84" s="6">
        <v>10318</v>
      </c>
      <c r="M84" s="6">
        <v>20594</v>
      </c>
      <c r="N84" s="6">
        <v>577.34</v>
      </c>
      <c r="O84" s="6">
        <v>17</v>
      </c>
      <c r="P84" s="6">
        <v>99.4</v>
      </c>
      <c r="Q84" s="6">
        <v>22.09</v>
      </c>
      <c r="R84" s="6">
        <v>67.23</v>
      </c>
      <c r="S84" s="6">
        <v>73802</v>
      </c>
      <c r="T84" s="6">
        <v>3398</v>
      </c>
      <c r="U84" s="6">
        <v>163</v>
      </c>
      <c r="V84" s="6">
        <v>476</v>
      </c>
      <c r="W84" s="6">
        <v>16</v>
      </c>
      <c r="X84" s="6">
        <v>119</v>
      </c>
      <c r="Y84" s="6">
        <v>2229</v>
      </c>
      <c r="Z84" s="6">
        <v>1107</v>
      </c>
    </row>
    <row r="85" spans="1:26" x14ac:dyDescent="0.25">
      <c r="A85" s="1" t="s">
        <v>167</v>
      </c>
      <c r="B85" s="1" t="s">
        <v>168</v>
      </c>
      <c r="C85" s="1" t="s">
        <v>168</v>
      </c>
      <c r="D85" s="2">
        <v>1150.5321899999999</v>
      </c>
      <c r="E85" s="3">
        <v>39.194719999999997</v>
      </c>
      <c r="F85" s="3">
        <v>-81.43083</v>
      </c>
      <c r="G85" s="2" t="s">
        <v>442</v>
      </c>
      <c r="H85" s="6">
        <v>118156</v>
      </c>
      <c r="I85" s="6">
        <v>64574</v>
      </c>
      <c r="J85" s="7">
        <v>47738</v>
      </c>
      <c r="K85" s="6">
        <v>4998</v>
      </c>
      <c r="L85" s="6">
        <v>21650</v>
      </c>
      <c r="M85" s="6">
        <v>37926</v>
      </c>
      <c r="N85" s="6">
        <v>634</v>
      </c>
      <c r="O85" s="6">
        <v>18.690000000000001</v>
      </c>
      <c r="P85" s="6">
        <v>109.07</v>
      </c>
      <c r="Q85" s="6">
        <v>24.23</v>
      </c>
      <c r="R85" s="6">
        <v>74.06</v>
      </c>
      <c r="S85" s="6">
        <v>142057</v>
      </c>
      <c r="T85" s="6">
        <v>2051</v>
      </c>
      <c r="U85" s="6">
        <v>321</v>
      </c>
      <c r="V85" s="6">
        <v>1057</v>
      </c>
      <c r="W85" s="6">
        <v>36</v>
      </c>
      <c r="X85" s="6">
        <v>94</v>
      </c>
      <c r="Y85" s="6">
        <v>2379</v>
      </c>
      <c r="Z85" s="6">
        <v>2082</v>
      </c>
    </row>
    <row r="86" spans="1:26" x14ac:dyDescent="0.25">
      <c r="A86" s="1" t="s">
        <v>169</v>
      </c>
      <c r="B86" s="1" t="s">
        <v>170</v>
      </c>
      <c r="C86" s="1" t="s">
        <v>170</v>
      </c>
      <c r="D86" s="2">
        <v>5118.2090600000001</v>
      </c>
      <c r="E86" s="3">
        <v>38.773710000000001</v>
      </c>
      <c r="F86" s="3">
        <v>-80.309100000000001</v>
      </c>
      <c r="G86" s="2" t="s">
        <v>442</v>
      </c>
      <c r="H86" s="6">
        <v>208158</v>
      </c>
      <c r="I86" s="6">
        <v>109243</v>
      </c>
      <c r="J86" s="7">
        <v>44998</v>
      </c>
      <c r="K86" s="6">
        <v>9108</v>
      </c>
      <c r="L86" s="6">
        <v>36640</v>
      </c>
      <c r="M86" s="6">
        <v>63495</v>
      </c>
      <c r="N86" s="6">
        <v>586.45000000000005</v>
      </c>
      <c r="O86" s="6">
        <v>17.29</v>
      </c>
      <c r="P86" s="6">
        <v>100.89</v>
      </c>
      <c r="Q86" s="6">
        <v>22.41</v>
      </c>
      <c r="R86" s="6">
        <v>68.569999999999993</v>
      </c>
      <c r="S86" s="6">
        <v>247907</v>
      </c>
      <c r="T86" s="6">
        <v>5799</v>
      </c>
      <c r="U86" s="6">
        <v>538</v>
      </c>
      <c r="V86" s="6">
        <v>1543</v>
      </c>
      <c r="W86" s="6">
        <v>40</v>
      </c>
      <c r="X86" s="6">
        <v>126</v>
      </c>
      <c r="Y86" s="6">
        <v>3776</v>
      </c>
      <c r="Z86" s="6">
        <v>4168</v>
      </c>
    </row>
    <row r="87" spans="1:26" x14ac:dyDescent="0.25">
      <c r="A87" s="1" t="s">
        <v>171</v>
      </c>
      <c r="B87" s="1" t="s">
        <v>172</v>
      </c>
      <c r="C87" s="1" t="s">
        <v>172</v>
      </c>
      <c r="D87" s="2">
        <v>11594.57892</v>
      </c>
      <c r="E87" s="3">
        <v>26.600639999999999</v>
      </c>
      <c r="F87" s="3">
        <v>-97.859170000000006</v>
      </c>
      <c r="G87" s="2" t="s">
        <v>442</v>
      </c>
      <c r="H87" s="6">
        <v>448901</v>
      </c>
      <c r="I87" s="6">
        <v>224368</v>
      </c>
      <c r="J87" s="7">
        <v>52553</v>
      </c>
      <c r="K87" s="6">
        <v>15982</v>
      </c>
      <c r="L87" s="6">
        <v>78137</v>
      </c>
      <c r="M87" s="6">
        <v>130249</v>
      </c>
      <c r="N87" s="6">
        <v>673.43</v>
      </c>
      <c r="O87" s="6">
        <v>19.84</v>
      </c>
      <c r="P87" s="6">
        <v>115.96</v>
      </c>
      <c r="Q87" s="6">
        <v>25.8</v>
      </c>
      <c r="R87" s="6">
        <v>78.28</v>
      </c>
      <c r="S87" s="6">
        <v>191501</v>
      </c>
      <c r="T87" s="6">
        <v>20788</v>
      </c>
      <c r="U87" s="6">
        <v>1550</v>
      </c>
      <c r="V87" s="6">
        <v>10079</v>
      </c>
      <c r="W87" s="6">
        <v>313</v>
      </c>
      <c r="X87" s="6">
        <v>534</v>
      </c>
      <c r="Y87" s="6">
        <v>4889</v>
      </c>
      <c r="Z87" s="6">
        <v>377379</v>
      </c>
    </row>
    <row r="88" spans="1:26" x14ac:dyDescent="0.25">
      <c r="A88" s="1" t="s">
        <v>173</v>
      </c>
      <c r="B88" s="1" t="s">
        <v>174</v>
      </c>
      <c r="C88" s="1" t="s">
        <v>174</v>
      </c>
      <c r="D88" s="2">
        <v>9445.5242300000009</v>
      </c>
      <c r="E88" s="3">
        <v>41.311399999999999</v>
      </c>
      <c r="F88" s="3">
        <v>-87.826800000000006</v>
      </c>
      <c r="G88" s="2" t="s">
        <v>442</v>
      </c>
      <c r="H88" s="6">
        <v>7362731</v>
      </c>
      <c r="I88" s="6">
        <v>3695954</v>
      </c>
      <c r="J88" s="7">
        <v>69122</v>
      </c>
      <c r="K88" s="6">
        <v>434676</v>
      </c>
      <c r="L88" s="6">
        <v>1277861</v>
      </c>
      <c r="M88" s="6">
        <v>1983417</v>
      </c>
      <c r="N88" s="6">
        <v>922.09</v>
      </c>
      <c r="O88" s="6">
        <v>27.16</v>
      </c>
      <c r="P88" s="6">
        <v>158.65</v>
      </c>
      <c r="Q88" s="6">
        <v>35.340000000000003</v>
      </c>
      <c r="R88" s="6">
        <v>107.3</v>
      </c>
      <c r="S88" s="6">
        <v>5172037</v>
      </c>
      <c r="T88" s="6">
        <v>1607623</v>
      </c>
      <c r="U88" s="6">
        <v>14084</v>
      </c>
      <c r="V88" s="6">
        <v>640235</v>
      </c>
      <c r="W88" s="6">
        <v>2073</v>
      </c>
      <c r="X88" s="6">
        <v>13959</v>
      </c>
      <c r="Y88" s="6">
        <v>152385</v>
      </c>
      <c r="Z88" s="6">
        <v>2103544</v>
      </c>
    </row>
    <row r="89" spans="1:26" x14ac:dyDescent="0.25">
      <c r="A89" s="1" t="s">
        <v>175</v>
      </c>
      <c r="B89" s="1" t="s">
        <v>176</v>
      </c>
      <c r="C89" s="1" t="s">
        <v>176</v>
      </c>
      <c r="D89" s="2">
        <v>8363.5976499999997</v>
      </c>
      <c r="E89" s="3">
        <v>37.27937</v>
      </c>
      <c r="F89" s="3">
        <v>-95.007490000000004</v>
      </c>
      <c r="G89" s="2" t="s">
        <v>442</v>
      </c>
      <c r="H89" s="6">
        <v>301000</v>
      </c>
      <c r="I89" s="6">
        <v>163219</v>
      </c>
      <c r="J89" s="7">
        <v>44953</v>
      </c>
      <c r="K89" s="6">
        <v>9834</v>
      </c>
      <c r="L89" s="6">
        <v>50808</v>
      </c>
      <c r="M89" s="6">
        <v>102577</v>
      </c>
      <c r="N89" s="6">
        <v>584.09</v>
      </c>
      <c r="O89" s="6">
        <v>17.190000000000001</v>
      </c>
      <c r="P89" s="6">
        <v>100.62</v>
      </c>
      <c r="Q89" s="6">
        <v>22.35</v>
      </c>
      <c r="R89" s="6">
        <v>67.94</v>
      </c>
      <c r="S89" s="6">
        <v>339232</v>
      </c>
      <c r="T89" s="6">
        <v>7771</v>
      </c>
      <c r="U89" s="6">
        <v>8637</v>
      </c>
      <c r="V89" s="6">
        <v>4679</v>
      </c>
      <c r="W89" s="6">
        <v>1128</v>
      </c>
      <c r="X89" s="6">
        <v>437</v>
      </c>
      <c r="Y89" s="6">
        <v>16641</v>
      </c>
      <c r="Z89" s="6">
        <v>24113</v>
      </c>
    </row>
    <row r="90" spans="1:26" x14ac:dyDescent="0.25">
      <c r="A90" s="1" t="s">
        <v>177</v>
      </c>
      <c r="B90" s="1" t="s">
        <v>178</v>
      </c>
      <c r="C90" s="1" t="s">
        <v>178</v>
      </c>
      <c r="D90" s="2">
        <v>8240.9544000000005</v>
      </c>
      <c r="E90" s="3">
        <v>38.186570000000003</v>
      </c>
      <c r="F90" s="3">
        <v>-92.273939999999996</v>
      </c>
      <c r="G90" s="2" t="s">
        <v>442</v>
      </c>
      <c r="H90" s="6">
        <v>382676</v>
      </c>
      <c r="I90" s="6">
        <v>197842</v>
      </c>
      <c r="J90" s="7">
        <v>52658</v>
      </c>
      <c r="K90" s="6">
        <v>10690</v>
      </c>
      <c r="L90" s="6">
        <v>61694</v>
      </c>
      <c r="M90" s="6">
        <v>125458</v>
      </c>
      <c r="N90" s="6">
        <v>652.30999999999995</v>
      </c>
      <c r="O90" s="6">
        <v>19.190000000000001</v>
      </c>
      <c r="P90" s="6">
        <v>112.41</v>
      </c>
      <c r="Q90" s="6">
        <v>24.99</v>
      </c>
      <c r="R90" s="6">
        <v>75.7</v>
      </c>
      <c r="S90" s="6">
        <v>418433</v>
      </c>
      <c r="T90" s="6">
        <v>35654</v>
      </c>
      <c r="U90" s="6">
        <v>1596</v>
      </c>
      <c r="V90" s="6">
        <v>11434</v>
      </c>
      <c r="W90" s="6">
        <v>213</v>
      </c>
      <c r="X90" s="6">
        <v>365</v>
      </c>
      <c r="Y90" s="6">
        <v>10598</v>
      </c>
      <c r="Z90" s="6">
        <v>14213</v>
      </c>
    </row>
    <row r="91" spans="1:26" x14ac:dyDescent="0.25">
      <c r="A91" s="1" t="s">
        <v>179</v>
      </c>
      <c r="B91" s="1" t="s">
        <v>180</v>
      </c>
      <c r="C91" s="1" t="s">
        <v>180</v>
      </c>
      <c r="D91" s="2">
        <v>11849.47315</v>
      </c>
      <c r="E91" s="3">
        <v>39.020020000000002</v>
      </c>
      <c r="F91" s="3">
        <v>-96.555850000000007</v>
      </c>
      <c r="G91" s="2" t="s">
        <v>442</v>
      </c>
      <c r="H91" s="6">
        <v>352882</v>
      </c>
      <c r="I91" s="6">
        <v>191049</v>
      </c>
      <c r="J91" s="7">
        <v>53195</v>
      </c>
      <c r="K91" s="6">
        <v>11871</v>
      </c>
      <c r="L91" s="6">
        <v>56475</v>
      </c>
      <c r="M91" s="6">
        <v>122703</v>
      </c>
      <c r="N91" s="6">
        <v>662.9</v>
      </c>
      <c r="O91" s="6">
        <v>19.5</v>
      </c>
      <c r="P91" s="6">
        <v>114.19</v>
      </c>
      <c r="Q91" s="6">
        <v>25.4</v>
      </c>
      <c r="R91" s="6">
        <v>76.95</v>
      </c>
      <c r="S91" s="6">
        <v>365798</v>
      </c>
      <c r="T91" s="6">
        <v>27994</v>
      </c>
      <c r="U91" s="6">
        <v>4068</v>
      </c>
      <c r="V91" s="6">
        <v>9834</v>
      </c>
      <c r="W91" s="6">
        <v>521</v>
      </c>
      <c r="X91" s="6">
        <v>255</v>
      </c>
      <c r="Y91" s="6">
        <v>14570</v>
      </c>
      <c r="Z91" s="6">
        <v>45173</v>
      </c>
    </row>
    <row r="92" spans="1:26" x14ac:dyDescent="0.25">
      <c r="A92" s="1" t="s">
        <v>181</v>
      </c>
      <c r="B92" s="1" t="s">
        <v>182</v>
      </c>
      <c r="C92" s="1" t="s">
        <v>182</v>
      </c>
      <c r="D92" s="2">
        <v>3491.4056300000002</v>
      </c>
      <c r="E92" s="3">
        <v>31.000689999999999</v>
      </c>
      <c r="F92" s="3">
        <v>-85.411959999999993</v>
      </c>
      <c r="G92" s="2" t="s">
        <v>442</v>
      </c>
      <c r="H92" s="6">
        <v>197772</v>
      </c>
      <c r="I92" s="6">
        <v>108759</v>
      </c>
      <c r="J92" s="7">
        <v>45634</v>
      </c>
      <c r="K92" s="6">
        <v>6677</v>
      </c>
      <c r="L92" s="6">
        <v>36442</v>
      </c>
      <c r="M92" s="6">
        <v>65640</v>
      </c>
      <c r="N92" s="6">
        <v>599.26</v>
      </c>
      <c r="O92" s="6">
        <v>17.64</v>
      </c>
      <c r="P92" s="6">
        <v>103.2</v>
      </c>
      <c r="Q92" s="6">
        <v>22.94</v>
      </c>
      <c r="R92" s="6">
        <v>69.7</v>
      </c>
      <c r="S92" s="6">
        <v>179333</v>
      </c>
      <c r="T92" s="6">
        <v>59116</v>
      </c>
      <c r="U92" s="6">
        <v>1401</v>
      </c>
      <c r="V92" s="6">
        <v>2845</v>
      </c>
      <c r="W92" s="6">
        <v>154</v>
      </c>
      <c r="X92" s="6">
        <v>227</v>
      </c>
      <c r="Y92" s="6">
        <v>5111</v>
      </c>
      <c r="Z92" s="6">
        <v>11976</v>
      </c>
    </row>
    <row r="93" spans="1:26" x14ac:dyDescent="0.25">
      <c r="A93" s="1" t="s">
        <v>183</v>
      </c>
      <c r="B93" s="1" t="s">
        <v>184</v>
      </c>
      <c r="C93" s="1" t="s">
        <v>184</v>
      </c>
      <c r="D93" s="2">
        <v>17976.015920000002</v>
      </c>
      <c r="E93" s="3">
        <v>38.324350000000003</v>
      </c>
      <c r="F93" s="3">
        <v>-90.139039999999994</v>
      </c>
      <c r="G93" s="2" t="s">
        <v>442</v>
      </c>
      <c r="H93" s="6">
        <v>2456274</v>
      </c>
      <c r="I93" s="6">
        <v>1313922</v>
      </c>
      <c r="J93" s="7">
        <v>60097</v>
      </c>
      <c r="K93" s="6">
        <v>96522</v>
      </c>
      <c r="L93" s="6">
        <v>423061</v>
      </c>
      <c r="M93" s="6">
        <v>794339</v>
      </c>
      <c r="N93" s="6">
        <v>790.82</v>
      </c>
      <c r="O93" s="6">
        <v>23.27</v>
      </c>
      <c r="P93" s="6">
        <v>136.15</v>
      </c>
      <c r="Q93" s="6">
        <v>30.28</v>
      </c>
      <c r="R93" s="6">
        <v>91.97</v>
      </c>
      <c r="S93" s="6">
        <v>2422801</v>
      </c>
      <c r="T93" s="6">
        <v>531389</v>
      </c>
      <c r="U93" s="6">
        <v>6786</v>
      </c>
      <c r="V93" s="6">
        <v>78450</v>
      </c>
      <c r="W93" s="6">
        <v>1046</v>
      </c>
      <c r="X93" s="6">
        <v>2173</v>
      </c>
      <c r="Y93" s="6">
        <v>57752</v>
      </c>
      <c r="Z93" s="6">
        <v>97834</v>
      </c>
    </row>
    <row r="94" spans="1:26" x14ac:dyDescent="0.25">
      <c r="A94" s="1" t="s">
        <v>185</v>
      </c>
      <c r="B94" s="1" t="s">
        <v>186</v>
      </c>
      <c r="C94" s="1" t="s">
        <v>186</v>
      </c>
      <c r="D94" s="2">
        <v>2854.1960199999999</v>
      </c>
      <c r="E94" s="3">
        <v>41.585189999999997</v>
      </c>
      <c r="F94" s="3">
        <v>-89.315910000000002</v>
      </c>
      <c r="G94" s="2" t="s">
        <v>442</v>
      </c>
      <c r="H94" s="6">
        <v>357955</v>
      </c>
      <c r="I94" s="6">
        <v>190784</v>
      </c>
      <c r="J94" s="7">
        <v>54368</v>
      </c>
      <c r="K94" s="6">
        <v>13618</v>
      </c>
      <c r="L94" s="6">
        <v>61945</v>
      </c>
      <c r="M94" s="6">
        <v>115221</v>
      </c>
      <c r="N94" s="6">
        <v>697.97</v>
      </c>
      <c r="O94" s="6">
        <v>20.55</v>
      </c>
      <c r="P94" s="6">
        <v>120.15</v>
      </c>
      <c r="Q94" s="6">
        <v>26.71</v>
      </c>
      <c r="R94" s="6">
        <v>81.28</v>
      </c>
      <c r="S94" s="6">
        <v>349307</v>
      </c>
      <c r="T94" s="6">
        <v>44950</v>
      </c>
      <c r="U94" s="6">
        <v>860</v>
      </c>
      <c r="V94" s="6">
        <v>10027</v>
      </c>
      <c r="W94" s="6">
        <v>102</v>
      </c>
      <c r="X94" s="6">
        <v>234</v>
      </c>
      <c r="Y94" s="6">
        <v>9415</v>
      </c>
      <c r="Z94" s="6">
        <v>56317</v>
      </c>
    </row>
    <row r="95" spans="1:26" x14ac:dyDescent="0.25">
      <c r="A95" s="1" t="s">
        <v>187</v>
      </c>
      <c r="B95" s="1" t="s">
        <v>188</v>
      </c>
      <c r="C95" s="1" t="s">
        <v>188</v>
      </c>
      <c r="D95" s="2">
        <v>6774.2435500000001</v>
      </c>
      <c r="E95" s="3">
        <v>42.90757</v>
      </c>
      <c r="F95" s="3">
        <v>-92.850740000000002</v>
      </c>
      <c r="G95" s="2" t="s">
        <v>442</v>
      </c>
      <c r="H95" s="6">
        <v>284651</v>
      </c>
      <c r="I95" s="6">
        <v>157550</v>
      </c>
      <c r="J95" s="7">
        <v>62914</v>
      </c>
      <c r="K95" s="6">
        <v>9702</v>
      </c>
      <c r="L95" s="6">
        <v>46062</v>
      </c>
      <c r="M95" s="6">
        <v>101786</v>
      </c>
      <c r="N95" s="6">
        <v>795.18</v>
      </c>
      <c r="O95" s="6">
        <v>23.38</v>
      </c>
      <c r="P95" s="6">
        <v>136.88</v>
      </c>
      <c r="Q95" s="6">
        <v>30.43</v>
      </c>
      <c r="R95" s="6">
        <v>92.53</v>
      </c>
      <c r="S95" s="6">
        <v>323708</v>
      </c>
      <c r="T95" s="6">
        <v>13030</v>
      </c>
      <c r="U95" s="6">
        <v>643</v>
      </c>
      <c r="V95" s="6">
        <v>13291</v>
      </c>
      <c r="W95" s="6">
        <v>127</v>
      </c>
      <c r="X95" s="6">
        <v>331</v>
      </c>
      <c r="Y95" s="6">
        <v>5912</v>
      </c>
      <c r="Z95" s="6">
        <v>21075</v>
      </c>
    </row>
    <row r="96" spans="1:26" x14ac:dyDescent="0.25">
      <c r="A96" s="1" t="s">
        <v>189</v>
      </c>
      <c r="B96" s="1" t="s">
        <v>190</v>
      </c>
      <c r="C96" s="1" t="s">
        <v>190</v>
      </c>
      <c r="D96" s="2">
        <v>19518.731179999999</v>
      </c>
      <c r="E96" s="3">
        <v>31.852440000000001</v>
      </c>
      <c r="F96" s="3">
        <v>-93.936520000000002</v>
      </c>
      <c r="G96" s="2" t="s">
        <v>442</v>
      </c>
      <c r="H96" s="6">
        <v>761106</v>
      </c>
      <c r="I96" s="6">
        <v>409507</v>
      </c>
      <c r="J96" s="7">
        <v>42867</v>
      </c>
      <c r="K96" s="6">
        <v>30645</v>
      </c>
      <c r="L96" s="6">
        <v>142415</v>
      </c>
      <c r="M96" s="6">
        <v>236447</v>
      </c>
      <c r="N96" s="6">
        <v>602.89</v>
      </c>
      <c r="O96" s="6">
        <v>17.760000000000002</v>
      </c>
      <c r="P96" s="6">
        <v>103.83</v>
      </c>
      <c r="Q96" s="6">
        <v>23.07</v>
      </c>
      <c r="R96" s="6">
        <v>70.2</v>
      </c>
      <c r="S96" s="6">
        <v>594843</v>
      </c>
      <c r="T96" s="6">
        <v>306516</v>
      </c>
      <c r="U96" s="6">
        <v>9165</v>
      </c>
      <c r="V96" s="6">
        <v>11110</v>
      </c>
      <c r="W96" s="6">
        <v>438</v>
      </c>
      <c r="X96" s="6">
        <v>1196</v>
      </c>
      <c r="Y96" s="6">
        <v>20439</v>
      </c>
      <c r="Z96" s="6">
        <v>74278</v>
      </c>
    </row>
    <row r="97" spans="1:26" x14ac:dyDescent="0.25">
      <c r="A97" s="1" t="s">
        <v>191</v>
      </c>
      <c r="B97" s="1" t="s">
        <v>192</v>
      </c>
      <c r="C97" s="1" t="s">
        <v>192</v>
      </c>
      <c r="D97" s="2">
        <v>44945.824809999998</v>
      </c>
      <c r="E97" s="3">
        <v>44.539490000000001</v>
      </c>
      <c r="F97" s="3">
        <v>-94.198599999999999</v>
      </c>
      <c r="G97" s="2" t="s">
        <v>442</v>
      </c>
      <c r="H97" s="6">
        <v>3624993</v>
      </c>
      <c r="I97" s="6">
        <v>1872714</v>
      </c>
      <c r="J97" s="7">
        <v>71393</v>
      </c>
      <c r="K97" s="6">
        <v>121187</v>
      </c>
      <c r="L97" s="6">
        <v>554354</v>
      </c>
      <c r="M97" s="6">
        <v>1197173</v>
      </c>
      <c r="N97" s="6">
        <v>906.61</v>
      </c>
      <c r="O97" s="6">
        <v>26.65</v>
      </c>
      <c r="P97" s="6">
        <v>156.1</v>
      </c>
      <c r="Q97" s="6">
        <v>34.74</v>
      </c>
      <c r="R97" s="6">
        <v>105.28</v>
      </c>
      <c r="S97" s="6">
        <v>3785193</v>
      </c>
      <c r="T97" s="6">
        <v>326418</v>
      </c>
      <c r="U97" s="6">
        <v>32333</v>
      </c>
      <c r="V97" s="6">
        <v>264554</v>
      </c>
      <c r="W97" s="6">
        <v>1616</v>
      </c>
      <c r="X97" s="6">
        <v>5291</v>
      </c>
      <c r="Y97" s="6">
        <v>114854</v>
      </c>
      <c r="Z97" s="6">
        <v>262063</v>
      </c>
    </row>
    <row r="98" spans="1:26" x14ac:dyDescent="0.25">
      <c r="A98" s="1" t="s">
        <v>193</v>
      </c>
      <c r="B98" s="1" t="s">
        <v>194</v>
      </c>
      <c r="C98" s="1" t="s">
        <v>194</v>
      </c>
      <c r="D98" s="2">
        <v>18599.215179999999</v>
      </c>
      <c r="E98" s="3">
        <v>38.530050000000003</v>
      </c>
      <c r="F98" s="3">
        <v>-94.208929999999995</v>
      </c>
      <c r="G98" s="2" t="s">
        <v>442</v>
      </c>
      <c r="H98" s="6">
        <v>1911232</v>
      </c>
      <c r="I98" s="6">
        <v>1020855</v>
      </c>
      <c r="J98" s="7">
        <v>61595</v>
      </c>
      <c r="K98" s="6">
        <v>61213</v>
      </c>
      <c r="L98" s="6">
        <v>327607</v>
      </c>
      <c r="M98" s="6">
        <v>632035</v>
      </c>
      <c r="N98" s="6">
        <v>780.8</v>
      </c>
      <c r="O98" s="6">
        <v>22.96</v>
      </c>
      <c r="P98" s="6">
        <v>134.5</v>
      </c>
      <c r="Q98" s="6">
        <v>29.93</v>
      </c>
      <c r="R98" s="6">
        <v>90.58</v>
      </c>
      <c r="S98" s="6">
        <v>1901064</v>
      </c>
      <c r="T98" s="6">
        <v>283286</v>
      </c>
      <c r="U98" s="6">
        <v>11530</v>
      </c>
      <c r="V98" s="6">
        <v>71822</v>
      </c>
      <c r="W98" s="6">
        <v>3247</v>
      </c>
      <c r="X98" s="6">
        <v>2529</v>
      </c>
      <c r="Y98" s="6">
        <v>61746</v>
      </c>
      <c r="Z98" s="6">
        <v>212352</v>
      </c>
    </row>
    <row r="99" spans="1:26" x14ac:dyDescent="0.25">
      <c r="A99" s="1" t="s">
        <v>195</v>
      </c>
      <c r="B99" s="1" t="s">
        <v>196</v>
      </c>
      <c r="C99" s="1" t="s">
        <v>196</v>
      </c>
      <c r="D99" s="2">
        <v>4688.45255</v>
      </c>
      <c r="E99" s="3">
        <v>42.639490000000002</v>
      </c>
      <c r="F99" s="3">
        <v>-88.354590000000002</v>
      </c>
      <c r="G99" s="2" t="s">
        <v>442</v>
      </c>
      <c r="H99" s="6">
        <v>1777903</v>
      </c>
      <c r="I99" s="6">
        <v>952115</v>
      </c>
      <c r="J99" s="7">
        <v>61133</v>
      </c>
      <c r="K99" s="6">
        <v>82593</v>
      </c>
      <c r="L99" s="6">
        <v>321341</v>
      </c>
      <c r="M99" s="6">
        <v>548181</v>
      </c>
      <c r="N99" s="6">
        <v>794.83</v>
      </c>
      <c r="O99" s="6">
        <v>23.41</v>
      </c>
      <c r="P99" s="6">
        <v>136.81</v>
      </c>
      <c r="Q99" s="6">
        <v>30.46</v>
      </c>
      <c r="R99" s="6">
        <v>92.39</v>
      </c>
      <c r="S99" s="6">
        <v>1661244</v>
      </c>
      <c r="T99" s="6">
        <v>304596</v>
      </c>
      <c r="U99" s="6">
        <v>8569</v>
      </c>
      <c r="V99" s="6">
        <v>75155</v>
      </c>
      <c r="W99" s="6">
        <v>657</v>
      </c>
      <c r="X99" s="6">
        <v>1296</v>
      </c>
      <c r="Y99" s="6">
        <v>40524</v>
      </c>
      <c r="Z99" s="6">
        <v>243165</v>
      </c>
    </row>
    <row r="100" spans="1:26" x14ac:dyDescent="0.25">
      <c r="A100" s="1" t="s">
        <v>197</v>
      </c>
      <c r="B100" s="1" t="s">
        <v>198</v>
      </c>
      <c r="C100" s="1" t="s">
        <v>198</v>
      </c>
      <c r="D100" s="2">
        <v>17857.22795</v>
      </c>
      <c r="E100" s="3">
        <v>29.978149999999999</v>
      </c>
      <c r="F100" s="3">
        <v>-95.645979999999994</v>
      </c>
      <c r="G100" s="2" t="s">
        <v>442</v>
      </c>
      <c r="H100" s="6">
        <v>5322932</v>
      </c>
      <c r="I100" s="6">
        <v>2628496</v>
      </c>
      <c r="J100" s="7">
        <v>64432</v>
      </c>
      <c r="K100" s="6">
        <v>128707</v>
      </c>
      <c r="L100" s="6">
        <v>865053</v>
      </c>
      <c r="M100" s="6">
        <v>1634736</v>
      </c>
      <c r="N100" s="6">
        <v>882.22</v>
      </c>
      <c r="O100" s="6">
        <v>25.92</v>
      </c>
      <c r="P100" s="6">
        <v>152.06</v>
      </c>
      <c r="Q100" s="6">
        <v>33.86</v>
      </c>
      <c r="R100" s="6">
        <v>102.06</v>
      </c>
      <c r="S100" s="6">
        <v>2804395</v>
      </c>
      <c r="T100" s="6">
        <v>1233812</v>
      </c>
      <c r="U100" s="6">
        <v>18094</v>
      </c>
      <c r="V100" s="6">
        <v>543532</v>
      </c>
      <c r="W100" s="6">
        <v>3474</v>
      </c>
      <c r="X100" s="6">
        <v>18175</v>
      </c>
      <c r="Y100" s="6">
        <v>100138</v>
      </c>
      <c r="Z100" s="6">
        <v>2618888</v>
      </c>
    </row>
    <row r="101" spans="1:26" x14ac:dyDescent="0.25">
      <c r="A101" s="1" t="s">
        <v>199</v>
      </c>
      <c r="B101" s="1" t="s">
        <v>200</v>
      </c>
      <c r="C101" s="1" t="s">
        <v>200</v>
      </c>
      <c r="D101" s="2">
        <v>21299.994650000001</v>
      </c>
      <c r="E101" s="3">
        <v>36.375830000000001</v>
      </c>
      <c r="F101" s="3">
        <v>-92.550389999999993</v>
      </c>
      <c r="G101" s="2" t="s">
        <v>442</v>
      </c>
      <c r="H101" s="6">
        <v>850747</v>
      </c>
      <c r="I101" s="6">
        <v>456476</v>
      </c>
      <c r="J101" s="7">
        <v>44179</v>
      </c>
      <c r="K101" s="6">
        <v>23647</v>
      </c>
      <c r="L101" s="6">
        <v>143859</v>
      </c>
      <c r="M101" s="6">
        <v>288970</v>
      </c>
      <c r="N101" s="6">
        <v>568.14</v>
      </c>
      <c r="O101" s="6">
        <v>16.73</v>
      </c>
      <c r="P101" s="6">
        <v>97.8</v>
      </c>
      <c r="Q101" s="6">
        <v>21.73</v>
      </c>
      <c r="R101" s="6">
        <v>66.2</v>
      </c>
      <c r="S101" s="6">
        <v>988021</v>
      </c>
      <c r="T101" s="6">
        <v>22756</v>
      </c>
      <c r="U101" s="6">
        <v>6597</v>
      </c>
      <c r="V101" s="6">
        <v>13187</v>
      </c>
      <c r="W101" s="6">
        <v>824</v>
      </c>
      <c r="X101" s="6">
        <v>443</v>
      </c>
      <c r="Y101" s="6">
        <v>24122</v>
      </c>
      <c r="Z101" s="6">
        <v>45630</v>
      </c>
    </row>
    <row r="102" spans="1:26" x14ac:dyDescent="0.25">
      <c r="A102" s="1" t="s">
        <v>201</v>
      </c>
      <c r="B102" s="1" t="s">
        <v>202</v>
      </c>
      <c r="C102" s="1" t="s">
        <v>202</v>
      </c>
      <c r="D102" s="2">
        <v>9961.7565400000003</v>
      </c>
      <c r="E102" s="3">
        <v>30.049530000000001</v>
      </c>
      <c r="F102" s="3">
        <v>-90.294920000000005</v>
      </c>
      <c r="G102" s="2" t="s">
        <v>442</v>
      </c>
      <c r="H102" s="6">
        <v>1355368</v>
      </c>
      <c r="I102" s="6">
        <v>701162</v>
      </c>
      <c r="J102" s="7">
        <v>48789</v>
      </c>
      <c r="K102" s="6">
        <v>63871</v>
      </c>
      <c r="L102" s="6">
        <v>264941</v>
      </c>
      <c r="M102" s="6">
        <v>372350</v>
      </c>
      <c r="N102" s="6">
        <v>685.82</v>
      </c>
      <c r="O102" s="6">
        <v>20.2</v>
      </c>
      <c r="P102" s="6">
        <v>118.11</v>
      </c>
      <c r="Q102" s="6">
        <v>26.27</v>
      </c>
      <c r="R102" s="6">
        <v>79.8</v>
      </c>
      <c r="S102" s="6">
        <v>1015448</v>
      </c>
      <c r="T102" s="6">
        <v>545194</v>
      </c>
      <c r="U102" s="6">
        <v>11268</v>
      </c>
      <c r="V102" s="6">
        <v>42911</v>
      </c>
      <c r="W102" s="6">
        <v>506</v>
      </c>
      <c r="X102" s="6">
        <v>3643</v>
      </c>
      <c r="Y102" s="6">
        <v>28363</v>
      </c>
      <c r="Z102" s="6">
        <v>130830</v>
      </c>
    </row>
    <row r="103" spans="1:26" x14ac:dyDescent="0.25">
      <c r="A103" s="1" t="s">
        <v>203</v>
      </c>
      <c r="B103" s="1" t="s">
        <v>204</v>
      </c>
      <c r="C103" s="1" t="s">
        <v>204</v>
      </c>
      <c r="D103" s="2">
        <v>26400.16519</v>
      </c>
      <c r="E103" s="3">
        <v>32.277909999999999</v>
      </c>
      <c r="F103" s="3">
        <v>-96.828370000000007</v>
      </c>
      <c r="G103" s="2" t="s">
        <v>442</v>
      </c>
      <c r="H103" s="6">
        <v>5922749</v>
      </c>
      <c r="I103" s="6">
        <v>2944691</v>
      </c>
      <c r="J103" s="7">
        <v>65788</v>
      </c>
      <c r="K103" s="6">
        <v>126445</v>
      </c>
      <c r="L103" s="6">
        <v>942743</v>
      </c>
      <c r="M103" s="6">
        <v>1875503</v>
      </c>
      <c r="N103" s="6">
        <v>865.65</v>
      </c>
      <c r="O103" s="6">
        <v>25.43</v>
      </c>
      <c r="P103" s="6">
        <v>149.19999999999999</v>
      </c>
      <c r="Q103" s="6">
        <v>33.22</v>
      </c>
      <c r="R103" s="6">
        <v>100.11</v>
      </c>
      <c r="S103" s="6">
        <v>3993609</v>
      </c>
      <c r="T103" s="6">
        <v>1203746</v>
      </c>
      <c r="U103" s="6">
        <v>33169</v>
      </c>
      <c r="V103" s="6">
        <v>502550</v>
      </c>
      <c r="W103" s="6">
        <v>6372</v>
      </c>
      <c r="X103" s="6">
        <v>15190</v>
      </c>
      <c r="Y103" s="6">
        <v>136839</v>
      </c>
      <c r="Z103" s="6">
        <v>2210533</v>
      </c>
    </row>
    <row r="104" spans="1:26" x14ac:dyDescent="0.25">
      <c r="A104" s="1" t="s">
        <v>205</v>
      </c>
      <c r="B104" s="1" t="s">
        <v>206</v>
      </c>
      <c r="C104" s="1" t="s">
        <v>206</v>
      </c>
      <c r="D104" s="2">
        <v>13400.03667</v>
      </c>
      <c r="E104" s="3">
        <v>42.621600000000001</v>
      </c>
      <c r="F104" s="3">
        <v>-96.376329999999996</v>
      </c>
      <c r="G104" s="2" t="s">
        <v>442</v>
      </c>
      <c r="H104" s="6">
        <v>304106</v>
      </c>
      <c r="I104" s="6">
        <v>164545</v>
      </c>
      <c r="J104" s="7">
        <v>56329</v>
      </c>
      <c r="K104" s="6">
        <v>8661</v>
      </c>
      <c r="L104" s="6">
        <v>44868</v>
      </c>
      <c r="M104" s="6">
        <v>111016</v>
      </c>
      <c r="N104" s="6">
        <v>716.75</v>
      </c>
      <c r="O104" s="6">
        <v>21.08</v>
      </c>
      <c r="P104" s="6">
        <v>123.38</v>
      </c>
      <c r="Q104" s="6">
        <v>27.43</v>
      </c>
      <c r="R104" s="6">
        <v>83.38</v>
      </c>
      <c r="S104" s="6">
        <v>333904</v>
      </c>
      <c r="T104" s="6">
        <v>7678</v>
      </c>
      <c r="U104" s="6">
        <v>5519</v>
      </c>
      <c r="V104" s="6">
        <v>7660</v>
      </c>
      <c r="W104" s="6">
        <v>309</v>
      </c>
      <c r="X104" s="6">
        <v>374</v>
      </c>
      <c r="Y104" s="6">
        <v>8285</v>
      </c>
      <c r="Z104" s="6">
        <v>46655</v>
      </c>
    </row>
    <row r="105" spans="1:26" x14ac:dyDescent="0.25">
      <c r="A105" s="1" t="s">
        <v>207</v>
      </c>
      <c r="B105" s="1" t="s">
        <v>208</v>
      </c>
      <c r="C105" s="1" t="s">
        <v>208</v>
      </c>
      <c r="D105" s="2">
        <v>12233.148999999999</v>
      </c>
      <c r="E105" s="3">
        <v>31.07912</v>
      </c>
      <c r="F105" s="3">
        <v>-97.352159999999998</v>
      </c>
      <c r="G105" s="2" t="s">
        <v>442</v>
      </c>
      <c r="H105" s="6">
        <v>792619</v>
      </c>
      <c r="I105" s="6">
        <v>401748</v>
      </c>
      <c r="J105" s="7">
        <v>51167</v>
      </c>
      <c r="K105" s="6">
        <v>21805</v>
      </c>
      <c r="L105" s="6">
        <v>132232</v>
      </c>
      <c r="M105" s="6">
        <v>247711</v>
      </c>
      <c r="N105" s="6">
        <v>640.70000000000005</v>
      </c>
      <c r="O105" s="6">
        <v>18.84</v>
      </c>
      <c r="P105" s="6">
        <v>110.48</v>
      </c>
      <c r="Q105" s="6">
        <v>24.58</v>
      </c>
      <c r="R105" s="6">
        <v>74.16</v>
      </c>
      <c r="S105" s="6">
        <v>578510</v>
      </c>
      <c r="T105" s="6">
        <v>171409</v>
      </c>
      <c r="U105" s="6">
        <v>3962</v>
      </c>
      <c r="V105" s="6">
        <v>32526</v>
      </c>
      <c r="W105" s="6">
        <v>3072</v>
      </c>
      <c r="X105" s="6">
        <v>1395</v>
      </c>
      <c r="Y105" s="6">
        <v>23871</v>
      </c>
      <c r="Z105" s="6">
        <v>252485</v>
      </c>
    </row>
    <row r="106" spans="1:26" x14ac:dyDescent="0.25">
      <c r="A106" s="1" t="s">
        <v>209</v>
      </c>
      <c r="B106" s="1" t="s">
        <v>210</v>
      </c>
      <c r="C106" s="1" t="s">
        <v>210</v>
      </c>
      <c r="D106" s="2">
        <v>890.17060000000004</v>
      </c>
      <c r="E106" s="3">
        <v>28.55377</v>
      </c>
      <c r="F106" s="3">
        <v>-96.973979999999997</v>
      </c>
      <c r="G106" s="2" t="s">
        <v>442</v>
      </c>
      <c r="H106" s="6">
        <v>67411</v>
      </c>
      <c r="I106" s="6">
        <v>34830</v>
      </c>
      <c r="J106" s="7">
        <v>58132</v>
      </c>
      <c r="K106" s="6">
        <v>1997</v>
      </c>
      <c r="L106" s="6">
        <v>11801</v>
      </c>
      <c r="M106" s="6">
        <v>21032</v>
      </c>
      <c r="N106" s="6">
        <v>746.59</v>
      </c>
      <c r="O106" s="6">
        <v>21.98</v>
      </c>
      <c r="P106" s="6">
        <v>128.54</v>
      </c>
      <c r="Q106" s="6">
        <v>28.61</v>
      </c>
      <c r="R106" s="6">
        <v>86.74</v>
      </c>
      <c r="S106" s="6">
        <v>41396</v>
      </c>
      <c r="T106" s="6">
        <v>5656</v>
      </c>
      <c r="U106" s="6">
        <v>211</v>
      </c>
      <c r="V106" s="6">
        <v>1337</v>
      </c>
      <c r="W106" s="6">
        <v>16</v>
      </c>
      <c r="X106" s="6">
        <v>193</v>
      </c>
      <c r="Y106" s="6">
        <v>819</v>
      </c>
      <c r="Z106" s="6">
        <v>42630</v>
      </c>
    </row>
    <row r="107" spans="1:26" x14ac:dyDescent="0.25">
      <c r="A107" s="1" t="s">
        <v>211</v>
      </c>
      <c r="B107" s="1" t="s">
        <v>212</v>
      </c>
      <c r="C107" s="1" t="s">
        <v>212</v>
      </c>
      <c r="D107" s="2">
        <v>13819.7138</v>
      </c>
      <c r="E107" s="3">
        <v>33.71416</v>
      </c>
      <c r="F107" s="3">
        <v>-99.001419999999996</v>
      </c>
      <c r="G107" s="2" t="s">
        <v>442</v>
      </c>
      <c r="H107" s="6">
        <v>318190</v>
      </c>
      <c r="I107" s="6">
        <v>166195</v>
      </c>
      <c r="J107" s="7">
        <v>48438</v>
      </c>
      <c r="K107" s="6">
        <v>9580</v>
      </c>
      <c r="L107" s="6">
        <v>56570</v>
      </c>
      <c r="M107" s="6">
        <v>100045</v>
      </c>
      <c r="N107" s="6">
        <v>630.14</v>
      </c>
      <c r="O107" s="6">
        <v>18.55</v>
      </c>
      <c r="P107" s="6">
        <v>108.56</v>
      </c>
      <c r="Q107" s="6">
        <v>24.14</v>
      </c>
      <c r="R107" s="6">
        <v>73.209999999999994</v>
      </c>
      <c r="S107" s="6">
        <v>282281</v>
      </c>
      <c r="T107" s="6">
        <v>40324</v>
      </c>
      <c r="U107" s="6">
        <v>9238</v>
      </c>
      <c r="V107" s="6">
        <v>7825</v>
      </c>
      <c r="W107" s="6">
        <v>673</v>
      </c>
      <c r="X107" s="6">
        <v>363</v>
      </c>
      <c r="Y107" s="6">
        <v>16399</v>
      </c>
      <c r="Z107" s="6">
        <v>64576</v>
      </c>
    </row>
    <row r="108" spans="1:26" x14ac:dyDescent="0.25">
      <c r="A108" s="1" t="s">
        <v>213</v>
      </c>
      <c r="B108" s="1" t="s">
        <v>214</v>
      </c>
      <c r="C108" s="1" t="s">
        <v>214</v>
      </c>
      <c r="D108" s="2">
        <v>12341.05934</v>
      </c>
      <c r="E108" s="3">
        <v>31.85108</v>
      </c>
      <c r="F108" s="3">
        <v>-91.932169999999999</v>
      </c>
      <c r="G108" s="2" t="s">
        <v>442</v>
      </c>
      <c r="H108" s="6">
        <v>358032</v>
      </c>
      <c r="I108" s="6">
        <v>189242</v>
      </c>
      <c r="J108" s="7">
        <v>37224</v>
      </c>
      <c r="K108" s="6">
        <v>16127</v>
      </c>
      <c r="L108" s="6">
        <v>69029</v>
      </c>
      <c r="M108" s="6">
        <v>104086</v>
      </c>
      <c r="N108" s="6">
        <v>556.85</v>
      </c>
      <c r="O108" s="6">
        <v>16.41</v>
      </c>
      <c r="P108" s="6">
        <v>95.91</v>
      </c>
      <c r="Q108" s="6">
        <v>21.31</v>
      </c>
      <c r="R108" s="6">
        <v>64.91</v>
      </c>
      <c r="S108" s="6">
        <v>284692</v>
      </c>
      <c r="T108" s="6">
        <v>167883</v>
      </c>
      <c r="U108" s="6">
        <v>1363</v>
      </c>
      <c r="V108" s="6">
        <v>3698</v>
      </c>
      <c r="W108" s="6">
        <v>115</v>
      </c>
      <c r="X108" s="6">
        <v>262</v>
      </c>
      <c r="Y108" s="6">
        <v>5479</v>
      </c>
      <c r="Z108" s="6">
        <v>12978</v>
      </c>
    </row>
    <row r="109" spans="1:26" x14ac:dyDescent="0.25">
      <c r="A109" s="1" t="s">
        <v>215</v>
      </c>
      <c r="B109" s="1" t="s">
        <v>216</v>
      </c>
      <c r="C109" s="1" t="s">
        <v>216</v>
      </c>
      <c r="D109" s="2">
        <v>15487.33556</v>
      </c>
      <c r="E109" s="3">
        <v>33.106650000000002</v>
      </c>
      <c r="F109" s="3">
        <v>-86.869619999999998</v>
      </c>
      <c r="G109" s="2" t="s">
        <v>442</v>
      </c>
      <c r="H109" s="6">
        <v>1461780</v>
      </c>
      <c r="I109" s="6">
        <v>777999</v>
      </c>
      <c r="J109" s="7">
        <v>49569</v>
      </c>
      <c r="K109" s="6">
        <v>48363</v>
      </c>
      <c r="L109" s="6">
        <v>252372</v>
      </c>
      <c r="M109" s="6">
        <v>477264</v>
      </c>
      <c r="N109" s="6">
        <v>665.16</v>
      </c>
      <c r="O109" s="6">
        <v>19.57</v>
      </c>
      <c r="P109" s="6">
        <v>114.58</v>
      </c>
      <c r="Q109" s="6">
        <v>25.47</v>
      </c>
      <c r="R109" s="6">
        <v>77.319999999999993</v>
      </c>
      <c r="S109" s="6">
        <v>1272405</v>
      </c>
      <c r="T109" s="6">
        <v>499187</v>
      </c>
      <c r="U109" s="6">
        <v>5242</v>
      </c>
      <c r="V109" s="6">
        <v>25359</v>
      </c>
      <c r="W109" s="6">
        <v>517</v>
      </c>
      <c r="X109" s="6">
        <v>2474</v>
      </c>
      <c r="Y109" s="6">
        <v>22914</v>
      </c>
      <c r="Z109" s="6">
        <v>77370</v>
      </c>
    </row>
    <row r="110" spans="1:26" x14ac:dyDescent="0.25">
      <c r="A110" s="1" t="s">
        <v>217</v>
      </c>
      <c r="B110" s="1" t="s">
        <v>218</v>
      </c>
      <c r="C110" s="1" t="s">
        <v>218</v>
      </c>
      <c r="D110" s="2">
        <v>5162.3139499999997</v>
      </c>
      <c r="E110" s="3">
        <v>40.811140000000002</v>
      </c>
      <c r="F110" s="3">
        <v>-92.545509999999993</v>
      </c>
      <c r="G110" s="2" t="s">
        <v>442</v>
      </c>
      <c r="H110" s="6">
        <v>100308</v>
      </c>
      <c r="I110" s="6">
        <v>52757</v>
      </c>
      <c r="J110" s="7">
        <v>45073</v>
      </c>
      <c r="K110" s="6">
        <v>3746</v>
      </c>
      <c r="L110" s="6">
        <v>16287</v>
      </c>
      <c r="M110" s="6">
        <v>32724</v>
      </c>
      <c r="N110" s="6">
        <v>591.61</v>
      </c>
      <c r="O110" s="6">
        <v>17.43</v>
      </c>
      <c r="P110" s="6">
        <v>101.83</v>
      </c>
      <c r="Q110" s="6">
        <v>22.63</v>
      </c>
      <c r="R110" s="6">
        <v>68.98</v>
      </c>
      <c r="S110" s="6">
        <v>113948</v>
      </c>
      <c r="T110" s="6">
        <v>2882</v>
      </c>
      <c r="U110" s="6">
        <v>321</v>
      </c>
      <c r="V110" s="6">
        <v>3766</v>
      </c>
      <c r="W110" s="6">
        <v>70</v>
      </c>
      <c r="X110" s="6">
        <v>86</v>
      </c>
      <c r="Y110" s="6">
        <v>1885</v>
      </c>
      <c r="Z110" s="6">
        <v>7204</v>
      </c>
    </row>
    <row r="111" spans="1:26" x14ac:dyDescent="0.25">
      <c r="A111" s="1" t="s">
        <v>219</v>
      </c>
      <c r="B111" s="1" t="s">
        <v>220</v>
      </c>
      <c r="C111" s="1" t="s">
        <v>220</v>
      </c>
      <c r="D111" s="2">
        <v>17958.139719999999</v>
      </c>
      <c r="E111" s="3">
        <v>37.236240000000002</v>
      </c>
      <c r="F111" s="3">
        <v>-89.452579999999998</v>
      </c>
      <c r="G111" s="2" t="s">
        <v>442</v>
      </c>
      <c r="H111" s="6">
        <v>739582</v>
      </c>
      <c r="I111" s="6">
        <v>399273</v>
      </c>
      <c r="J111" s="7">
        <v>43598</v>
      </c>
      <c r="K111" s="6">
        <v>29084</v>
      </c>
      <c r="L111" s="6">
        <v>131121</v>
      </c>
      <c r="M111" s="6">
        <v>239068</v>
      </c>
      <c r="N111" s="6">
        <v>589.26</v>
      </c>
      <c r="O111" s="6">
        <v>17.36</v>
      </c>
      <c r="P111" s="6">
        <v>101.43</v>
      </c>
      <c r="Q111" s="6">
        <v>22.54</v>
      </c>
      <c r="R111" s="6">
        <v>68.72</v>
      </c>
      <c r="S111" s="6">
        <v>824423</v>
      </c>
      <c r="T111" s="6">
        <v>70680</v>
      </c>
      <c r="U111" s="6">
        <v>2477</v>
      </c>
      <c r="V111" s="6">
        <v>10060</v>
      </c>
      <c r="W111" s="6">
        <v>219</v>
      </c>
      <c r="X111" s="6">
        <v>665</v>
      </c>
      <c r="Y111" s="6">
        <v>16569</v>
      </c>
      <c r="Z111" s="6">
        <v>27281</v>
      </c>
    </row>
    <row r="112" spans="1:26" x14ac:dyDescent="0.25">
      <c r="A112" s="1" t="s">
        <v>221</v>
      </c>
      <c r="B112" s="1" t="s">
        <v>222</v>
      </c>
      <c r="C112" s="1" t="s">
        <v>222</v>
      </c>
      <c r="D112" s="2">
        <v>35046.303370000001</v>
      </c>
      <c r="E112" s="3">
        <v>29.78312</v>
      </c>
      <c r="F112" s="3">
        <v>-103.0776</v>
      </c>
      <c r="G112" s="2" t="s">
        <v>442</v>
      </c>
      <c r="H112" s="6">
        <v>335362</v>
      </c>
      <c r="I112" s="6">
        <v>165881</v>
      </c>
      <c r="J112" s="7">
        <v>65291</v>
      </c>
      <c r="K112" s="6">
        <v>7325</v>
      </c>
      <c r="L112" s="6">
        <v>53548</v>
      </c>
      <c r="M112" s="6">
        <v>105008</v>
      </c>
      <c r="N112" s="6">
        <v>832.06</v>
      </c>
      <c r="O112" s="6">
        <v>24.44</v>
      </c>
      <c r="P112" s="6">
        <v>143.44</v>
      </c>
      <c r="Q112" s="6">
        <v>31.92</v>
      </c>
      <c r="R112" s="6">
        <v>96.33</v>
      </c>
      <c r="S112" s="6">
        <v>189084</v>
      </c>
      <c r="T112" s="6">
        <v>22158</v>
      </c>
      <c r="U112" s="6">
        <v>2102</v>
      </c>
      <c r="V112" s="6">
        <v>6160</v>
      </c>
      <c r="W112" s="6">
        <v>194</v>
      </c>
      <c r="X112" s="6">
        <v>552</v>
      </c>
      <c r="Y112" s="6">
        <v>4322</v>
      </c>
      <c r="Z112" s="6">
        <v>249624</v>
      </c>
    </row>
    <row r="113" spans="1:26" x14ac:dyDescent="0.25">
      <c r="A113" s="1" t="s">
        <v>223</v>
      </c>
      <c r="B113" s="1" t="s">
        <v>224</v>
      </c>
      <c r="C113" s="1" t="s">
        <v>224</v>
      </c>
      <c r="D113" s="2">
        <v>43068.533109999997</v>
      </c>
      <c r="E113" s="3">
        <v>35.286200000000001</v>
      </c>
      <c r="F113" s="3">
        <v>-102.06361</v>
      </c>
      <c r="G113" s="2" t="s">
        <v>442</v>
      </c>
      <c r="H113" s="6">
        <v>400731</v>
      </c>
      <c r="I113" s="6">
        <v>207832</v>
      </c>
      <c r="J113" s="7">
        <v>51454</v>
      </c>
      <c r="K113" s="6">
        <v>9519</v>
      </c>
      <c r="L113" s="6">
        <v>67346</v>
      </c>
      <c r="M113" s="6">
        <v>130967</v>
      </c>
      <c r="N113" s="6">
        <v>659.68</v>
      </c>
      <c r="O113" s="6">
        <v>19.399999999999999</v>
      </c>
      <c r="P113" s="6">
        <v>113.71</v>
      </c>
      <c r="Q113" s="6">
        <v>25.28</v>
      </c>
      <c r="R113" s="6">
        <v>76.510000000000005</v>
      </c>
      <c r="S113" s="6">
        <v>303773</v>
      </c>
      <c r="T113" s="6">
        <v>26978</v>
      </c>
      <c r="U113" s="6">
        <v>3211</v>
      </c>
      <c r="V113" s="6">
        <v>13741</v>
      </c>
      <c r="W113" s="6">
        <v>185</v>
      </c>
      <c r="X113" s="6">
        <v>942</v>
      </c>
      <c r="Y113" s="6">
        <v>7859</v>
      </c>
      <c r="Z113" s="6">
        <v>195053</v>
      </c>
    </row>
    <row r="114" spans="1:26" x14ac:dyDescent="0.25">
      <c r="A114" s="1" t="s">
        <v>225</v>
      </c>
      <c r="B114" s="1" t="s">
        <v>226</v>
      </c>
      <c r="C114" s="1" t="s">
        <v>226</v>
      </c>
      <c r="D114" s="2">
        <v>10579.03969</v>
      </c>
      <c r="E114" s="3">
        <v>30.331410000000002</v>
      </c>
      <c r="F114" s="3">
        <v>-98.027299999999997</v>
      </c>
      <c r="G114" s="2" t="s">
        <v>442</v>
      </c>
      <c r="H114" s="6">
        <v>1742613</v>
      </c>
      <c r="I114" s="6">
        <v>865704</v>
      </c>
      <c r="J114" s="7">
        <v>71543</v>
      </c>
      <c r="K114" s="6">
        <v>36796</v>
      </c>
      <c r="L114" s="6">
        <v>294701</v>
      </c>
      <c r="M114" s="6">
        <v>534207</v>
      </c>
      <c r="N114" s="6">
        <v>905.4</v>
      </c>
      <c r="O114" s="6">
        <v>26.61</v>
      </c>
      <c r="P114" s="6">
        <v>156.05000000000001</v>
      </c>
      <c r="Q114" s="6">
        <v>34.770000000000003</v>
      </c>
      <c r="R114" s="6">
        <v>104.66</v>
      </c>
      <c r="S114" s="6">
        <v>1238570</v>
      </c>
      <c r="T114" s="6">
        <v>162073</v>
      </c>
      <c r="U114" s="6">
        <v>6484</v>
      </c>
      <c r="V114" s="6">
        <v>127100</v>
      </c>
      <c r="W114" s="6">
        <v>1315</v>
      </c>
      <c r="X114" s="6">
        <v>7683</v>
      </c>
      <c r="Y114" s="6">
        <v>39815</v>
      </c>
      <c r="Z114" s="6">
        <v>717377</v>
      </c>
    </row>
    <row r="115" spans="1:26" x14ac:dyDescent="0.25">
      <c r="A115" s="1" t="s">
        <v>227</v>
      </c>
      <c r="B115" s="1" t="s">
        <v>228</v>
      </c>
      <c r="C115" s="1" t="s">
        <v>228</v>
      </c>
      <c r="D115" s="2">
        <v>4365.3420400000005</v>
      </c>
      <c r="E115" s="3">
        <v>26.311540000000001</v>
      </c>
      <c r="F115" s="3">
        <v>-98.158420000000007</v>
      </c>
      <c r="G115" s="2" t="s">
        <v>442</v>
      </c>
      <c r="H115" s="6">
        <v>917482</v>
      </c>
      <c r="I115" s="6">
        <v>402848</v>
      </c>
      <c r="J115" s="7">
        <v>37457</v>
      </c>
      <c r="K115" s="6">
        <v>26685</v>
      </c>
      <c r="L115" s="6">
        <v>152533</v>
      </c>
      <c r="M115" s="6">
        <v>223630</v>
      </c>
      <c r="N115" s="6">
        <v>525.79999999999995</v>
      </c>
      <c r="O115" s="6">
        <v>15.47</v>
      </c>
      <c r="P115" s="6">
        <v>90.72</v>
      </c>
      <c r="Q115" s="6">
        <v>20.13</v>
      </c>
      <c r="R115" s="6">
        <v>61.07</v>
      </c>
      <c r="S115" s="6">
        <v>107581</v>
      </c>
      <c r="T115" s="6">
        <v>7685</v>
      </c>
      <c r="U115" s="6">
        <v>954</v>
      </c>
      <c r="V115" s="6">
        <v>12556</v>
      </c>
      <c r="W115" s="6">
        <v>127</v>
      </c>
      <c r="X115" s="6">
        <v>737</v>
      </c>
      <c r="Y115" s="6">
        <v>2079</v>
      </c>
      <c r="Z115" s="6">
        <v>1246155</v>
      </c>
    </row>
    <row r="116" spans="1:26" x14ac:dyDescent="0.25">
      <c r="A116" s="1" t="s">
        <v>229</v>
      </c>
      <c r="B116" s="1" t="s">
        <v>230</v>
      </c>
      <c r="C116" s="1" t="s">
        <v>230</v>
      </c>
      <c r="D116" s="2">
        <v>12907.377270000001</v>
      </c>
      <c r="E116" s="3">
        <v>41.596899999999998</v>
      </c>
      <c r="F116" s="3">
        <v>-91.750460000000004</v>
      </c>
      <c r="G116" s="2" t="s">
        <v>442</v>
      </c>
      <c r="H116" s="6">
        <v>698184</v>
      </c>
      <c r="I116" s="6">
        <v>375053</v>
      </c>
      <c r="J116" s="7">
        <v>60723</v>
      </c>
      <c r="K116" s="6">
        <v>20500</v>
      </c>
      <c r="L116" s="6">
        <v>111757</v>
      </c>
      <c r="M116" s="6">
        <v>242796</v>
      </c>
      <c r="N116" s="6">
        <v>758.49</v>
      </c>
      <c r="O116" s="6">
        <v>22.3</v>
      </c>
      <c r="P116" s="6">
        <v>130.63999999999999</v>
      </c>
      <c r="Q116" s="6">
        <v>29.04</v>
      </c>
      <c r="R116" s="6">
        <v>88.15</v>
      </c>
      <c r="S116" s="6">
        <v>794268</v>
      </c>
      <c r="T116" s="6">
        <v>40366</v>
      </c>
      <c r="U116" s="6">
        <v>2195</v>
      </c>
      <c r="V116" s="6">
        <v>22464</v>
      </c>
      <c r="W116" s="6">
        <v>708</v>
      </c>
      <c r="X116" s="6">
        <v>472</v>
      </c>
      <c r="Y116" s="6">
        <v>16331</v>
      </c>
      <c r="Z116" s="6">
        <v>34071</v>
      </c>
    </row>
    <row r="117" spans="1:26" x14ac:dyDescent="0.25">
      <c r="A117" s="1" t="s">
        <v>231</v>
      </c>
      <c r="B117" s="1" t="s">
        <v>232</v>
      </c>
      <c r="C117" s="1" t="s">
        <v>232</v>
      </c>
      <c r="D117" s="2">
        <v>1672.3348599999999</v>
      </c>
      <c r="E117" s="3">
        <v>40</v>
      </c>
      <c r="F117" s="3">
        <v>-94.771879999999996</v>
      </c>
      <c r="G117" s="2" t="s">
        <v>442</v>
      </c>
      <c r="H117" s="6">
        <v>97015</v>
      </c>
      <c r="I117" s="6">
        <v>49052</v>
      </c>
      <c r="J117" s="7">
        <v>51952</v>
      </c>
      <c r="K117" s="6">
        <v>3468</v>
      </c>
      <c r="L117" s="6">
        <v>16255</v>
      </c>
      <c r="M117" s="6">
        <v>29329</v>
      </c>
      <c r="N117" s="6">
        <v>622.26</v>
      </c>
      <c r="O117" s="6">
        <v>18.32</v>
      </c>
      <c r="P117" s="6">
        <v>107.15</v>
      </c>
      <c r="Q117" s="6">
        <v>23.82</v>
      </c>
      <c r="R117" s="6">
        <v>72.41</v>
      </c>
      <c r="S117" s="6">
        <v>106843</v>
      </c>
      <c r="T117" s="6">
        <v>7113</v>
      </c>
      <c r="U117" s="6">
        <v>485</v>
      </c>
      <c r="V117" s="6">
        <v>1590</v>
      </c>
      <c r="W117" s="6">
        <v>152</v>
      </c>
      <c r="X117" s="6">
        <v>44</v>
      </c>
      <c r="Y117" s="6">
        <v>2670</v>
      </c>
      <c r="Z117" s="6">
        <v>6796</v>
      </c>
    </row>
    <row r="118" spans="1:26" x14ac:dyDescent="0.25">
      <c r="A118" s="1" t="s">
        <v>233</v>
      </c>
      <c r="B118" s="1" t="s">
        <v>234</v>
      </c>
      <c r="C118" s="1" t="s">
        <v>234</v>
      </c>
      <c r="D118" s="2">
        <v>3172.9531299999999</v>
      </c>
      <c r="E118" s="3">
        <v>35.411819999999999</v>
      </c>
      <c r="F118" s="3">
        <v>-88.594070000000002</v>
      </c>
      <c r="G118" s="2" t="s">
        <v>442</v>
      </c>
      <c r="H118" s="6">
        <v>189999</v>
      </c>
      <c r="I118" s="6">
        <v>101727</v>
      </c>
      <c r="J118" s="7">
        <v>44320</v>
      </c>
      <c r="K118" s="6">
        <v>6339</v>
      </c>
      <c r="L118" s="6">
        <v>32420</v>
      </c>
      <c r="M118" s="6">
        <v>62968</v>
      </c>
      <c r="N118" s="6">
        <v>586.82000000000005</v>
      </c>
      <c r="O118" s="6">
        <v>17.27</v>
      </c>
      <c r="P118" s="6">
        <v>101.06</v>
      </c>
      <c r="Q118" s="6">
        <v>22.45</v>
      </c>
      <c r="R118" s="6">
        <v>68.33</v>
      </c>
      <c r="S118" s="6">
        <v>181234</v>
      </c>
      <c r="T118" s="6">
        <v>53177</v>
      </c>
      <c r="U118" s="6">
        <v>533</v>
      </c>
      <c r="V118" s="6">
        <v>1879</v>
      </c>
      <c r="W118" s="6">
        <v>53</v>
      </c>
      <c r="X118" s="6">
        <v>171</v>
      </c>
      <c r="Y118" s="6">
        <v>3864</v>
      </c>
      <c r="Z118" s="6">
        <v>7588</v>
      </c>
    </row>
    <row r="119" spans="1:26" x14ac:dyDescent="0.25">
      <c r="A119" s="1" t="s">
        <v>235</v>
      </c>
      <c r="B119" s="1" t="s">
        <v>236</v>
      </c>
      <c r="C119" s="1" t="s">
        <v>236</v>
      </c>
      <c r="D119" s="2">
        <v>16216.412050000001</v>
      </c>
      <c r="E119" s="3">
        <v>34.995399999999997</v>
      </c>
      <c r="F119" s="3">
        <v>-89.75752</v>
      </c>
      <c r="G119" s="2" t="s">
        <v>442</v>
      </c>
      <c r="H119" s="6">
        <v>1357327</v>
      </c>
      <c r="I119" s="6">
        <v>717394</v>
      </c>
      <c r="J119" s="7">
        <v>48629</v>
      </c>
      <c r="K119" s="6">
        <v>52045</v>
      </c>
      <c r="L119" s="6">
        <v>251375</v>
      </c>
      <c r="M119" s="6">
        <v>413974</v>
      </c>
      <c r="N119" s="6">
        <v>675.07</v>
      </c>
      <c r="O119" s="6">
        <v>19.87</v>
      </c>
      <c r="P119" s="6">
        <v>116.31</v>
      </c>
      <c r="Q119" s="6">
        <v>25.87</v>
      </c>
      <c r="R119" s="6">
        <v>78.37</v>
      </c>
      <c r="S119" s="6">
        <v>887628</v>
      </c>
      <c r="T119" s="6">
        <v>787973</v>
      </c>
      <c r="U119" s="6">
        <v>3797</v>
      </c>
      <c r="V119" s="6">
        <v>33034</v>
      </c>
      <c r="W119" s="6">
        <v>491</v>
      </c>
      <c r="X119" s="6">
        <v>1827</v>
      </c>
      <c r="Y119" s="6">
        <v>23153</v>
      </c>
      <c r="Z119" s="6">
        <v>87220</v>
      </c>
    </row>
    <row r="120" spans="1:26" x14ac:dyDescent="0.25">
      <c r="A120" s="1" t="s">
        <v>237</v>
      </c>
      <c r="B120" s="1" t="s">
        <v>238</v>
      </c>
      <c r="C120" s="1" t="s">
        <v>238</v>
      </c>
      <c r="D120" s="2">
        <v>29769.222259999999</v>
      </c>
      <c r="E120" s="3">
        <v>28.58371</v>
      </c>
      <c r="F120" s="3">
        <v>-99.160740000000004</v>
      </c>
      <c r="G120" s="2" t="s">
        <v>442</v>
      </c>
      <c r="H120" s="6">
        <v>2070121</v>
      </c>
      <c r="I120" s="6">
        <v>956194</v>
      </c>
      <c r="J120" s="7">
        <v>58649</v>
      </c>
      <c r="K120" s="6">
        <v>57728</v>
      </c>
      <c r="L120" s="6">
        <v>315771</v>
      </c>
      <c r="M120" s="6">
        <v>582695</v>
      </c>
      <c r="N120" s="6">
        <v>762.48</v>
      </c>
      <c r="O120" s="6">
        <v>22.43</v>
      </c>
      <c r="P120" s="6">
        <v>131.34</v>
      </c>
      <c r="Q120" s="6">
        <v>29.24</v>
      </c>
      <c r="R120" s="6">
        <v>88.43</v>
      </c>
      <c r="S120" s="6">
        <v>964725</v>
      </c>
      <c r="T120" s="6">
        <v>178207</v>
      </c>
      <c r="U120" s="6">
        <v>6947</v>
      </c>
      <c r="V120" s="6">
        <v>65721</v>
      </c>
      <c r="W120" s="6">
        <v>2479</v>
      </c>
      <c r="X120" s="6">
        <v>5006</v>
      </c>
      <c r="Y120" s="6">
        <v>34401</v>
      </c>
      <c r="Z120" s="6">
        <v>1561230</v>
      </c>
    </row>
    <row r="121" spans="1:26" x14ac:dyDescent="0.25">
      <c r="A121" s="1" t="s">
        <v>239</v>
      </c>
      <c r="B121" s="1" t="s">
        <v>240</v>
      </c>
      <c r="C121" s="1" t="s">
        <v>240</v>
      </c>
      <c r="D121" s="2">
        <v>5955.1976299999997</v>
      </c>
      <c r="E121" s="3">
        <v>30.267019999999999</v>
      </c>
      <c r="F121" s="3">
        <v>-92.110309999999998</v>
      </c>
      <c r="G121" s="2" t="s">
        <v>442</v>
      </c>
      <c r="H121" s="6">
        <v>479239</v>
      </c>
      <c r="I121" s="6">
        <v>255714</v>
      </c>
      <c r="J121" s="7">
        <v>46402</v>
      </c>
      <c r="K121" s="6">
        <v>20047</v>
      </c>
      <c r="L121" s="6">
        <v>91024</v>
      </c>
      <c r="M121" s="6">
        <v>144643</v>
      </c>
      <c r="N121" s="6">
        <v>645.32000000000005</v>
      </c>
      <c r="O121" s="6">
        <v>18.98</v>
      </c>
      <c r="P121" s="6">
        <v>111.25</v>
      </c>
      <c r="Q121" s="6">
        <v>24.71</v>
      </c>
      <c r="R121" s="6">
        <v>74.989999999999995</v>
      </c>
      <c r="S121" s="6">
        <v>429683</v>
      </c>
      <c r="T121" s="6">
        <v>172860</v>
      </c>
      <c r="U121" s="6">
        <v>2010</v>
      </c>
      <c r="V121" s="6">
        <v>10035</v>
      </c>
      <c r="W121" s="6">
        <v>105</v>
      </c>
      <c r="X121" s="6">
        <v>596</v>
      </c>
      <c r="Y121" s="6">
        <v>9350</v>
      </c>
      <c r="Z121" s="6">
        <v>23752</v>
      </c>
    </row>
    <row r="122" spans="1:26" x14ac:dyDescent="0.25">
      <c r="A122" s="1" t="s">
        <v>241</v>
      </c>
      <c r="B122" s="1" t="s">
        <v>242</v>
      </c>
      <c r="C122" s="1" t="s">
        <v>242</v>
      </c>
      <c r="D122" s="2">
        <v>4672.6797200000001</v>
      </c>
      <c r="E122" s="3">
        <v>30.239190000000001</v>
      </c>
      <c r="F122" s="3">
        <v>-93.255979999999994</v>
      </c>
      <c r="G122" s="2" t="s">
        <v>442</v>
      </c>
      <c r="H122" s="6">
        <v>205423</v>
      </c>
      <c r="I122" s="6">
        <v>107365</v>
      </c>
      <c r="J122" s="7">
        <v>47669</v>
      </c>
      <c r="K122" s="6">
        <v>6921</v>
      </c>
      <c r="L122" s="6">
        <v>38280</v>
      </c>
      <c r="M122" s="6">
        <v>62164</v>
      </c>
      <c r="N122" s="6">
        <v>634.75</v>
      </c>
      <c r="O122" s="6">
        <v>18.670000000000002</v>
      </c>
      <c r="P122" s="6">
        <v>109.41</v>
      </c>
      <c r="Q122" s="6">
        <v>24.3</v>
      </c>
      <c r="R122" s="6">
        <v>73.81</v>
      </c>
      <c r="S122" s="6">
        <v>192710</v>
      </c>
      <c r="T122" s="6">
        <v>62042</v>
      </c>
      <c r="U122" s="6">
        <v>1527</v>
      </c>
      <c r="V122" s="6">
        <v>3372</v>
      </c>
      <c r="W122" s="6">
        <v>94</v>
      </c>
      <c r="X122" s="6">
        <v>413</v>
      </c>
      <c r="Y122" s="6">
        <v>5177</v>
      </c>
      <c r="Z122" s="6">
        <v>9472</v>
      </c>
    </row>
    <row r="123" spans="1:26" x14ac:dyDescent="0.25">
      <c r="A123" s="1" t="s">
        <v>243</v>
      </c>
      <c r="B123" s="1" t="s">
        <v>244</v>
      </c>
      <c r="C123" s="1" t="s">
        <v>244</v>
      </c>
      <c r="D123" s="2">
        <v>4237.0057900000002</v>
      </c>
      <c r="E123" s="3">
        <v>31.322469999999999</v>
      </c>
      <c r="F123" s="3">
        <v>-92.627780000000001</v>
      </c>
      <c r="G123" s="2" t="s">
        <v>442</v>
      </c>
      <c r="H123" s="6">
        <v>177072</v>
      </c>
      <c r="I123" s="6">
        <v>92212</v>
      </c>
      <c r="J123" s="7">
        <v>43095</v>
      </c>
      <c r="K123" s="6">
        <v>6824</v>
      </c>
      <c r="L123" s="6">
        <v>33444</v>
      </c>
      <c r="M123" s="6">
        <v>51944</v>
      </c>
      <c r="N123" s="6">
        <v>576.82000000000005</v>
      </c>
      <c r="O123" s="6">
        <v>16.989999999999998</v>
      </c>
      <c r="P123" s="6">
        <v>99.4</v>
      </c>
      <c r="Q123" s="6">
        <v>22.09</v>
      </c>
      <c r="R123" s="6">
        <v>67.08</v>
      </c>
      <c r="S123" s="6">
        <v>152109</v>
      </c>
      <c r="T123" s="6">
        <v>64306</v>
      </c>
      <c r="U123" s="6">
        <v>1802</v>
      </c>
      <c r="V123" s="6">
        <v>3587</v>
      </c>
      <c r="W123" s="6">
        <v>241</v>
      </c>
      <c r="X123" s="6">
        <v>176</v>
      </c>
      <c r="Y123" s="6">
        <v>5322</v>
      </c>
      <c r="Z123" s="6">
        <v>10666</v>
      </c>
    </row>
    <row r="124" spans="1:26" x14ac:dyDescent="0.25">
      <c r="A124" s="1" t="s">
        <v>245</v>
      </c>
      <c r="B124" s="1" t="s">
        <v>246</v>
      </c>
      <c r="C124" s="1" t="s">
        <v>246</v>
      </c>
      <c r="D124" s="2">
        <v>5409.1155600000002</v>
      </c>
      <c r="E124" s="3">
        <v>33.58426</v>
      </c>
      <c r="F124" s="3">
        <v>-90.483720000000005</v>
      </c>
      <c r="G124" s="2" t="s">
        <v>442</v>
      </c>
      <c r="H124" s="6">
        <v>140429</v>
      </c>
      <c r="I124" s="6">
        <v>72515</v>
      </c>
      <c r="J124" s="7">
        <v>31859</v>
      </c>
      <c r="K124" s="6">
        <v>7883</v>
      </c>
      <c r="L124" s="6">
        <v>28505</v>
      </c>
      <c r="M124" s="6">
        <v>36127</v>
      </c>
      <c r="N124" s="6">
        <v>509.73</v>
      </c>
      <c r="O124" s="6">
        <v>15.05</v>
      </c>
      <c r="P124" s="6">
        <v>87.75</v>
      </c>
      <c r="Q124" s="6">
        <v>19.510000000000002</v>
      </c>
      <c r="R124" s="6">
        <v>59.48</v>
      </c>
      <c r="S124" s="6">
        <v>61752</v>
      </c>
      <c r="T124" s="6">
        <v>119258</v>
      </c>
      <c r="U124" s="6">
        <v>252</v>
      </c>
      <c r="V124" s="6">
        <v>1358</v>
      </c>
      <c r="W124" s="6">
        <v>33</v>
      </c>
      <c r="X124" s="6">
        <v>79</v>
      </c>
      <c r="Y124" s="6">
        <v>1314</v>
      </c>
      <c r="Z124" s="6">
        <v>4331</v>
      </c>
    </row>
    <row r="125" spans="1:26" x14ac:dyDescent="0.25">
      <c r="A125" s="1" t="s">
        <v>247</v>
      </c>
      <c r="B125" s="1" t="s">
        <v>248</v>
      </c>
      <c r="C125" s="1" t="s">
        <v>248</v>
      </c>
      <c r="D125" s="2">
        <v>11897.014090000001</v>
      </c>
      <c r="E125" s="3">
        <v>39.527619999999999</v>
      </c>
      <c r="F125" s="3">
        <v>-89.062389999999994</v>
      </c>
      <c r="G125" s="2" t="s">
        <v>442</v>
      </c>
      <c r="H125" s="6">
        <v>740101</v>
      </c>
      <c r="I125" s="6">
        <v>400842</v>
      </c>
      <c r="J125" s="7">
        <v>52907</v>
      </c>
      <c r="K125" s="6">
        <v>34406</v>
      </c>
      <c r="L125" s="6">
        <v>139629</v>
      </c>
      <c r="M125" s="6">
        <v>226807</v>
      </c>
      <c r="N125" s="6">
        <v>691.09</v>
      </c>
      <c r="O125" s="6">
        <v>20.36</v>
      </c>
      <c r="P125" s="6">
        <v>118.97</v>
      </c>
      <c r="Q125" s="6">
        <v>26.45</v>
      </c>
      <c r="R125" s="6">
        <v>80.510000000000005</v>
      </c>
      <c r="S125" s="6">
        <v>771547</v>
      </c>
      <c r="T125" s="6">
        <v>90768</v>
      </c>
      <c r="U125" s="6">
        <v>1624</v>
      </c>
      <c r="V125" s="6">
        <v>31945</v>
      </c>
      <c r="W125" s="6">
        <v>253</v>
      </c>
      <c r="X125" s="6">
        <v>883</v>
      </c>
      <c r="Y125" s="6">
        <v>18367</v>
      </c>
      <c r="Z125" s="6">
        <v>36433</v>
      </c>
    </row>
    <row r="126" spans="1:26" x14ac:dyDescent="0.25">
      <c r="A126" s="1" t="s">
        <v>249</v>
      </c>
      <c r="B126" s="1" t="s">
        <v>250</v>
      </c>
      <c r="C126" s="1" t="s">
        <v>250</v>
      </c>
      <c r="D126" s="2">
        <v>8499.7502100000002</v>
      </c>
      <c r="E126" s="3">
        <v>37.18815</v>
      </c>
      <c r="F126" s="3">
        <v>-87.566239999999993</v>
      </c>
      <c r="G126" s="2" t="s">
        <v>442</v>
      </c>
      <c r="H126" s="6">
        <v>558436</v>
      </c>
      <c r="I126" s="6">
        <v>300679</v>
      </c>
      <c r="J126" s="7">
        <v>51062</v>
      </c>
      <c r="K126" s="6">
        <v>17606</v>
      </c>
      <c r="L126" s="6">
        <v>94025</v>
      </c>
      <c r="M126" s="6">
        <v>189048</v>
      </c>
      <c r="N126" s="6">
        <v>658.69</v>
      </c>
      <c r="O126" s="6">
        <v>19.38</v>
      </c>
      <c r="P126" s="6">
        <v>113.45</v>
      </c>
      <c r="Q126" s="6">
        <v>25.2</v>
      </c>
      <c r="R126" s="6">
        <v>76.63</v>
      </c>
      <c r="S126" s="6">
        <v>651200</v>
      </c>
      <c r="T126" s="6">
        <v>37690</v>
      </c>
      <c r="U126" s="6">
        <v>1235</v>
      </c>
      <c r="V126" s="6">
        <v>8069</v>
      </c>
      <c r="W126" s="6">
        <v>248</v>
      </c>
      <c r="X126" s="6">
        <v>733</v>
      </c>
      <c r="Y126" s="6">
        <v>12152</v>
      </c>
      <c r="Z126" s="6">
        <v>20307</v>
      </c>
    </row>
    <row r="127" spans="1:26" x14ac:dyDescent="0.25">
      <c r="A127" s="1" t="s">
        <v>251</v>
      </c>
      <c r="B127" s="1" t="s">
        <v>252</v>
      </c>
      <c r="C127" s="1" t="s">
        <v>252</v>
      </c>
      <c r="D127" s="2">
        <v>30580.507710000002</v>
      </c>
      <c r="E127" s="3">
        <v>35.667009999999998</v>
      </c>
      <c r="F127" s="3">
        <v>-97.992490000000004</v>
      </c>
      <c r="G127" s="2" t="s">
        <v>442</v>
      </c>
      <c r="H127" s="6">
        <v>1452124</v>
      </c>
      <c r="I127" s="6">
        <v>765421</v>
      </c>
      <c r="J127" s="7">
        <v>54201</v>
      </c>
      <c r="K127" s="6">
        <v>36843</v>
      </c>
      <c r="L127" s="6">
        <v>254254</v>
      </c>
      <c r="M127" s="6">
        <v>474324</v>
      </c>
      <c r="N127" s="6">
        <v>690.43</v>
      </c>
      <c r="O127" s="6">
        <v>20.3</v>
      </c>
      <c r="P127" s="6">
        <v>119</v>
      </c>
      <c r="Q127" s="6">
        <v>26.46</v>
      </c>
      <c r="R127" s="6">
        <v>80.069999999999993</v>
      </c>
      <c r="S127" s="6">
        <v>1309854</v>
      </c>
      <c r="T127" s="6">
        <v>165367</v>
      </c>
      <c r="U127" s="6">
        <v>72933</v>
      </c>
      <c r="V127" s="6">
        <v>55515</v>
      </c>
      <c r="W127" s="6">
        <v>2033</v>
      </c>
      <c r="X127" s="6">
        <v>2038</v>
      </c>
      <c r="Y127" s="6">
        <v>113309</v>
      </c>
      <c r="Z127" s="6">
        <v>231226</v>
      </c>
    </row>
    <row r="128" spans="1:26" x14ac:dyDescent="0.25">
      <c r="A128" s="1" t="s">
        <v>253</v>
      </c>
      <c r="B128" s="1" t="s">
        <v>254</v>
      </c>
      <c r="C128" s="1" t="s">
        <v>254</v>
      </c>
      <c r="D128" s="2">
        <v>16925.161370000002</v>
      </c>
      <c r="E128" s="3">
        <v>32.56259</v>
      </c>
      <c r="F128" s="3">
        <v>-101.79094000000001</v>
      </c>
      <c r="G128" s="2" t="s">
        <v>442</v>
      </c>
      <c r="H128" s="6">
        <v>346000</v>
      </c>
      <c r="I128" s="6">
        <v>175757</v>
      </c>
      <c r="J128" s="7">
        <v>49281</v>
      </c>
      <c r="K128" s="6">
        <v>8932</v>
      </c>
      <c r="L128" s="6">
        <v>61500</v>
      </c>
      <c r="M128" s="6">
        <v>105325</v>
      </c>
      <c r="N128" s="6">
        <v>650.91</v>
      </c>
      <c r="O128" s="6">
        <v>19.149999999999999</v>
      </c>
      <c r="P128" s="6">
        <v>112.23</v>
      </c>
      <c r="Q128" s="6">
        <v>24.96</v>
      </c>
      <c r="R128" s="6">
        <v>75.47</v>
      </c>
      <c r="S128" s="6">
        <v>234601</v>
      </c>
      <c r="T128" s="6">
        <v>28954</v>
      </c>
      <c r="U128" s="6">
        <v>1669</v>
      </c>
      <c r="V128" s="6">
        <v>8141</v>
      </c>
      <c r="W128" s="6">
        <v>205</v>
      </c>
      <c r="X128" s="6">
        <v>590</v>
      </c>
      <c r="Y128" s="6">
        <v>4760</v>
      </c>
      <c r="Z128" s="6">
        <v>192215</v>
      </c>
    </row>
    <row r="129" spans="1:26" x14ac:dyDescent="0.25">
      <c r="A129" s="1" t="s">
        <v>255</v>
      </c>
      <c r="B129" s="1" t="s">
        <v>256</v>
      </c>
      <c r="C129" s="1" t="s">
        <v>256</v>
      </c>
      <c r="D129" s="2">
        <v>12972.125669999999</v>
      </c>
      <c r="E129" s="3">
        <v>41.105580000000003</v>
      </c>
      <c r="F129" s="3">
        <v>-96.265659999999997</v>
      </c>
      <c r="G129" s="2" t="s">
        <v>442</v>
      </c>
      <c r="H129" s="6">
        <v>849810</v>
      </c>
      <c r="I129" s="6">
        <v>457568</v>
      </c>
      <c r="J129" s="7">
        <v>62580</v>
      </c>
      <c r="K129" s="6">
        <v>27884</v>
      </c>
      <c r="L129" s="6">
        <v>140851</v>
      </c>
      <c r="M129" s="6">
        <v>288833</v>
      </c>
      <c r="N129" s="6">
        <v>788.91</v>
      </c>
      <c r="O129" s="6">
        <v>23.19</v>
      </c>
      <c r="P129" s="6">
        <v>135.88999999999999</v>
      </c>
      <c r="Q129" s="6">
        <v>30.24</v>
      </c>
      <c r="R129" s="6">
        <v>91.53</v>
      </c>
      <c r="S129" s="6">
        <v>895086</v>
      </c>
      <c r="T129" s="6">
        <v>76934</v>
      </c>
      <c r="U129" s="6">
        <v>4598</v>
      </c>
      <c r="V129" s="6">
        <v>29904</v>
      </c>
      <c r="W129" s="6">
        <v>691</v>
      </c>
      <c r="X129" s="6">
        <v>1195</v>
      </c>
      <c r="Y129" s="6">
        <v>22836</v>
      </c>
      <c r="Z129" s="6">
        <v>122855</v>
      </c>
    </row>
    <row r="130" spans="1:26" x14ac:dyDescent="0.25">
      <c r="A130" s="1" t="s">
        <v>257</v>
      </c>
      <c r="B130" s="1" t="s">
        <v>258</v>
      </c>
      <c r="C130" s="1" t="s">
        <v>258</v>
      </c>
      <c r="D130" s="2">
        <v>6456.7183100000002</v>
      </c>
      <c r="E130" s="3">
        <v>30.32789</v>
      </c>
      <c r="F130" s="3">
        <v>-85.365449999999996</v>
      </c>
      <c r="G130" s="2" t="s">
        <v>442</v>
      </c>
      <c r="H130" s="6">
        <v>312306</v>
      </c>
      <c r="I130" s="6">
        <v>159967</v>
      </c>
      <c r="J130" s="7">
        <v>47850</v>
      </c>
      <c r="K130" s="6">
        <v>9580</v>
      </c>
      <c r="L130" s="6">
        <v>55760</v>
      </c>
      <c r="M130" s="6">
        <v>94627</v>
      </c>
      <c r="N130" s="6">
        <v>604.80999999999995</v>
      </c>
      <c r="O130" s="6">
        <v>17.82</v>
      </c>
      <c r="P130" s="6">
        <v>104.11</v>
      </c>
      <c r="Q130" s="6">
        <v>23.14</v>
      </c>
      <c r="R130" s="6">
        <v>70.47</v>
      </c>
      <c r="S130" s="6">
        <v>304088</v>
      </c>
      <c r="T130" s="6">
        <v>50078</v>
      </c>
      <c r="U130" s="6">
        <v>2504</v>
      </c>
      <c r="V130" s="6">
        <v>6224</v>
      </c>
      <c r="W130" s="6">
        <v>264</v>
      </c>
      <c r="X130" s="6">
        <v>261</v>
      </c>
      <c r="Y130" s="6">
        <v>10083</v>
      </c>
      <c r="Z130" s="6">
        <v>22728</v>
      </c>
    </row>
    <row r="131" spans="1:26" x14ac:dyDescent="0.25">
      <c r="A131" s="1" t="s">
        <v>259</v>
      </c>
      <c r="B131" s="1" t="s">
        <v>260</v>
      </c>
      <c r="C131" s="1" t="s">
        <v>260</v>
      </c>
      <c r="D131" s="2">
        <v>8836.40661</v>
      </c>
      <c r="E131" s="3">
        <v>33.916029999999999</v>
      </c>
      <c r="F131" s="3">
        <v>-96.250100000000003</v>
      </c>
      <c r="G131" s="2" t="s">
        <v>442</v>
      </c>
      <c r="H131" s="6">
        <v>248611</v>
      </c>
      <c r="I131" s="6">
        <v>130483</v>
      </c>
      <c r="J131" s="7">
        <v>47566</v>
      </c>
      <c r="K131" s="6">
        <v>7268</v>
      </c>
      <c r="L131" s="6">
        <v>42405</v>
      </c>
      <c r="M131" s="6">
        <v>80810</v>
      </c>
      <c r="N131" s="6">
        <v>619.49</v>
      </c>
      <c r="O131" s="6">
        <v>18.239999999999998</v>
      </c>
      <c r="P131" s="6">
        <v>106.65</v>
      </c>
      <c r="Q131" s="6">
        <v>23.71</v>
      </c>
      <c r="R131" s="6">
        <v>72.13</v>
      </c>
      <c r="S131" s="6">
        <v>235991</v>
      </c>
      <c r="T131" s="6">
        <v>15979</v>
      </c>
      <c r="U131" s="6">
        <v>18577</v>
      </c>
      <c r="V131" s="6">
        <v>3672</v>
      </c>
      <c r="W131" s="6">
        <v>73</v>
      </c>
      <c r="X131" s="6">
        <v>334</v>
      </c>
      <c r="Y131" s="6">
        <v>25047</v>
      </c>
      <c r="Z131" s="6">
        <v>31574</v>
      </c>
    </row>
    <row r="132" spans="1:26" x14ac:dyDescent="0.25">
      <c r="A132" s="1" t="s">
        <v>261</v>
      </c>
      <c r="B132" s="1" t="s">
        <v>262</v>
      </c>
      <c r="C132" s="1" t="s">
        <v>262</v>
      </c>
      <c r="D132" s="2">
        <v>10882.101129999999</v>
      </c>
      <c r="E132" s="3">
        <v>45.055039999999998</v>
      </c>
      <c r="F132" s="3">
        <v>-88.201890000000006</v>
      </c>
      <c r="G132" s="2" t="s">
        <v>442</v>
      </c>
      <c r="H132" s="6">
        <v>879922</v>
      </c>
      <c r="I132" s="6">
        <v>475968</v>
      </c>
      <c r="J132" s="7">
        <v>58740</v>
      </c>
      <c r="K132" s="6">
        <v>24632</v>
      </c>
      <c r="L132" s="6">
        <v>145193</v>
      </c>
      <c r="M132" s="6">
        <v>306143</v>
      </c>
      <c r="N132" s="6">
        <v>723.42</v>
      </c>
      <c r="O132" s="6">
        <v>21.28</v>
      </c>
      <c r="P132" s="6">
        <v>124.6</v>
      </c>
      <c r="Q132" s="6">
        <v>27.69</v>
      </c>
      <c r="R132" s="6">
        <v>84.08</v>
      </c>
      <c r="S132" s="6">
        <v>999052</v>
      </c>
      <c r="T132" s="6">
        <v>19392</v>
      </c>
      <c r="U132" s="6">
        <v>13833</v>
      </c>
      <c r="V132" s="6">
        <v>27552</v>
      </c>
      <c r="W132" s="6">
        <v>280</v>
      </c>
      <c r="X132" s="6">
        <v>864</v>
      </c>
      <c r="Y132" s="6">
        <v>22333</v>
      </c>
      <c r="Z132" s="6">
        <v>58034</v>
      </c>
    </row>
    <row r="133" spans="1:26" x14ac:dyDescent="0.25">
      <c r="A133" s="1" t="s">
        <v>263</v>
      </c>
      <c r="B133" s="1" t="s">
        <v>264</v>
      </c>
      <c r="C133" s="1" t="s">
        <v>264</v>
      </c>
      <c r="D133" s="2">
        <v>20795.253069999999</v>
      </c>
      <c r="E133" s="3">
        <v>35.491770000000002</v>
      </c>
      <c r="F133" s="3">
        <v>-86.63109</v>
      </c>
      <c r="G133" s="2" t="s">
        <v>442</v>
      </c>
      <c r="H133" s="6">
        <v>2205686</v>
      </c>
      <c r="I133" s="6">
        <v>1142242</v>
      </c>
      <c r="J133" s="7">
        <v>54973</v>
      </c>
      <c r="K133" s="6">
        <v>53396</v>
      </c>
      <c r="L133" s="6">
        <v>348227</v>
      </c>
      <c r="M133" s="6">
        <v>740619</v>
      </c>
      <c r="N133" s="6">
        <v>717.82</v>
      </c>
      <c r="O133" s="6">
        <v>21.09</v>
      </c>
      <c r="P133" s="6">
        <v>123.72</v>
      </c>
      <c r="Q133" s="6">
        <v>27.51</v>
      </c>
      <c r="R133" s="6">
        <v>83.18</v>
      </c>
      <c r="S133" s="6">
        <v>2207757</v>
      </c>
      <c r="T133" s="6">
        <v>379488</v>
      </c>
      <c r="U133" s="6">
        <v>8155</v>
      </c>
      <c r="V133" s="6">
        <v>67999</v>
      </c>
      <c r="W133" s="6">
        <v>2004</v>
      </c>
      <c r="X133" s="6">
        <v>3226</v>
      </c>
      <c r="Y133" s="6">
        <v>56923</v>
      </c>
      <c r="Z133" s="6">
        <v>192527</v>
      </c>
    </row>
    <row r="134" spans="1:26" x14ac:dyDescent="0.25">
      <c r="A134" s="1" t="s">
        <v>265</v>
      </c>
      <c r="B134" s="1" t="s">
        <v>266</v>
      </c>
      <c r="C134" s="1" t="s">
        <v>266</v>
      </c>
      <c r="D134" s="2">
        <v>14249.70291</v>
      </c>
      <c r="E134" s="3">
        <v>30.807749999999999</v>
      </c>
      <c r="F134" s="3">
        <v>-100.7406</v>
      </c>
      <c r="G134" s="2" t="s">
        <v>442</v>
      </c>
      <c r="H134" s="6">
        <v>114362</v>
      </c>
      <c r="I134" s="6">
        <v>59036</v>
      </c>
      <c r="J134" s="7">
        <v>50372</v>
      </c>
      <c r="K134" s="6">
        <v>3096</v>
      </c>
      <c r="L134" s="6">
        <v>20478</v>
      </c>
      <c r="M134" s="6">
        <v>35462</v>
      </c>
      <c r="N134" s="6">
        <v>663.56</v>
      </c>
      <c r="O134" s="6">
        <v>19.54</v>
      </c>
      <c r="P134" s="6">
        <v>114.27</v>
      </c>
      <c r="Q134" s="6">
        <v>25.41</v>
      </c>
      <c r="R134" s="6">
        <v>77.180000000000007</v>
      </c>
      <c r="S134" s="6">
        <v>81289</v>
      </c>
      <c r="T134" s="6">
        <v>5282</v>
      </c>
      <c r="U134" s="6">
        <v>547</v>
      </c>
      <c r="V134" s="6">
        <v>1628</v>
      </c>
      <c r="W134" s="6">
        <v>90</v>
      </c>
      <c r="X134" s="6">
        <v>258</v>
      </c>
      <c r="Y134" s="6">
        <v>1956</v>
      </c>
      <c r="Z134" s="6">
        <v>59960</v>
      </c>
    </row>
    <row r="135" spans="1:26" x14ac:dyDescent="0.25">
      <c r="A135" s="1" t="s">
        <v>267</v>
      </c>
      <c r="B135" s="1" t="s">
        <v>268</v>
      </c>
      <c r="C135" s="1" t="s">
        <v>268</v>
      </c>
      <c r="D135" s="2">
        <v>16072.606309999999</v>
      </c>
      <c r="E135" s="3">
        <v>32.622979999999998</v>
      </c>
      <c r="F135" s="3">
        <v>-99.829340000000002</v>
      </c>
      <c r="G135" s="2" t="s">
        <v>442</v>
      </c>
      <c r="H135" s="6">
        <v>237636</v>
      </c>
      <c r="I135" s="6">
        <v>121955</v>
      </c>
      <c r="J135" s="7">
        <v>47202</v>
      </c>
      <c r="K135" s="6">
        <v>6175</v>
      </c>
      <c r="L135" s="6">
        <v>42605</v>
      </c>
      <c r="M135" s="6">
        <v>73175</v>
      </c>
      <c r="N135" s="6">
        <v>608.86</v>
      </c>
      <c r="O135" s="6">
        <v>17.93</v>
      </c>
      <c r="P135" s="6">
        <v>104.86</v>
      </c>
      <c r="Q135" s="6">
        <v>23.3</v>
      </c>
      <c r="R135" s="6">
        <v>70.89</v>
      </c>
      <c r="S135" s="6">
        <v>206058</v>
      </c>
      <c r="T135" s="6">
        <v>18796</v>
      </c>
      <c r="U135" s="6">
        <v>1276</v>
      </c>
      <c r="V135" s="6">
        <v>4430</v>
      </c>
      <c r="W135" s="6">
        <v>142</v>
      </c>
      <c r="X135" s="6">
        <v>371</v>
      </c>
      <c r="Y135" s="6">
        <v>4714</v>
      </c>
      <c r="Z135" s="6">
        <v>77837</v>
      </c>
    </row>
    <row r="136" spans="1:26" x14ac:dyDescent="0.25">
      <c r="A136" s="1" t="s">
        <v>269</v>
      </c>
      <c r="B136" s="1" t="s">
        <v>270</v>
      </c>
      <c r="C136" s="1" t="s">
        <v>270</v>
      </c>
      <c r="D136" s="2">
        <v>8621.5688699999992</v>
      </c>
      <c r="E136" s="3">
        <v>42.989019999999996</v>
      </c>
      <c r="F136" s="3">
        <v>-89.966560000000001</v>
      </c>
      <c r="G136" s="2" t="s">
        <v>442</v>
      </c>
      <c r="H136" s="6">
        <v>780040</v>
      </c>
      <c r="I136" s="6">
        <v>415898</v>
      </c>
      <c r="J136" s="7">
        <v>64030</v>
      </c>
      <c r="K136" s="6">
        <v>26948</v>
      </c>
      <c r="L136" s="6">
        <v>135323</v>
      </c>
      <c r="M136" s="6">
        <v>253627</v>
      </c>
      <c r="N136" s="6">
        <v>801.44</v>
      </c>
      <c r="O136" s="6">
        <v>23.58</v>
      </c>
      <c r="P136" s="6">
        <v>138.03</v>
      </c>
      <c r="Q136" s="6">
        <v>30.72</v>
      </c>
      <c r="R136" s="6">
        <v>93.03</v>
      </c>
      <c r="S136" s="6">
        <v>844821</v>
      </c>
      <c r="T136" s="6">
        <v>40951</v>
      </c>
      <c r="U136" s="6">
        <v>3235</v>
      </c>
      <c r="V136" s="6">
        <v>38243</v>
      </c>
      <c r="W136" s="6">
        <v>263</v>
      </c>
      <c r="X136" s="6">
        <v>721</v>
      </c>
      <c r="Y136" s="6">
        <v>18562</v>
      </c>
      <c r="Z136" s="6">
        <v>59413</v>
      </c>
    </row>
    <row r="137" spans="1:26" x14ac:dyDescent="0.25">
      <c r="A137" s="1" t="s">
        <v>271</v>
      </c>
      <c r="B137" s="1" t="s">
        <v>272</v>
      </c>
      <c r="C137" s="1" t="s">
        <v>273</v>
      </c>
      <c r="D137" s="2">
        <v>9078.7695600000006</v>
      </c>
      <c r="E137" s="3">
        <v>35.726990000000001</v>
      </c>
      <c r="F137" s="3">
        <v>-94.148470000000003</v>
      </c>
      <c r="G137" s="2" t="s">
        <v>442</v>
      </c>
      <c r="H137" s="6">
        <v>655062</v>
      </c>
      <c r="I137" s="6">
        <v>339880</v>
      </c>
      <c r="J137" s="7">
        <v>49548</v>
      </c>
      <c r="K137" s="6">
        <v>17568</v>
      </c>
      <c r="L137" s="6">
        <v>107787</v>
      </c>
      <c r="M137" s="6">
        <v>214525</v>
      </c>
      <c r="N137" s="6">
        <v>660.19</v>
      </c>
      <c r="O137" s="6">
        <v>19.41</v>
      </c>
      <c r="P137" s="6">
        <v>113.8</v>
      </c>
      <c r="Q137" s="6">
        <v>25.31</v>
      </c>
      <c r="R137" s="6">
        <v>76.53</v>
      </c>
      <c r="S137" s="6">
        <v>652356</v>
      </c>
      <c r="T137" s="6">
        <v>26416</v>
      </c>
      <c r="U137" s="6">
        <v>20093</v>
      </c>
      <c r="V137" s="6">
        <v>26538</v>
      </c>
      <c r="W137" s="6">
        <v>4708</v>
      </c>
      <c r="X137" s="6">
        <v>1898</v>
      </c>
      <c r="Y137" s="6">
        <v>32847</v>
      </c>
      <c r="Z137" s="6">
        <v>118083</v>
      </c>
    </row>
    <row r="138" spans="1:26" x14ac:dyDescent="0.25">
      <c r="A138" s="1" t="s">
        <v>274</v>
      </c>
      <c r="B138" s="1" t="s">
        <v>275</v>
      </c>
      <c r="C138" s="1" t="s">
        <v>275</v>
      </c>
      <c r="D138" s="2">
        <v>17262.61058</v>
      </c>
      <c r="E138" s="3">
        <v>35.428809999999999</v>
      </c>
      <c r="F138" s="3">
        <v>-95.768659999999997</v>
      </c>
      <c r="G138" s="2" t="s">
        <v>442</v>
      </c>
      <c r="H138" s="6">
        <v>1053832</v>
      </c>
      <c r="I138" s="6">
        <v>570005</v>
      </c>
      <c r="J138" s="7">
        <v>51064</v>
      </c>
      <c r="K138" s="6">
        <v>32284</v>
      </c>
      <c r="L138" s="6">
        <v>188151</v>
      </c>
      <c r="M138" s="6">
        <v>349570</v>
      </c>
      <c r="N138" s="6">
        <v>669.89</v>
      </c>
      <c r="O138" s="6">
        <v>19.71</v>
      </c>
      <c r="P138" s="6">
        <v>115.39</v>
      </c>
      <c r="Q138" s="6">
        <v>25.65</v>
      </c>
      <c r="R138" s="6">
        <v>77.86</v>
      </c>
      <c r="S138" s="6">
        <v>914154</v>
      </c>
      <c r="T138" s="6">
        <v>99699</v>
      </c>
      <c r="U138" s="6">
        <v>106598</v>
      </c>
      <c r="V138" s="6">
        <v>28679</v>
      </c>
      <c r="W138" s="6">
        <v>576</v>
      </c>
      <c r="X138" s="6">
        <v>3486</v>
      </c>
      <c r="Y138" s="6">
        <v>144404</v>
      </c>
      <c r="Z138" s="6">
        <v>118055</v>
      </c>
    </row>
    <row r="139" spans="1:26" x14ac:dyDescent="0.25">
      <c r="A139" s="1" t="s">
        <v>276</v>
      </c>
      <c r="B139" s="1" t="s">
        <v>277</v>
      </c>
      <c r="C139" s="1" t="s">
        <v>277</v>
      </c>
      <c r="D139" s="2">
        <v>9697.6872299999995</v>
      </c>
      <c r="E139" s="3">
        <v>32.983249999999998</v>
      </c>
      <c r="F139" s="3">
        <v>-88.939030000000002</v>
      </c>
      <c r="G139" s="2" t="s">
        <v>442</v>
      </c>
      <c r="H139" s="6">
        <v>373314</v>
      </c>
      <c r="I139" s="6">
        <v>199967</v>
      </c>
      <c r="J139" s="7">
        <v>40439</v>
      </c>
      <c r="K139" s="6">
        <v>12851</v>
      </c>
      <c r="L139" s="6">
        <v>63871</v>
      </c>
      <c r="M139" s="6">
        <v>123245</v>
      </c>
      <c r="N139" s="6">
        <v>546.41</v>
      </c>
      <c r="O139" s="6">
        <v>16.079999999999998</v>
      </c>
      <c r="P139" s="6">
        <v>94.15</v>
      </c>
      <c r="Q139" s="6">
        <v>20.91</v>
      </c>
      <c r="R139" s="6">
        <v>63.55</v>
      </c>
      <c r="S139" s="6">
        <v>318348</v>
      </c>
      <c r="T139" s="6">
        <v>150182</v>
      </c>
      <c r="U139" s="6">
        <v>851</v>
      </c>
      <c r="V139" s="6">
        <v>4555</v>
      </c>
      <c r="W139" s="6">
        <v>94</v>
      </c>
      <c r="X139" s="6">
        <v>406</v>
      </c>
      <c r="Y139" s="6">
        <v>5291</v>
      </c>
      <c r="Z139" s="6">
        <v>12789</v>
      </c>
    </row>
    <row r="140" spans="1:26" x14ac:dyDescent="0.25">
      <c r="A140" s="1" t="s">
        <v>278</v>
      </c>
      <c r="B140" s="1" t="s">
        <v>279</v>
      </c>
      <c r="C140" s="1" t="s">
        <v>279</v>
      </c>
      <c r="D140" s="2">
        <v>6360.6501699999999</v>
      </c>
      <c r="E140" s="3">
        <v>40.686700000000002</v>
      </c>
      <c r="F140" s="3">
        <v>-89.343199999999996</v>
      </c>
      <c r="G140" s="2" t="s">
        <v>442</v>
      </c>
      <c r="H140" s="6">
        <v>484739</v>
      </c>
      <c r="I140" s="6">
        <v>258756</v>
      </c>
      <c r="J140" s="7">
        <v>60724</v>
      </c>
      <c r="K140" s="6">
        <v>17490</v>
      </c>
      <c r="L140" s="6">
        <v>84251</v>
      </c>
      <c r="M140" s="6">
        <v>157015</v>
      </c>
      <c r="N140" s="6">
        <v>776.41</v>
      </c>
      <c r="O140" s="6">
        <v>22.84</v>
      </c>
      <c r="P140" s="6">
        <v>133.69</v>
      </c>
      <c r="Q140" s="6">
        <v>29.73</v>
      </c>
      <c r="R140" s="6">
        <v>90.31</v>
      </c>
      <c r="S140" s="6">
        <v>520990</v>
      </c>
      <c r="T140" s="6">
        <v>52554</v>
      </c>
      <c r="U140" s="6">
        <v>1195</v>
      </c>
      <c r="V140" s="6">
        <v>19628</v>
      </c>
      <c r="W140" s="6">
        <v>151</v>
      </c>
      <c r="X140" s="6">
        <v>442</v>
      </c>
      <c r="Y140" s="6">
        <v>11989</v>
      </c>
      <c r="Z140" s="6">
        <v>25315</v>
      </c>
    </row>
    <row r="141" spans="1:26" x14ac:dyDescent="0.25">
      <c r="A141" s="1" t="s">
        <v>280</v>
      </c>
      <c r="B141" s="1" t="s">
        <v>281</v>
      </c>
      <c r="C141" s="1" t="s">
        <v>281</v>
      </c>
      <c r="D141" s="2">
        <v>24668.779559999999</v>
      </c>
      <c r="E141" s="3">
        <v>46.713099999999997</v>
      </c>
      <c r="F141" s="3">
        <v>-91.710480000000004</v>
      </c>
      <c r="G141" s="2" t="s">
        <v>442</v>
      </c>
      <c r="H141" s="6">
        <v>334527</v>
      </c>
      <c r="I141" s="6">
        <v>183822</v>
      </c>
      <c r="J141" s="7">
        <v>52142</v>
      </c>
      <c r="K141" s="6">
        <v>13864</v>
      </c>
      <c r="L141" s="6">
        <v>56328</v>
      </c>
      <c r="M141" s="6">
        <v>113630</v>
      </c>
      <c r="N141" s="6">
        <v>671.3</v>
      </c>
      <c r="O141" s="6">
        <v>19.77</v>
      </c>
      <c r="P141" s="6">
        <v>115.49</v>
      </c>
      <c r="Q141" s="6">
        <v>25.66</v>
      </c>
      <c r="R141" s="6">
        <v>78.36</v>
      </c>
      <c r="S141" s="6">
        <v>375560</v>
      </c>
      <c r="T141" s="6">
        <v>6076</v>
      </c>
      <c r="U141" s="6">
        <v>10192</v>
      </c>
      <c r="V141" s="6">
        <v>3806</v>
      </c>
      <c r="W141" s="6">
        <v>84</v>
      </c>
      <c r="X141" s="6">
        <v>255</v>
      </c>
      <c r="Y141" s="6">
        <v>16597</v>
      </c>
      <c r="Z141" s="6">
        <v>7938</v>
      </c>
    </row>
    <row r="142" spans="1:26" x14ac:dyDescent="0.25">
      <c r="A142" s="1" t="s">
        <v>282</v>
      </c>
      <c r="B142" s="1" t="s">
        <v>283</v>
      </c>
      <c r="C142" s="1" t="s">
        <v>283</v>
      </c>
      <c r="D142" s="2">
        <v>57166.880069999999</v>
      </c>
      <c r="E142" s="3">
        <v>37.386650000000003</v>
      </c>
      <c r="F142" s="3">
        <v>-99.005099999999999</v>
      </c>
      <c r="G142" s="2" t="s">
        <v>442</v>
      </c>
      <c r="H142" s="6">
        <v>888690</v>
      </c>
      <c r="I142" s="6">
        <v>483357</v>
      </c>
      <c r="J142" s="7">
        <v>53394</v>
      </c>
      <c r="K142" s="6">
        <v>25558</v>
      </c>
      <c r="L142" s="6">
        <v>144650</v>
      </c>
      <c r="M142" s="6">
        <v>313149</v>
      </c>
      <c r="N142" s="6">
        <v>668.46</v>
      </c>
      <c r="O142" s="6">
        <v>19.66</v>
      </c>
      <c r="P142" s="6">
        <v>115.15</v>
      </c>
      <c r="Q142" s="6">
        <v>25.6</v>
      </c>
      <c r="R142" s="6">
        <v>77.62</v>
      </c>
      <c r="S142" s="6">
        <v>891796</v>
      </c>
      <c r="T142" s="6">
        <v>61103</v>
      </c>
      <c r="U142" s="6">
        <v>8064</v>
      </c>
      <c r="V142" s="6">
        <v>32465</v>
      </c>
      <c r="W142" s="6">
        <v>640</v>
      </c>
      <c r="X142" s="6">
        <v>803</v>
      </c>
      <c r="Y142" s="6">
        <v>29414</v>
      </c>
      <c r="Z142" s="6">
        <v>180022</v>
      </c>
    </row>
    <row r="143" spans="1:26" x14ac:dyDescent="0.25">
      <c r="A143" s="1" t="s">
        <v>284</v>
      </c>
      <c r="B143" s="1" t="s">
        <v>285</v>
      </c>
      <c r="C143" s="1" t="s">
        <v>285</v>
      </c>
      <c r="D143" s="2">
        <v>19615.55343</v>
      </c>
      <c r="E143" s="3">
        <v>40.584789999999998</v>
      </c>
      <c r="F143" s="3">
        <v>-93.695390000000003</v>
      </c>
      <c r="G143" s="2" t="s">
        <v>442</v>
      </c>
      <c r="H143" s="6">
        <v>886356</v>
      </c>
      <c r="I143" s="6">
        <v>476328</v>
      </c>
      <c r="J143" s="7">
        <v>61866</v>
      </c>
      <c r="K143" s="6">
        <v>25099</v>
      </c>
      <c r="L143" s="6">
        <v>140907</v>
      </c>
      <c r="M143" s="6">
        <v>310322</v>
      </c>
      <c r="N143" s="6">
        <v>774.81</v>
      </c>
      <c r="O143" s="6">
        <v>22.78</v>
      </c>
      <c r="P143" s="6">
        <v>133.47</v>
      </c>
      <c r="Q143" s="6">
        <v>29.68</v>
      </c>
      <c r="R143" s="6">
        <v>89.94</v>
      </c>
      <c r="S143" s="6">
        <v>993929</v>
      </c>
      <c r="T143" s="6">
        <v>44877</v>
      </c>
      <c r="U143" s="6">
        <v>2306</v>
      </c>
      <c r="V143" s="6">
        <v>41357</v>
      </c>
      <c r="W143" s="6">
        <v>466</v>
      </c>
      <c r="X143" s="6">
        <v>730</v>
      </c>
      <c r="Y143" s="6">
        <v>18862</v>
      </c>
      <c r="Z143" s="6">
        <v>76507</v>
      </c>
    </row>
    <row r="144" spans="1:26" x14ac:dyDescent="0.25">
      <c r="A144" s="1" t="s">
        <v>286</v>
      </c>
      <c r="B144" s="1" t="s">
        <v>287</v>
      </c>
      <c r="C144" s="1" t="s">
        <v>287</v>
      </c>
      <c r="D144" s="2">
        <v>9706.2749100000001</v>
      </c>
      <c r="E144" s="3">
        <v>41.162799999999997</v>
      </c>
      <c r="F144" s="3">
        <v>-90.441289999999995</v>
      </c>
      <c r="G144" s="2" t="s">
        <v>442</v>
      </c>
      <c r="H144" s="6">
        <v>582059</v>
      </c>
      <c r="I144" s="6">
        <v>318878</v>
      </c>
      <c r="J144" s="7">
        <v>54471</v>
      </c>
      <c r="K144" s="6">
        <v>21040</v>
      </c>
      <c r="L144" s="6">
        <v>102050</v>
      </c>
      <c r="M144" s="6">
        <v>195788</v>
      </c>
      <c r="N144" s="6">
        <v>694.9</v>
      </c>
      <c r="O144" s="6">
        <v>20.46</v>
      </c>
      <c r="P144" s="6">
        <v>119.58</v>
      </c>
      <c r="Q144" s="6">
        <v>26.58</v>
      </c>
      <c r="R144" s="6">
        <v>81.010000000000005</v>
      </c>
      <c r="S144" s="6">
        <v>625526</v>
      </c>
      <c r="T144" s="6">
        <v>40502</v>
      </c>
      <c r="U144" s="6">
        <v>1446</v>
      </c>
      <c r="V144" s="6">
        <v>13297</v>
      </c>
      <c r="W144" s="6">
        <v>304</v>
      </c>
      <c r="X144" s="6">
        <v>535</v>
      </c>
      <c r="Y144" s="6">
        <v>14455</v>
      </c>
      <c r="Z144" s="6">
        <v>62608</v>
      </c>
    </row>
    <row r="145" spans="1:26" x14ac:dyDescent="0.25">
      <c r="A145" s="1" t="s">
        <v>288</v>
      </c>
      <c r="B145" s="1" t="s">
        <v>289</v>
      </c>
      <c r="C145" s="1" t="s">
        <v>289</v>
      </c>
      <c r="D145" s="2">
        <v>11451.792460000001</v>
      </c>
      <c r="E145" s="3">
        <v>31.107330000000001</v>
      </c>
      <c r="F145" s="3">
        <v>-87.615229999999997</v>
      </c>
      <c r="G145" s="2" t="s">
        <v>442</v>
      </c>
      <c r="H145" s="6">
        <v>1113942</v>
      </c>
      <c r="I145" s="6">
        <v>584713</v>
      </c>
      <c r="J145" s="7">
        <v>52132</v>
      </c>
      <c r="K145" s="6">
        <v>29712</v>
      </c>
      <c r="L145" s="6">
        <v>202366</v>
      </c>
      <c r="M145" s="6">
        <v>352635</v>
      </c>
      <c r="N145" s="6">
        <v>649.82000000000005</v>
      </c>
      <c r="O145" s="6">
        <v>19.13</v>
      </c>
      <c r="P145" s="6">
        <v>111.92</v>
      </c>
      <c r="Q145" s="6">
        <v>24.88</v>
      </c>
      <c r="R145" s="6">
        <v>75.56</v>
      </c>
      <c r="S145" s="6">
        <v>986142</v>
      </c>
      <c r="T145" s="6">
        <v>314596</v>
      </c>
      <c r="U145" s="6">
        <v>10067</v>
      </c>
      <c r="V145" s="6">
        <v>32603</v>
      </c>
      <c r="W145" s="6">
        <v>1211</v>
      </c>
      <c r="X145" s="6">
        <v>1492</v>
      </c>
      <c r="Y145" s="6">
        <v>35050</v>
      </c>
      <c r="Z145" s="6">
        <v>70065</v>
      </c>
    </row>
    <row r="146" spans="1:26" x14ac:dyDescent="0.25">
      <c r="A146" s="1" t="s">
        <v>290</v>
      </c>
      <c r="B146" s="1" t="s">
        <v>291</v>
      </c>
      <c r="C146" s="1" t="s">
        <v>291</v>
      </c>
      <c r="D146" s="2">
        <v>61837.125569999997</v>
      </c>
      <c r="E146" s="3">
        <v>47.197429999999997</v>
      </c>
      <c r="F146" s="3">
        <v>-102.71665</v>
      </c>
      <c r="G146" s="2" t="s">
        <v>442</v>
      </c>
      <c r="H146" s="6">
        <v>311501</v>
      </c>
      <c r="I146" s="6">
        <v>173820</v>
      </c>
      <c r="J146" s="7">
        <v>69374</v>
      </c>
      <c r="K146" s="6">
        <v>7942</v>
      </c>
      <c r="L146" s="6">
        <v>45863</v>
      </c>
      <c r="M146" s="6">
        <v>120015</v>
      </c>
      <c r="N146" s="6">
        <v>870.89</v>
      </c>
      <c r="O146" s="6">
        <v>25.59</v>
      </c>
      <c r="P146" s="6">
        <v>149.99</v>
      </c>
      <c r="Q146" s="6">
        <v>33.39</v>
      </c>
      <c r="R146" s="6">
        <v>100.94</v>
      </c>
      <c r="S146" s="6">
        <v>343007</v>
      </c>
      <c r="T146" s="6">
        <v>8873</v>
      </c>
      <c r="U146" s="6">
        <v>22141</v>
      </c>
      <c r="V146" s="6">
        <v>3704</v>
      </c>
      <c r="W146" s="6">
        <v>183</v>
      </c>
      <c r="X146" s="6">
        <v>876</v>
      </c>
      <c r="Y146" s="6">
        <v>25060</v>
      </c>
      <c r="Z146" s="6">
        <v>18362</v>
      </c>
    </row>
    <row r="147" spans="1:26" x14ac:dyDescent="0.25">
      <c r="A147" s="1" t="s">
        <v>292</v>
      </c>
      <c r="B147" s="1" t="s">
        <v>293</v>
      </c>
      <c r="C147" s="1" t="s">
        <v>293</v>
      </c>
      <c r="D147" s="2">
        <v>7826.3656600000004</v>
      </c>
      <c r="E147" s="3">
        <v>34.735050000000001</v>
      </c>
      <c r="F147" s="3">
        <v>-86.858149999999995</v>
      </c>
      <c r="G147" s="2" t="s">
        <v>442</v>
      </c>
      <c r="H147" s="6">
        <v>797416</v>
      </c>
      <c r="I147" s="6">
        <v>426569</v>
      </c>
      <c r="J147" s="7">
        <v>51674</v>
      </c>
      <c r="K147" s="6">
        <v>21433</v>
      </c>
      <c r="L147" s="6">
        <v>131416</v>
      </c>
      <c r="M147" s="6">
        <v>273720</v>
      </c>
      <c r="N147" s="6">
        <v>681.56</v>
      </c>
      <c r="O147" s="6">
        <v>20.04</v>
      </c>
      <c r="P147" s="6">
        <v>117.4</v>
      </c>
      <c r="Q147" s="6">
        <v>26.09</v>
      </c>
      <c r="R147" s="6">
        <v>79.2</v>
      </c>
      <c r="S147" s="6">
        <v>773505</v>
      </c>
      <c r="T147" s="6">
        <v>148651</v>
      </c>
      <c r="U147" s="6">
        <v>7550</v>
      </c>
      <c r="V147" s="6">
        <v>15614</v>
      </c>
      <c r="W147" s="6">
        <v>589</v>
      </c>
      <c r="X147" s="6">
        <v>1310</v>
      </c>
      <c r="Y147" s="6">
        <v>22624</v>
      </c>
      <c r="Z147" s="6">
        <v>68734</v>
      </c>
    </row>
    <row r="148" spans="1:26" x14ac:dyDescent="0.25">
      <c r="A148" s="1" t="s">
        <v>294</v>
      </c>
      <c r="B148" s="1" t="s">
        <v>295</v>
      </c>
      <c r="C148" s="1" t="s">
        <v>295</v>
      </c>
      <c r="D148" s="2">
        <v>5114.8309900000004</v>
      </c>
      <c r="E148" s="3">
        <v>29.688030000000001</v>
      </c>
      <c r="F148" s="3">
        <v>-94.120260000000002</v>
      </c>
      <c r="G148" s="2" t="s">
        <v>442</v>
      </c>
      <c r="H148" s="6">
        <v>347976</v>
      </c>
      <c r="I148" s="6">
        <v>178567</v>
      </c>
      <c r="J148" s="7">
        <v>50120</v>
      </c>
      <c r="K148" s="6">
        <v>11463</v>
      </c>
      <c r="L148" s="6">
        <v>64370</v>
      </c>
      <c r="M148" s="6">
        <v>102734</v>
      </c>
      <c r="N148" s="6">
        <v>663.4</v>
      </c>
      <c r="O148" s="6">
        <v>19.53</v>
      </c>
      <c r="P148" s="6">
        <v>114.28</v>
      </c>
      <c r="Q148" s="6">
        <v>25.4</v>
      </c>
      <c r="R148" s="6">
        <v>77.19</v>
      </c>
      <c r="S148" s="6">
        <v>273228</v>
      </c>
      <c r="T148" s="6">
        <v>106135</v>
      </c>
      <c r="U148" s="6">
        <v>1637</v>
      </c>
      <c r="V148" s="6">
        <v>12006</v>
      </c>
      <c r="W148" s="6">
        <v>132</v>
      </c>
      <c r="X148" s="6">
        <v>413</v>
      </c>
      <c r="Y148" s="6">
        <v>6199</v>
      </c>
      <c r="Z148" s="6">
        <v>63716</v>
      </c>
    </row>
    <row r="149" spans="1:26" x14ac:dyDescent="0.25">
      <c r="A149" s="1" t="s">
        <v>296</v>
      </c>
      <c r="B149" s="1" t="s">
        <v>297</v>
      </c>
      <c r="C149" s="1" t="s">
        <v>297</v>
      </c>
      <c r="D149" s="2">
        <v>26094.680950000002</v>
      </c>
      <c r="E149" s="3">
        <v>33.943170000000002</v>
      </c>
      <c r="F149" s="3">
        <v>-92.670400000000001</v>
      </c>
      <c r="G149" s="2" t="s">
        <v>442</v>
      </c>
      <c r="H149" s="6">
        <v>1102645</v>
      </c>
      <c r="I149" s="6">
        <v>592274</v>
      </c>
      <c r="J149" s="7">
        <v>47600</v>
      </c>
      <c r="K149" s="6">
        <v>39082</v>
      </c>
      <c r="L149" s="6">
        <v>200079</v>
      </c>
      <c r="M149" s="6">
        <v>353113</v>
      </c>
      <c r="N149" s="6">
        <v>626.72</v>
      </c>
      <c r="O149" s="6">
        <v>18.45</v>
      </c>
      <c r="P149" s="6">
        <v>107.93</v>
      </c>
      <c r="Q149" s="6">
        <v>24</v>
      </c>
      <c r="R149" s="6">
        <v>72.91</v>
      </c>
      <c r="S149" s="6">
        <v>1030336</v>
      </c>
      <c r="T149" s="6">
        <v>287186</v>
      </c>
      <c r="U149" s="6">
        <v>6313</v>
      </c>
      <c r="V149" s="6">
        <v>19382</v>
      </c>
      <c r="W149" s="6">
        <v>435</v>
      </c>
      <c r="X149" s="6">
        <v>1070</v>
      </c>
      <c r="Y149" s="6">
        <v>25714</v>
      </c>
      <c r="Z149" s="6">
        <v>75587</v>
      </c>
    </row>
    <row r="150" spans="1:26" x14ac:dyDescent="0.25">
      <c r="A150" s="1" t="s">
        <v>298</v>
      </c>
      <c r="B150" s="1" t="s">
        <v>299</v>
      </c>
      <c r="C150" s="1" t="s">
        <v>299</v>
      </c>
      <c r="D150" s="2">
        <v>11512.424779999999</v>
      </c>
      <c r="E150" s="3">
        <v>31.5975</v>
      </c>
      <c r="F150" s="3">
        <v>-86.764189999999999</v>
      </c>
      <c r="G150" s="2" t="s">
        <v>442</v>
      </c>
      <c r="H150" s="6">
        <v>471781</v>
      </c>
      <c r="I150" s="6">
        <v>252818</v>
      </c>
      <c r="J150" s="7">
        <v>44305</v>
      </c>
      <c r="K150" s="6">
        <v>19745</v>
      </c>
      <c r="L150" s="6">
        <v>88552</v>
      </c>
      <c r="M150" s="6">
        <v>144521</v>
      </c>
      <c r="N150" s="6">
        <v>615.19000000000005</v>
      </c>
      <c r="O150" s="6">
        <v>18.12</v>
      </c>
      <c r="P150" s="6">
        <v>105.96</v>
      </c>
      <c r="Q150" s="6">
        <v>23.55</v>
      </c>
      <c r="R150" s="6">
        <v>71.599999999999994</v>
      </c>
      <c r="S150" s="6">
        <v>304286</v>
      </c>
      <c r="T150" s="6">
        <v>275594</v>
      </c>
      <c r="U150" s="6">
        <v>1674</v>
      </c>
      <c r="V150" s="6">
        <v>10398</v>
      </c>
      <c r="W150" s="6">
        <v>194</v>
      </c>
      <c r="X150" s="6">
        <v>877</v>
      </c>
      <c r="Y150" s="6">
        <v>7837</v>
      </c>
      <c r="Z150" s="6">
        <v>16899</v>
      </c>
    </row>
    <row r="151" spans="1:26" x14ac:dyDescent="0.25">
      <c r="A151" s="1" t="s">
        <v>300</v>
      </c>
      <c r="B151" s="1" t="s">
        <v>301</v>
      </c>
      <c r="C151" s="1" t="s">
        <v>301</v>
      </c>
      <c r="D151" s="2">
        <v>10528.939200000001</v>
      </c>
      <c r="E151" s="3">
        <v>44.313720000000004</v>
      </c>
      <c r="F151" s="3">
        <v>-91.313590000000005</v>
      </c>
      <c r="G151" s="2" t="s">
        <v>442</v>
      </c>
      <c r="H151" s="6">
        <v>439732</v>
      </c>
      <c r="I151" s="6">
        <v>230427</v>
      </c>
      <c r="J151" s="7">
        <v>55246</v>
      </c>
      <c r="K151" s="6">
        <v>14225</v>
      </c>
      <c r="L151" s="6">
        <v>66498</v>
      </c>
      <c r="M151" s="6">
        <v>149704</v>
      </c>
      <c r="N151" s="6">
        <v>689.22</v>
      </c>
      <c r="O151" s="6">
        <v>20.28</v>
      </c>
      <c r="P151" s="6">
        <v>118.66</v>
      </c>
      <c r="Q151" s="6">
        <v>26.38</v>
      </c>
      <c r="R151" s="6">
        <v>80.180000000000007</v>
      </c>
      <c r="S151" s="6">
        <v>519314</v>
      </c>
      <c r="T151" s="6">
        <v>7929</v>
      </c>
      <c r="U151" s="6">
        <v>2782</v>
      </c>
      <c r="V151" s="6">
        <v>14040</v>
      </c>
      <c r="W151" s="6">
        <v>142</v>
      </c>
      <c r="X151" s="6">
        <v>272</v>
      </c>
      <c r="Y151" s="6">
        <v>8314</v>
      </c>
      <c r="Z151" s="6">
        <v>17127</v>
      </c>
    </row>
    <row r="152" spans="1:26" x14ac:dyDescent="0.25">
      <c r="A152" s="1" t="s">
        <v>302</v>
      </c>
      <c r="B152" s="1" t="s">
        <v>303</v>
      </c>
      <c r="C152" s="1" t="s">
        <v>303</v>
      </c>
      <c r="D152" s="2">
        <v>11229.17416</v>
      </c>
      <c r="E152" s="3">
        <v>43.974240000000002</v>
      </c>
      <c r="F152" s="3">
        <v>-89.675669999999997</v>
      </c>
      <c r="G152" s="2" t="s">
        <v>442</v>
      </c>
      <c r="H152" s="6">
        <v>344337</v>
      </c>
      <c r="I152" s="6">
        <v>189073</v>
      </c>
      <c r="J152" s="7">
        <v>54287</v>
      </c>
      <c r="K152" s="6">
        <v>9725</v>
      </c>
      <c r="L152" s="6">
        <v>56637</v>
      </c>
      <c r="M152" s="6">
        <v>122711</v>
      </c>
      <c r="N152" s="6">
        <v>689.4</v>
      </c>
      <c r="O152" s="6">
        <v>20.29</v>
      </c>
      <c r="P152" s="6">
        <v>118.66</v>
      </c>
      <c r="Q152" s="6">
        <v>26.36</v>
      </c>
      <c r="R152" s="6">
        <v>80.34</v>
      </c>
      <c r="S152" s="6">
        <v>397562</v>
      </c>
      <c r="T152" s="6">
        <v>4383</v>
      </c>
      <c r="U152" s="6">
        <v>3597</v>
      </c>
      <c r="V152" s="6">
        <v>12707</v>
      </c>
      <c r="W152" s="6">
        <v>148</v>
      </c>
      <c r="X152" s="6">
        <v>196</v>
      </c>
      <c r="Y152" s="6">
        <v>7265</v>
      </c>
      <c r="Z152" s="6">
        <v>11927</v>
      </c>
    </row>
    <row r="153" spans="1:26" x14ac:dyDescent="0.25">
      <c r="A153" s="1" t="s">
        <v>304</v>
      </c>
      <c r="B153" s="1" t="s">
        <v>305</v>
      </c>
      <c r="C153" s="1" t="s">
        <v>305</v>
      </c>
      <c r="D153" s="2">
        <v>9271.1467799999991</v>
      </c>
      <c r="E153" s="3">
        <v>31.243359999999999</v>
      </c>
      <c r="F153" s="3">
        <v>-94.685969999999998</v>
      </c>
      <c r="G153" s="2" t="s">
        <v>442</v>
      </c>
      <c r="H153" s="6">
        <v>554187</v>
      </c>
      <c r="I153" s="6">
        <v>280351</v>
      </c>
      <c r="J153" s="7">
        <v>47750</v>
      </c>
      <c r="K153" s="6">
        <v>14353</v>
      </c>
      <c r="L153" s="6">
        <v>97201</v>
      </c>
      <c r="M153" s="6">
        <v>168797</v>
      </c>
      <c r="N153" s="6">
        <v>625.11</v>
      </c>
      <c r="O153" s="6">
        <v>18.41</v>
      </c>
      <c r="P153" s="6">
        <v>107.63</v>
      </c>
      <c r="Q153" s="6">
        <v>23.93</v>
      </c>
      <c r="R153" s="6">
        <v>72.77</v>
      </c>
      <c r="S153" s="6">
        <v>462786</v>
      </c>
      <c r="T153" s="6">
        <v>121988</v>
      </c>
      <c r="U153" s="6">
        <v>2867</v>
      </c>
      <c r="V153" s="6">
        <v>9395</v>
      </c>
      <c r="W153" s="6">
        <v>190</v>
      </c>
      <c r="X153" s="6">
        <v>924</v>
      </c>
      <c r="Y153" s="6">
        <v>10791</v>
      </c>
      <c r="Z153" s="6">
        <v>132417</v>
      </c>
    </row>
    <row r="154" spans="1:26" x14ac:dyDescent="0.25">
      <c r="A154" s="1" t="s">
        <v>306</v>
      </c>
      <c r="B154" s="1" t="s">
        <v>307</v>
      </c>
      <c r="C154" s="1" t="s">
        <v>307</v>
      </c>
      <c r="D154" s="2">
        <v>4779.0692399999998</v>
      </c>
      <c r="E154" s="3">
        <v>30.99766</v>
      </c>
      <c r="F154" s="3">
        <v>-89.24503</v>
      </c>
      <c r="G154" s="2" t="s">
        <v>442</v>
      </c>
      <c r="H154" s="6">
        <v>224906</v>
      </c>
      <c r="I154" s="6">
        <v>117834</v>
      </c>
      <c r="J154" s="7">
        <v>42689</v>
      </c>
      <c r="K154" s="6">
        <v>7063</v>
      </c>
      <c r="L154" s="6">
        <v>40033</v>
      </c>
      <c r="M154" s="6">
        <v>70738</v>
      </c>
      <c r="N154" s="6">
        <v>594.91</v>
      </c>
      <c r="O154" s="6">
        <v>17.5</v>
      </c>
      <c r="P154" s="6">
        <v>102.54</v>
      </c>
      <c r="Q154" s="6">
        <v>22.77</v>
      </c>
      <c r="R154" s="6">
        <v>69.16</v>
      </c>
      <c r="S154" s="6">
        <v>189207</v>
      </c>
      <c r="T154" s="6">
        <v>95328</v>
      </c>
      <c r="U154" s="6">
        <v>617</v>
      </c>
      <c r="V154" s="6">
        <v>2753</v>
      </c>
      <c r="W154" s="6">
        <v>82</v>
      </c>
      <c r="X154" s="6">
        <v>505</v>
      </c>
      <c r="Y154" s="6">
        <v>3172</v>
      </c>
      <c r="Z154" s="6">
        <v>8533</v>
      </c>
    </row>
    <row r="155" spans="1:26" x14ac:dyDescent="0.25">
      <c r="A155" s="1" t="s">
        <v>308</v>
      </c>
      <c r="B155" s="1" t="s">
        <v>309</v>
      </c>
      <c r="C155" s="1" t="s">
        <v>309</v>
      </c>
      <c r="D155" s="2">
        <v>5164.4247400000004</v>
      </c>
      <c r="E155" s="3">
        <v>31.989419999999999</v>
      </c>
      <c r="F155" s="3">
        <v>-88.581770000000006</v>
      </c>
      <c r="G155" s="2" t="s">
        <v>442</v>
      </c>
      <c r="H155" s="6">
        <v>131697</v>
      </c>
      <c r="I155" s="6">
        <v>70792</v>
      </c>
      <c r="J155" s="7">
        <v>38512</v>
      </c>
      <c r="K155" s="6">
        <v>5896</v>
      </c>
      <c r="L155" s="6">
        <v>23984</v>
      </c>
      <c r="M155" s="6">
        <v>40912</v>
      </c>
      <c r="N155" s="6">
        <v>554.20000000000005</v>
      </c>
      <c r="O155" s="6">
        <v>16.329999999999998</v>
      </c>
      <c r="P155" s="6">
        <v>95.42</v>
      </c>
      <c r="Q155" s="6">
        <v>21.19</v>
      </c>
      <c r="R155" s="6">
        <v>64.67</v>
      </c>
      <c r="S155" s="6">
        <v>92610</v>
      </c>
      <c r="T155" s="6">
        <v>69630</v>
      </c>
      <c r="U155" s="6">
        <v>3493</v>
      </c>
      <c r="V155" s="6">
        <v>1337</v>
      </c>
      <c r="W155" s="6">
        <v>24</v>
      </c>
      <c r="X155" s="6">
        <v>286</v>
      </c>
      <c r="Y155" s="6">
        <v>4474</v>
      </c>
      <c r="Z155" s="6">
        <v>3417</v>
      </c>
    </row>
    <row r="156" spans="1:26" x14ac:dyDescent="0.25">
      <c r="A156" s="1" t="s">
        <v>310</v>
      </c>
      <c r="B156" s="1" t="s">
        <v>311</v>
      </c>
      <c r="C156" s="1" t="s">
        <v>311</v>
      </c>
      <c r="D156" s="2">
        <v>6694.8072000000002</v>
      </c>
      <c r="E156" s="3">
        <v>29.700330000000001</v>
      </c>
      <c r="F156" s="3">
        <v>-91.141199999999998</v>
      </c>
      <c r="G156" s="2" t="s">
        <v>442</v>
      </c>
      <c r="H156" s="6">
        <v>701692</v>
      </c>
      <c r="I156" s="6">
        <v>363142</v>
      </c>
      <c r="J156" s="7">
        <v>53433</v>
      </c>
      <c r="K156" s="6">
        <v>22548</v>
      </c>
      <c r="L156" s="6">
        <v>133475</v>
      </c>
      <c r="M156" s="6">
        <v>207119</v>
      </c>
      <c r="N156" s="6">
        <v>710.54</v>
      </c>
      <c r="O156" s="6">
        <v>20.9</v>
      </c>
      <c r="P156" s="6">
        <v>122.47</v>
      </c>
      <c r="Q156" s="6">
        <v>27.22</v>
      </c>
      <c r="R156" s="6">
        <v>82.54</v>
      </c>
      <c r="S156" s="6">
        <v>524401</v>
      </c>
      <c r="T156" s="6">
        <v>331851</v>
      </c>
      <c r="U156" s="6">
        <v>2782</v>
      </c>
      <c r="V156" s="6">
        <v>20310</v>
      </c>
      <c r="W156" s="6">
        <v>201</v>
      </c>
      <c r="X156" s="6">
        <v>933</v>
      </c>
      <c r="Y156" s="6">
        <v>11098</v>
      </c>
      <c r="Z156" s="6">
        <v>37630</v>
      </c>
    </row>
    <row r="157" spans="1:26" x14ac:dyDescent="0.25">
      <c r="A157" s="1" t="s">
        <v>312</v>
      </c>
      <c r="B157" s="1" t="s">
        <v>313</v>
      </c>
      <c r="C157" s="1" t="s">
        <v>313</v>
      </c>
      <c r="D157" s="2">
        <v>8285.9991900000005</v>
      </c>
      <c r="E157" s="3">
        <v>40.066339999999997</v>
      </c>
      <c r="F157" s="3">
        <v>-91.274119999999996</v>
      </c>
      <c r="G157" s="2" t="s">
        <v>442</v>
      </c>
      <c r="H157" s="6">
        <v>200582</v>
      </c>
      <c r="I157" s="6">
        <v>107228</v>
      </c>
      <c r="J157" s="7">
        <v>48627</v>
      </c>
      <c r="K157" s="6">
        <v>6922</v>
      </c>
      <c r="L157" s="6">
        <v>33021</v>
      </c>
      <c r="M157" s="6">
        <v>67285</v>
      </c>
      <c r="N157" s="6">
        <v>615.21</v>
      </c>
      <c r="O157" s="6">
        <v>18.12</v>
      </c>
      <c r="P157" s="6">
        <v>105.88</v>
      </c>
      <c r="Q157" s="6">
        <v>23.52</v>
      </c>
      <c r="R157" s="6">
        <v>71.75</v>
      </c>
      <c r="S157" s="6">
        <v>234959</v>
      </c>
      <c r="T157" s="6">
        <v>9817</v>
      </c>
      <c r="U157" s="6">
        <v>440</v>
      </c>
      <c r="V157" s="6">
        <v>2102</v>
      </c>
      <c r="W157" s="6">
        <v>79</v>
      </c>
      <c r="X157" s="6">
        <v>161</v>
      </c>
      <c r="Y157" s="6">
        <v>4161</v>
      </c>
      <c r="Z157" s="6">
        <v>5851</v>
      </c>
    </row>
    <row r="158" spans="1:26" x14ac:dyDescent="0.25">
      <c r="A158" s="1" t="s">
        <v>314</v>
      </c>
      <c r="B158" s="1" t="s">
        <v>315</v>
      </c>
      <c r="C158" s="1" t="s">
        <v>315</v>
      </c>
      <c r="D158" s="2">
        <v>14329.53577</v>
      </c>
      <c r="E158" s="3">
        <v>31.39012</v>
      </c>
      <c r="F158" s="3">
        <v>-90.485749999999996</v>
      </c>
      <c r="G158" s="2" t="s">
        <v>442</v>
      </c>
      <c r="H158" s="6">
        <v>673679</v>
      </c>
      <c r="I158" s="6">
        <v>352135</v>
      </c>
      <c r="J158" s="7">
        <v>44775</v>
      </c>
      <c r="K158" s="6">
        <v>23418</v>
      </c>
      <c r="L158" s="6">
        <v>118146</v>
      </c>
      <c r="M158" s="6">
        <v>210571</v>
      </c>
      <c r="N158" s="6">
        <v>631.38</v>
      </c>
      <c r="O158" s="6">
        <v>18.57</v>
      </c>
      <c r="P158" s="6">
        <v>108.79</v>
      </c>
      <c r="Q158" s="6">
        <v>24.17</v>
      </c>
      <c r="R158" s="6">
        <v>73.39</v>
      </c>
      <c r="S158" s="6">
        <v>419141</v>
      </c>
      <c r="T158" s="6">
        <v>438212</v>
      </c>
      <c r="U158" s="6">
        <v>2140</v>
      </c>
      <c r="V158" s="6">
        <v>9352</v>
      </c>
      <c r="W158" s="6">
        <v>235</v>
      </c>
      <c r="X158" s="6">
        <v>938</v>
      </c>
      <c r="Y158" s="6">
        <v>8152</v>
      </c>
      <c r="Z158" s="6">
        <v>24925</v>
      </c>
    </row>
    <row r="159" spans="1:26" x14ac:dyDescent="0.25">
      <c r="A159" s="1" t="s">
        <v>316</v>
      </c>
      <c r="B159" s="1" t="s">
        <v>317</v>
      </c>
      <c r="C159" s="1" t="s">
        <v>317</v>
      </c>
      <c r="D159" s="2">
        <v>39437.470540000002</v>
      </c>
      <c r="E159" s="3">
        <v>40.359990000000003</v>
      </c>
      <c r="F159" s="3">
        <v>-99.030990000000003</v>
      </c>
      <c r="G159" s="2" t="s">
        <v>442</v>
      </c>
      <c r="H159" s="6">
        <v>559445</v>
      </c>
      <c r="I159" s="6">
        <v>301762</v>
      </c>
      <c r="J159" s="7">
        <v>55580</v>
      </c>
      <c r="K159" s="6">
        <v>15463</v>
      </c>
      <c r="L159" s="6">
        <v>87333</v>
      </c>
      <c r="M159" s="6">
        <v>198966</v>
      </c>
      <c r="N159" s="6">
        <v>709.95</v>
      </c>
      <c r="O159" s="6">
        <v>20.89</v>
      </c>
      <c r="P159" s="6">
        <v>122.25</v>
      </c>
      <c r="Q159" s="6">
        <v>27.19</v>
      </c>
      <c r="R159" s="6">
        <v>82.46</v>
      </c>
      <c r="S159" s="6">
        <v>619183</v>
      </c>
      <c r="T159" s="6">
        <v>18558</v>
      </c>
      <c r="U159" s="6">
        <v>3140</v>
      </c>
      <c r="V159" s="6">
        <v>19030</v>
      </c>
      <c r="W159" s="6">
        <v>270</v>
      </c>
      <c r="X159" s="6">
        <v>512</v>
      </c>
      <c r="Y159" s="6">
        <v>12516</v>
      </c>
      <c r="Z159" s="6">
        <v>68042</v>
      </c>
    </row>
    <row r="160" spans="1:26" x14ac:dyDescent="0.25">
      <c r="A160" s="1" t="s">
        <v>318</v>
      </c>
      <c r="B160" s="1" t="s">
        <v>319</v>
      </c>
      <c r="C160" s="1" t="s">
        <v>319</v>
      </c>
      <c r="D160" s="2">
        <v>42052.613559999998</v>
      </c>
      <c r="E160" s="3">
        <v>45.947719999999997</v>
      </c>
      <c r="F160" s="3">
        <v>-97.138480000000001</v>
      </c>
      <c r="G160" s="2" t="s">
        <v>442</v>
      </c>
      <c r="H160" s="6">
        <v>491224</v>
      </c>
      <c r="I160" s="6">
        <v>272537</v>
      </c>
      <c r="J160" s="7">
        <v>58311</v>
      </c>
      <c r="K160" s="6">
        <v>17591</v>
      </c>
      <c r="L160" s="6">
        <v>78145</v>
      </c>
      <c r="M160" s="6">
        <v>176801</v>
      </c>
      <c r="N160" s="6">
        <v>739.18</v>
      </c>
      <c r="O160" s="6">
        <v>21.75</v>
      </c>
      <c r="P160" s="6">
        <v>127.29</v>
      </c>
      <c r="Q160" s="6">
        <v>28.33</v>
      </c>
      <c r="R160" s="6">
        <v>85.82</v>
      </c>
      <c r="S160" s="6">
        <v>558621</v>
      </c>
      <c r="T160" s="6">
        <v>18169</v>
      </c>
      <c r="U160" s="6">
        <v>11944</v>
      </c>
      <c r="V160" s="6">
        <v>11685</v>
      </c>
      <c r="W160" s="6">
        <v>192</v>
      </c>
      <c r="X160" s="6">
        <v>341</v>
      </c>
      <c r="Y160" s="6">
        <v>19251</v>
      </c>
      <c r="Z160" s="6">
        <v>23522</v>
      </c>
    </row>
    <row r="161" spans="1:26" x14ac:dyDescent="0.25">
      <c r="A161" s="1" t="s">
        <v>320</v>
      </c>
      <c r="B161" s="1" t="s">
        <v>321</v>
      </c>
      <c r="C161" s="1" t="s">
        <v>321</v>
      </c>
      <c r="D161" s="2">
        <v>49034.340060000002</v>
      </c>
      <c r="E161" s="3">
        <v>43.188960000000002</v>
      </c>
      <c r="F161" s="3">
        <v>-98.44426</v>
      </c>
      <c r="G161" s="2" t="s">
        <v>442</v>
      </c>
      <c r="H161" s="6">
        <v>520716</v>
      </c>
      <c r="I161" s="6">
        <v>279436</v>
      </c>
      <c r="J161" s="7">
        <v>57852</v>
      </c>
      <c r="K161" s="6">
        <v>14531</v>
      </c>
      <c r="L161" s="6">
        <v>78067</v>
      </c>
      <c r="M161" s="6">
        <v>186838</v>
      </c>
      <c r="N161" s="6">
        <v>726.54</v>
      </c>
      <c r="O161" s="6">
        <v>21.36</v>
      </c>
      <c r="P161" s="6">
        <v>125.13</v>
      </c>
      <c r="Q161" s="6">
        <v>27.83</v>
      </c>
      <c r="R161" s="6">
        <v>84.35</v>
      </c>
      <c r="S161" s="6">
        <v>589055</v>
      </c>
      <c r="T161" s="6">
        <v>16746</v>
      </c>
      <c r="U161" s="6">
        <v>23987</v>
      </c>
      <c r="V161" s="6">
        <v>13259</v>
      </c>
      <c r="W161" s="6">
        <v>180</v>
      </c>
      <c r="X161" s="6">
        <v>1432</v>
      </c>
      <c r="Y161" s="6">
        <v>27877</v>
      </c>
      <c r="Z161" s="6">
        <v>32332</v>
      </c>
    </row>
    <row r="162" spans="1:26" x14ac:dyDescent="0.25">
      <c r="A162" s="1" t="s">
        <v>322</v>
      </c>
      <c r="B162" s="1" t="s">
        <v>323</v>
      </c>
      <c r="C162" s="1" t="s">
        <v>323</v>
      </c>
      <c r="D162" s="2">
        <v>5003.3352100000002</v>
      </c>
      <c r="E162" s="3">
        <v>36.133330000000001</v>
      </c>
      <c r="F162" s="3">
        <v>-91.13897</v>
      </c>
      <c r="G162" s="2" t="s">
        <v>442</v>
      </c>
      <c r="H162" s="6">
        <v>186932</v>
      </c>
      <c r="I162" s="6">
        <v>100683</v>
      </c>
      <c r="J162" s="7">
        <v>43042</v>
      </c>
      <c r="K162" s="6">
        <v>6424</v>
      </c>
      <c r="L162" s="6">
        <v>32987</v>
      </c>
      <c r="M162" s="6">
        <v>61272</v>
      </c>
      <c r="N162" s="6">
        <v>562.86</v>
      </c>
      <c r="O162" s="6">
        <v>16.57</v>
      </c>
      <c r="P162" s="6">
        <v>96.96</v>
      </c>
      <c r="Q162" s="6">
        <v>21.54</v>
      </c>
      <c r="R162" s="6">
        <v>65.48</v>
      </c>
      <c r="S162" s="6">
        <v>212316</v>
      </c>
      <c r="T162" s="6">
        <v>18199</v>
      </c>
      <c r="U162" s="6">
        <v>1052</v>
      </c>
      <c r="V162" s="6">
        <v>2003</v>
      </c>
      <c r="W162" s="6">
        <v>45</v>
      </c>
      <c r="X162" s="6">
        <v>164</v>
      </c>
      <c r="Y162" s="6">
        <v>4047</v>
      </c>
      <c r="Z162" s="6">
        <v>8775</v>
      </c>
    </row>
    <row r="163" spans="1:26" x14ac:dyDescent="0.25">
      <c r="A163" s="1" t="s">
        <v>324</v>
      </c>
      <c r="B163" s="1" t="s">
        <v>325</v>
      </c>
      <c r="C163" s="1" t="s">
        <v>325</v>
      </c>
      <c r="D163" s="2">
        <v>2495.1601900000001</v>
      </c>
      <c r="E163" s="3">
        <v>37.086239999999997</v>
      </c>
      <c r="F163" s="3">
        <v>-86.193309999999997</v>
      </c>
      <c r="G163" s="2" t="s">
        <v>442</v>
      </c>
      <c r="H163" s="6">
        <v>169172</v>
      </c>
      <c r="I163" s="6">
        <v>88244</v>
      </c>
      <c r="J163" s="7">
        <v>45929</v>
      </c>
      <c r="K163" s="6">
        <v>5834</v>
      </c>
      <c r="L163" s="6">
        <v>27582</v>
      </c>
      <c r="M163" s="6">
        <v>54828</v>
      </c>
      <c r="N163" s="6">
        <v>589.77</v>
      </c>
      <c r="O163" s="6">
        <v>17.350000000000001</v>
      </c>
      <c r="P163" s="6">
        <v>101.65</v>
      </c>
      <c r="Q163" s="6">
        <v>22.59</v>
      </c>
      <c r="R163" s="6">
        <v>68.459999999999994</v>
      </c>
      <c r="S163" s="6">
        <v>186565</v>
      </c>
      <c r="T163" s="6">
        <v>15228</v>
      </c>
      <c r="U163" s="6">
        <v>487</v>
      </c>
      <c r="V163" s="6">
        <v>5423</v>
      </c>
      <c r="W163" s="6">
        <v>134</v>
      </c>
      <c r="X163" s="6">
        <v>206</v>
      </c>
      <c r="Y163" s="6">
        <v>3895</v>
      </c>
      <c r="Z163" s="6">
        <v>9500</v>
      </c>
    </row>
    <row r="164" spans="1:26" x14ac:dyDescent="0.25">
      <c r="A164" s="1" t="s">
        <v>326</v>
      </c>
      <c r="B164" s="1" t="s">
        <v>327</v>
      </c>
      <c r="C164" s="1" t="s">
        <v>327</v>
      </c>
      <c r="D164" s="2">
        <v>2587.0267899999999</v>
      </c>
      <c r="E164" s="3">
        <v>43.501300000000001</v>
      </c>
      <c r="F164" s="3">
        <v>-94.438519999999997</v>
      </c>
      <c r="G164" s="2" t="s">
        <v>442</v>
      </c>
      <c r="H164" s="6">
        <v>103295</v>
      </c>
      <c r="I164" s="6">
        <v>54821</v>
      </c>
      <c r="J164" s="7">
        <v>56548</v>
      </c>
      <c r="K164" s="6">
        <v>3487</v>
      </c>
      <c r="L164" s="6">
        <v>16019</v>
      </c>
      <c r="M164" s="6">
        <v>35315</v>
      </c>
      <c r="N164" s="6">
        <v>713.06</v>
      </c>
      <c r="O164" s="6">
        <v>20.98</v>
      </c>
      <c r="P164" s="6">
        <v>122.78</v>
      </c>
      <c r="Q164" s="6">
        <v>27.3</v>
      </c>
      <c r="R164" s="6">
        <v>82.94</v>
      </c>
      <c r="S164" s="6">
        <v>116761</v>
      </c>
      <c r="T164" s="6">
        <v>3600</v>
      </c>
      <c r="U164" s="6">
        <v>277</v>
      </c>
      <c r="V164" s="6">
        <v>2388</v>
      </c>
      <c r="W164" s="6">
        <v>38</v>
      </c>
      <c r="X164" s="6">
        <v>57</v>
      </c>
      <c r="Y164" s="6">
        <v>1784</v>
      </c>
      <c r="Z164" s="6">
        <v>7459</v>
      </c>
    </row>
    <row r="165" spans="1:26" x14ac:dyDescent="0.25">
      <c r="A165" s="1" t="s">
        <v>328</v>
      </c>
      <c r="B165" s="1" t="s">
        <v>329</v>
      </c>
      <c r="C165" s="1" t="s">
        <v>329</v>
      </c>
      <c r="D165" s="2">
        <v>4713.3255200000003</v>
      </c>
      <c r="E165" s="3">
        <v>41.392989999999998</v>
      </c>
      <c r="F165" s="3">
        <v>-100.81533</v>
      </c>
      <c r="G165" s="2" t="s">
        <v>442</v>
      </c>
      <c r="H165" s="6">
        <v>27323</v>
      </c>
      <c r="I165" s="6">
        <v>15685</v>
      </c>
      <c r="J165" s="7">
        <v>54947</v>
      </c>
      <c r="K165" s="6">
        <v>883</v>
      </c>
      <c r="L165" s="6">
        <v>4700</v>
      </c>
      <c r="M165" s="6">
        <v>10102</v>
      </c>
      <c r="N165" s="6">
        <v>686.04</v>
      </c>
      <c r="O165" s="6">
        <v>20.2</v>
      </c>
      <c r="P165" s="6">
        <v>118.07</v>
      </c>
      <c r="Q165" s="6">
        <v>26.26</v>
      </c>
      <c r="R165" s="6">
        <v>79.819999999999993</v>
      </c>
      <c r="S165" s="6">
        <v>31887</v>
      </c>
      <c r="T165" s="6">
        <v>386</v>
      </c>
      <c r="U165" s="6">
        <v>176</v>
      </c>
      <c r="V165" s="6">
        <v>351</v>
      </c>
      <c r="W165" s="6">
        <v>5</v>
      </c>
      <c r="X165" s="6">
        <v>16</v>
      </c>
      <c r="Y165" s="6">
        <v>411</v>
      </c>
      <c r="Z165" s="6">
        <v>3094</v>
      </c>
    </row>
    <row r="166" spans="1:26" x14ac:dyDescent="0.25">
      <c r="A166" s="1" t="s">
        <v>330</v>
      </c>
      <c r="B166" s="1" t="s">
        <v>331</v>
      </c>
      <c r="C166" s="1" t="s">
        <v>331</v>
      </c>
      <c r="D166" s="2">
        <v>42779.716050000003</v>
      </c>
      <c r="E166" s="3">
        <v>61.063960000000002</v>
      </c>
      <c r="F166" s="3">
        <v>-149.14639</v>
      </c>
      <c r="G166" s="2" t="s">
        <v>442</v>
      </c>
      <c r="H166" s="6">
        <v>340682</v>
      </c>
      <c r="I166" s="6">
        <v>168610</v>
      </c>
      <c r="J166" s="7">
        <v>84630</v>
      </c>
      <c r="K166" s="6">
        <v>9007</v>
      </c>
      <c r="L166" s="6">
        <v>48625</v>
      </c>
      <c r="M166" s="6">
        <v>110978</v>
      </c>
      <c r="N166" s="6">
        <v>948.78</v>
      </c>
      <c r="O166" s="6">
        <v>27.87</v>
      </c>
      <c r="P166" s="6">
        <v>163.44999999999999</v>
      </c>
      <c r="Q166" s="6">
        <v>36.409999999999997</v>
      </c>
      <c r="R166" s="6">
        <v>109.79</v>
      </c>
      <c r="S166" s="6">
        <v>305538</v>
      </c>
      <c r="T166" s="6">
        <v>19141</v>
      </c>
      <c r="U166" s="6">
        <v>23463</v>
      </c>
      <c r="V166" s="6">
        <v>30751</v>
      </c>
      <c r="W166" s="6">
        <v>4389</v>
      </c>
      <c r="X166" s="6">
        <v>1070</v>
      </c>
      <c r="Y166" s="6">
        <v>42575</v>
      </c>
      <c r="Z166" s="6">
        <v>34155</v>
      </c>
    </row>
    <row r="167" spans="1:26" x14ac:dyDescent="0.25">
      <c r="A167" s="1" t="s">
        <v>332</v>
      </c>
      <c r="B167" s="1" t="s">
        <v>333</v>
      </c>
      <c r="C167" s="1" t="s">
        <v>333</v>
      </c>
      <c r="D167" s="2">
        <v>6444.9809299999997</v>
      </c>
      <c r="E167" s="3">
        <v>19.58962</v>
      </c>
      <c r="F167" s="3">
        <v>-155.43366</v>
      </c>
      <c r="G167" s="2" t="s">
        <v>442</v>
      </c>
      <c r="H167" s="6">
        <v>1101153</v>
      </c>
      <c r="I167" s="6">
        <v>490076</v>
      </c>
      <c r="J167" s="7">
        <v>79293</v>
      </c>
      <c r="K167" s="6">
        <v>40653</v>
      </c>
      <c r="L167" s="6">
        <v>164346</v>
      </c>
      <c r="M167" s="6">
        <v>285077</v>
      </c>
      <c r="N167" s="6">
        <v>935.31</v>
      </c>
      <c r="O167" s="6">
        <v>27.58</v>
      </c>
      <c r="P167" s="6">
        <v>160.69999999999999</v>
      </c>
      <c r="Q167" s="6">
        <v>35.869999999999997</v>
      </c>
      <c r="R167" s="6">
        <v>108.84</v>
      </c>
      <c r="S167" s="6">
        <v>315779</v>
      </c>
      <c r="T167" s="6">
        <v>29473</v>
      </c>
      <c r="U167" s="6">
        <v>2598</v>
      </c>
      <c r="V167" s="6">
        <v>524334</v>
      </c>
      <c r="W167" s="6">
        <v>101863</v>
      </c>
      <c r="X167" s="6">
        <v>1658</v>
      </c>
      <c r="Y167" s="6">
        <v>310985</v>
      </c>
      <c r="Z167" s="6">
        <v>144667</v>
      </c>
    </row>
    <row r="168" spans="1:26" x14ac:dyDescent="0.25">
      <c r="A168" s="1" t="s">
        <v>334</v>
      </c>
      <c r="B168" s="1" t="s">
        <v>335</v>
      </c>
      <c r="C168" s="1" t="s">
        <v>335</v>
      </c>
      <c r="D168" s="2">
        <v>7386.9632899999997</v>
      </c>
      <c r="E168" s="3">
        <v>64.402389999999997</v>
      </c>
      <c r="F168" s="3">
        <v>-146.27772999999999</v>
      </c>
      <c r="G168" s="2" t="s">
        <v>442</v>
      </c>
      <c r="H168" s="6">
        <v>73946</v>
      </c>
      <c r="I168" s="6">
        <v>37754</v>
      </c>
      <c r="J168" s="7">
        <v>79804</v>
      </c>
      <c r="K168" s="6">
        <v>2090</v>
      </c>
      <c r="L168" s="6">
        <v>10223</v>
      </c>
      <c r="M168" s="6">
        <v>25441</v>
      </c>
      <c r="N168" s="6">
        <v>886.92</v>
      </c>
      <c r="O168" s="6">
        <v>26.04</v>
      </c>
      <c r="P168" s="6">
        <v>152.88</v>
      </c>
      <c r="Q168" s="6">
        <v>34.08</v>
      </c>
      <c r="R168" s="6">
        <v>102.36</v>
      </c>
      <c r="S168" s="6">
        <v>69549</v>
      </c>
      <c r="T168" s="6">
        <v>5188</v>
      </c>
      <c r="U168" s="6">
        <v>4808</v>
      </c>
      <c r="V168" s="6">
        <v>3296</v>
      </c>
      <c r="W168" s="6">
        <v>326</v>
      </c>
      <c r="X168" s="6">
        <v>106</v>
      </c>
      <c r="Y168" s="6">
        <v>8265</v>
      </c>
      <c r="Z168" s="6">
        <v>7976</v>
      </c>
    </row>
    <row r="169" spans="1:26" x14ac:dyDescent="0.25">
      <c r="A169" s="1" t="s">
        <v>336</v>
      </c>
      <c r="B169" s="1" t="s">
        <v>337</v>
      </c>
      <c r="C169" s="1" t="s">
        <v>337</v>
      </c>
      <c r="D169" s="2">
        <v>2256.8625699999998</v>
      </c>
      <c r="E169" s="3">
        <v>30.65091</v>
      </c>
      <c r="F169" s="3">
        <v>-88.867959999999997</v>
      </c>
      <c r="G169" s="2" t="s">
        <v>442</v>
      </c>
      <c r="H169" s="6">
        <v>293316</v>
      </c>
      <c r="I169" s="6">
        <v>154189</v>
      </c>
      <c r="J169" s="7">
        <v>49086</v>
      </c>
      <c r="K169" s="6">
        <v>7337</v>
      </c>
      <c r="L169" s="6">
        <v>52770</v>
      </c>
      <c r="M169" s="6">
        <v>94082</v>
      </c>
      <c r="N169" s="6">
        <v>600.34</v>
      </c>
      <c r="O169" s="6">
        <v>17.66</v>
      </c>
      <c r="P169" s="6">
        <v>103.48</v>
      </c>
      <c r="Q169" s="6">
        <v>23</v>
      </c>
      <c r="R169" s="6">
        <v>69.67</v>
      </c>
      <c r="S169" s="6">
        <v>262815</v>
      </c>
      <c r="T169" s="6">
        <v>87156</v>
      </c>
      <c r="U169" s="6">
        <v>1419</v>
      </c>
      <c r="V169" s="6">
        <v>9835</v>
      </c>
      <c r="W169" s="6">
        <v>294</v>
      </c>
      <c r="X169" s="6">
        <v>395</v>
      </c>
      <c r="Y169" s="6">
        <v>7878</v>
      </c>
      <c r="Z169" s="6">
        <v>21208</v>
      </c>
    </row>
    <row r="170" spans="1:26" x14ac:dyDescent="0.25">
      <c r="A170" s="1" t="s">
        <v>338</v>
      </c>
      <c r="B170" s="1" t="s">
        <v>339</v>
      </c>
      <c r="C170" s="1" t="s">
        <v>339</v>
      </c>
      <c r="D170" s="2">
        <v>2781.9871400000002</v>
      </c>
      <c r="E170" s="3">
        <v>58.219389999999997</v>
      </c>
      <c r="F170" s="3">
        <v>-134.17752999999999</v>
      </c>
      <c r="G170" s="2" t="s">
        <v>442</v>
      </c>
      <c r="H170" s="6">
        <v>24708</v>
      </c>
      <c r="I170" s="6">
        <v>12820</v>
      </c>
      <c r="J170" s="7">
        <v>95717</v>
      </c>
      <c r="K170" s="6">
        <v>902</v>
      </c>
      <c r="L170" s="6">
        <v>4440</v>
      </c>
      <c r="M170" s="6">
        <v>7478</v>
      </c>
      <c r="N170" s="6">
        <v>1021.58</v>
      </c>
      <c r="O170" s="6">
        <v>30.06</v>
      </c>
      <c r="P170" s="6">
        <v>175.9</v>
      </c>
      <c r="Q170" s="6">
        <v>39.200000000000003</v>
      </c>
      <c r="R170" s="6">
        <v>118.44</v>
      </c>
      <c r="S170" s="6">
        <v>20790</v>
      </c>
      <c r="T170" s="6">
        <v>479</v>
      </c>
      <c r="U170" s="6">
        <v>2397</v>
      </c>
      <c r="V170" s="6">
        <v>2140</v>
      </c>
      <c r="W170" s="6">
        <v>143</v>
      </c>
      <c r="X170" s="6">
        <v>40</v>
      </c>
      <c r="Y170" s="6">
        <v>3990</v>
      </c>
      <c r="Z170" s="6">
        <v>2171</v>
      </c>
    </row>
    <row r="171" spans="1:26" x14ac:dyDescent="0.25">
      <c r="A171" s="1" t="s">
        <v>340</v>
      </c>
      <c r="B171" s="1" t="s">
        <v>341</v>
      </c>
      <c r="C171" s="1" t="s">
        <v>341</v>
      </c>
      <c r="D171" s="2">
        <v>4440.8749600000001</v>
      </c>
      <c r="E171" s="3">
        <v>27.388159999999999</v>
      </c>
      <c r="F171" s="3">
        <v>-99.145629999999997</v>
      </c>
      <c r="G171" s="2" t="s">
        <v>442</v>
      </c>
      <c r="H171" s="6">
        <v>189526</v>
      </c>
      <c r="I171" s="6">
        <v>82643</v>
      </c>
      <c r="J171" s="7">
        <v>41110</v>
      </c>
      <c r="K171" s="6">
        <v>5621</v>
      </c>
      <c r="L171" s="6">
        <v>27329</v>
      </c>
      <c r="M171" s="6">
        <v>49693</v>
      </c>
      <c r="N171" s="6">
        <v>557.84</v>
      </c>
      <c r="O171" s="6">
        <v>16.38</v>
      </c>
      <c r="P171" s="6">
        <v>96.31</v>
      </c>
      <c r="Q171" s="6">
        <v>21.4</v>
      </c>
      <c r="R171" s="6">
        <v>64.489999999999995</v>
      </c>
      <c r="S171" s="6">
        <v>12098</v>
      </c>
      <c r="T171" s="6">
        <v>1143</v>
      </c>
      <c r="U171" s="6">
        <v>125</v>
      </c>
      <c r="V171" s="6">
        <v>1967</v>
      </c>
      <c r="W171" s="6">
        <v>11</v>
      </c>
      <c r="X171" s="6">
        <v>270</v>
      </c>
      <c r="Y171" s="6">
        <v>326</v>
      </c>
      <c r="Z171" s="6">
        <v>274927</v>
      </c>
    </row>
    <row r="172" spans="1:26" x14ac:dyDescent="0.25">
      <c r="A172" s="1" t="s">
        <v>342</v>
      </c>
      <c r="B172" s="1" t="s">
        <v>343</v>
      </c>
      <c r="C172" s="1" t="s">
        <v>343</v>
      </c>
      <c r="D172" s="2">
        <v>117004.67874</v>
      </c>
      <c r="E172" s="3">
        <v>40.247750000000003</v>
      </c>
      <c r="F172" s="3">
        <v>-104.60933</v>
      </c>
      <c r="G172" s="2" t="s">
        <v>442</v>
      </c>
      <c r="H172" s="6">
        <v>3477905</v>
      </c>
      <c r="I172" s="6">
        <v>1770802</v>
      </c>
      <c r="J172" s="7">
        <v>72201</v>
      </c>
      <c r="K172" s="6">
        <v>89766</v>
      </c>
      <c r="L172" s="6">
        <v>517837</v>
      </c>
      <c r="M172" s="6">
        <v>1163199</v>
      </c>
      <c r="N172" s="6">
        <v>937.11</v>
      </c>
      <c r="O172" s="6">
        <v>27.54</v>
      </c>
      <c r="P172" s="6">
        <v>161.41</v>
      </c>
      <c r="Q172" s="6">
        <v>35.950000000000003</v>
      </c>
      <c r="R172" s="6">
        <v>108.52</v>
      </c>
      <c r="S172" s="6">
        <v>3108802</v>
      </c>
      <c r="T172" s="6">
        <v>188034</v>
      </c>
      <c r="U172" s="6">
        <v>21410</v>
      </c>
      <c r="V172" s="6">
        <v>161234</v>
      </c>
      <c r="W172" s="6">
        <v>3649</v>
      </c>
      <c r="X172" s="6">
        <v>12394</v>
      </c>
      <c r="Y172" s="6">
        <v>91422</v>
      </c>
      <c r="Z172" s="6">
        <v>960115</v>
      </c>
    </row>
    <row r="173" spans="1:26" x14ac:dyDescent="0.25">
      <c r="A173" s="1" t="s">
        <v>344</v>
      </c>
      <c r="B173" s="1" t="s">
        <v>345</v>
      </c>
      <c r="C173" s="1" t="s">
        <v>345</v>
      </c>
      <c r="D173" s="2">
        <v>21670.127649999999</v>
      </c>
      <c r="E173" s="3">
        <v>37.546379999999999</v>
      </c>
      <c r="F173" s="3">
        <v>-104.02715999999999</v>
      </c>
      <c r="G173" s="2" t="s">
        <v>442</v>
      </c>
      <c r="H173" s="6">
        <v>754509</v>
      </c>
      <c r="I173" s="6">
        <v>384116</v>
      </c>
      <c r="J173" s="7">
        <v>59199</v>
      </c>
      <c r="K173" s="6">
        <v>18243</v>
      </c>
      <c r="L173" s="6">
        <v>113577</v>
      </c>
      <c r="M173" s="6">
        <v>252296</v>
      </c>
      <c r="N173" s="6">
        <v>743.66</v>
      </c>
      <c r="O173" s="6">
        <v>21.86</v>
      </c>
      <c r="P173" s="6">
        <v>128.12</v>
      </c>
      <c r="Q173" s="6">
        <v>28.51</v>
      </c>
      <c r="R173" s="6">
        <v>86.2</v>
      </c>
      <c r="S173" s="6">
        <v>665513</v>
      </c>
      <c r="T173" s="6">
        <v>52840</v>
      </c>
      <c r="U173" s="6">
        <v>5859</v>
      </c>
      <c r="V173" s="6">
        <v>23676</v>
      </c>
      <c r="W173" s="6">
        <v>2156</v>
      </c>
      <c r="X173" s="6">
        <v>1099</v>
      </c>
      <c r="Y173" s="6">
        <v>30498</v>
      </c>
      <c r="Z173" s="6">
        <v>215097</v>
      </c>
    </row>
    <row r="174" spans="1:26" x14ac:dyDescent="0.25">
      <c r="A174" s="1" t="s">
        <v>346</v>
      </c>
      <c r="B174" s="1" t="s">
        <v>347</v>
      </c>
      <c r="C174" s="1" t="s">
        <v>347</v>
      </c>
      <c r="D174" s="2">
        <v>83932.861879999997</v>
      </c>
      <c r="E174" s="3">
        <v>34.63467</v>
      </c>
      <c r="F174" s="3">
        <v>-111.90071</v>
      </c>
      <c r="G174" s="2" t="s">
        <v>442</v>
      </c>
      <c r="H174" s="6">
        <v>4224155</v>
      </c>
      <c r="I174" s="6">
        <v>2102758</v>
      </c>
      <c r="J174" s="7">
        <v>58245</v>
      </c>
      <c r="K174" s="6">
        <v>118674</v>
      </c>
      <c r="L174" s="6">
        <v>749091</v>
      </c>
      <c r="M174" s="6">
        <v>1234993</v>
      </c>
      <c r="N174" s="6">
        <v>760.49</v>
      </c>
      <c r="O174" s="6">
        <v>22.39</v>
      </c>
      <c r="P174" s="6">
        <v>130.91</v>
      </c>
      <c r="Q174" s="6">
        <v>29.13</v>
      </c>
      <c r="R174" s="6">
        <v>88.42</v>
      </c>
      <c r="S174" s="6">
        <v>3212471</v>
      </c>
      <c r="T174" s="6">
        <v>279964</v>
      </c>
      <c r="U174" s="6">
        <v>130407</v>
      </c>
      <c r="V174" s="6">
        <v>200554</v>
      </c>
      <c r="W174" s="6">
        <v>9202</v>
      </c>
      <c r="X174" s="6">
        <v>31423</v>
      </c>
      <c r="Y174" s="6">
        <v>159041</v>
      </c>
      <c r="Z174" s="6">
        <v>1587798</v>
      </c>
    </row>
    <row r="175" spans="1:26" x14ac:dyDescent="0.25">
      <c r="A175" s="1" t="s">
        <v>348</v>
      </c>
      <c r="B175" s="1" t="s">
        <v>349</v>
      </c>
      <c r="C175" s="1" t="s">
        <v>349</v>
      </c>
      <c r="D175" s="2">
        <v>17217.457559999999</v>
      </c>
      <c r="E175" s="3">
        <v>44.63252</v>
      </c>
      <c r="F175" s="3">
        <v>-112.36096000000001</v>
      </c>
      <c r="G175" s="2" t="s">
        <v>442</v>
      </c>
      <c r="H175" s="6">
        <v>153513</v>
      </c>
      <c r="I175" s="6">
        <v>80671</v>
      </c>
      <c r="J175" s="7">
        <v>55282</v>
      </c>
      <c r="K175" s="6">
        <v>4366</v>
      </c>
      <c r="L175" s="6">
        <v>21313</v>
      </c>
      <c r="M175" s="6">
        <v>54992</v>
      </c>
      <c r="N175" s="6">
        <v>718.67</v>
      </c>
      <c r="O175" s="6">
        <v>21.13</v>
      </c>
      <c r="P175" s="6">
        <v>123.75</v>
      </c>
      <c r="Q175" s="6">
        <v>27.54</v>
      </c>
      <c r="R175" s="6">
        <v>83.37</v>
      </c>
      <c r="S175" s="6">
        <v>175937</v>
      </c>
      <c r="T175" s="6">
        <v>1268</v>
      </c>
      <c r="U175" s="6">
        <v>1879</v>
      </c>
      <c r="V175" s="6">
        <v>2177</v>
      </c>
      <c r="W175" s="6">
        <v>128</v>
      </c>
      <c r="X175" s="6">
        <v>155</v>
      </c>
      <c r="Y175" s="6">
        <v>4034</v>
      </c>
      <c r="Z175" s="6">
        <v>7209</v>
      </c>
    </row>
    <row r="176" spans="1:26" x14ac:dyDescent="0.25">
      <c r="A176" s="1" t="s">
        <v>350</v>
      </c>
      <c r="B176" s="1" t="s">
        <v>351</v>
      </c>
      <c r="C176" s="1" t="s">
        <v>351</v>
      </c>
      <c r="D176" s="2">
        <v>40593.414839999998</v>
      </c>
      <c r="E176" s="3">
        <v>47.5657</v>
      </c>
      <c r="F176" s="3">
        <v>-109.93625</v>
      </c>
      <c r="G176" s="2" t="s">
        <v>442</v>
      </c>
      <c r="H176" s="6">
        <v>127947</v>
      </c>
      <c r="I176" s="6">
        <v>69796</v>
      </c>
      <c r="J176" s="7">
        <v>47594</v>
      </c>
      <c r="K176" s="6">
        <v>4457</v>
      </c>
      <c r="L176" s="6">
        <v>21064</v>
      </c>
      <c r="M176" s="6">
        <v>44275</v>
      </c>
      <c r="N176" s="6">
        <v>644.47</v>
      </c>
      <c r="O176" s="6">
        <v>18.98</v>
      </c>
      <c r="P176" s="6">
        <v>110.9</v>
      </c>
      <c r="Q176" s="6">
        <v>24.67</v>
      </c>
      <c r="R176" s="6">
        <v>75.03</v>
      </c>
      <c r="S176" s="6">
        <v>133955</v>
      </c>
      <c r="T176" s="6">
        <v>1714</v>
      </c>
      <c r="U176" s="6">
        <v>12487</v>
      </c>
      <c r="V176" s="6">
        <v>1306</v>
      </c>
      <c r="W176" s="6">
        <v>84</v>
      </c>
      <c r="X176" s="6">
        <v>379</v>
      </c>
      <c r="Y176" s="6">
        <v>14595</v>
      </c>
      <c r="Z176" s="6">
        <v>6229</v>
      </c>
    </row>
    <row r="177" spans="1:26" x14ac:dyDescent="0.25">
      <c r="A177" s="1" t="s">
        <v>352</v>
      </c>
      <c r="B177" s="1" t="s">
        <v>353</v>
      </c>
      <c r="C177" s="1" t="s">
        <v>353</v>
      </c>
      <c r="D177" s="2">
        <v>52698.872560000003</v>
      </c>
      <c r="E177" s="3">
        <v>44.438459999999999</v>
      </c>
      <c r="F177" s="3">
        <v>-108.19548</v>
      </c>
      <c r="G177" s="2" t="s">
        <v>442</v>
      </c>
      <c r="H177" s="6">
        <v>221796</v>
      </c>
      <c r="I177" s="6">
        <v>122635</v>
      </c>
      <c r="J177" s="7">
        <v>58259</v>
      </c>
      <c r="K177" s="6">
        <v>5897</v>
      </c>
      <c r="L177" s="6">
        <v>33459</v>
      </c>
      <c r="M177" s="6">
        <v>83279</v>
      </c>
      <c r="N177" s="6">
        <v>724.95</v>
      </c>
      <c r="O177" s="6">
        <v>21.33</v>
      </c>
      <c r="P177" s="6">
        <v>124.75</v>
      </c>
      <c r="Q177" s="6">
        <v>27.75</v>
      </c>
      <c r="R177" s="6">
        <v>84.29</v>
      </c>
      <c r="S177" s="6">
        <v>247359</v>
      </c>
      <c r="T177" s="6">
        <v>2193</v>
      </c>
      <c r="U177" s="6">
        <v>11416</v>
      </c>
      <c r="V177" s="6">
        <v>2117</v>
      </c>
      <c r="W177" s="6">
        <v>138</v>
      </c>
      <c r="X177" s="6">
        <v>1107</v>
      </c>
      <c r="Y177" s="6">
        <v>12554</v>
      </c>
      <c r="Z177" s="6">
        <v>15376</v>
      </c>
    </row>
    <row r="178" spans="1:26" x14ac:dyDescent="0.25">
      <c r="A178" s="1" t="s">
        <v>354</v>
      </c>
      <c r="B178" s="1" t="s">
        <v>355</v>
      </c>
      <c r="C178" s="1" t="s">
        <v>355</v>
      </c>
      <c r="D178" s="2">
        <v>32867.510730000002</v>
      </c>
      <c r="E178" s="3">
        <v>43.538159999999998</v>
      </c>
      <c r="F178" s="3">
        <v>-116.30410999999999</v>
      </c>
      <c r="G178" s="2" t="s">
        <v>442</v>
      </c>
      <c r="H178" s="6">
        <v>609145</v>
      </c>
      <c r="I178" s="6">
        <v>303186</v>
      </c>
      <c r="J178" s="7">
        <v>55505</v>
      </c>
      <c r="K178" s="6">
        <v>12748</v>
      </c>
      <c r="L178" s="6">
        <v>90707</v>
      </c>
      <c r="M178" s="6">
        <v>199731</v>
      </c>
      <c r="N178" s="6">
        <v>703.68</v>
      </c>
      <c r="O178" s="6">
        <v>20.68</v>
      </c>
      <c r="P178" s="6">
        <v>121.26</v>
      </c>
      <c r="Q178" s="6">
        <v>26.96</v>
      </c>
      <c r="R178" s="6">
        <v>81.62</v>
      </c>
      <c r="S178" s="6">
        <v>654041</v>
      </c>
      <c r="T178" s="6">
        <v>9799</v>
      </c>
      <c r="U178" s="6">
        <v>4846</v>
      </c>
      <c r="V178" s="6">
        <v>17165</v>
      </c>
      <c r="W178" s="6">
        <v>1458</v>
      </c>
      <c r="X178" s="6">
        <v>979</v>
      </c>
      <c r="Y178" s="6">
        <v>18279</v>
      </c>
      <c r="Z178" s="6">
        <v>120037</v>
      </c>
    </row>
    <row r="179" spans="1:26" x14ac:dyDescent="0.25">
      <c r="A179" s="1" t="s">
        <v>356</v>
      </c>
      <c r="B179" s="1" t="s">
        <v>357</v>
      </c>
      <c r="C179" s="1" t="s">
        <v>357</v>
      </c>
      <c r="D179" s="2">
        <v>30002.158869999999</v>
      </c>
      <c r="E179" s="3">
        <v>44.003390000000003</v>
      </c>
      <c r="F179" s="3">
        <v>-112.67805</v>
      </c>
      <c r="G179" s="2" t="s">
        <v>442</v>
      </c>
      <c r="H179" s="6">
        <v>278012</v>
      </c>
      <c r="I179" s="6">
        <v>142268</v>
      </c>
      <c r="J179" s="7">
        <v>54367</v>
      </c>
      <c r="K179" s="6">
        <v>5778</v>
      </c>
      <c r="L179" s="6">
        <v>37670</v>
      </c>
      <c r="M179" s="6">
        <v>98820</v>
      </c>
      <c r="N179" s="6">
        <v>680.48</v>
      </c>
      <c r="O179" s="6">
        <v>19.98</v>
      </c>
      <c r="P179" s="6">
        <v>117.29</v>
      </c>
      <c r="Q179" s="6">
        <v>26.08</v>
      </c>
      <c r="R179" s="6">
        <v>78.819999999999993</v>
      </c>
      <c r="S179" s="6">
        <v>325874</v>
      </c>
      <c r="T179" s="6">
        <v>3048</v>
      </c>
      <c r="U179" s="6">
        <v>4646</v>
      </c>
      <c r="V179" s="6">
        <v>4153</v>
      </c>
      <c r="W179" s="6">
        <v>456</v>
      </c>
      <c r="X179" s="6">
        <v>1101</v>
      </c>
      <c r="Y179" s="6">
        <v>7268</v>
      </c>
      <c r="Z179" s="6">
        <v>48102</v>
      </c>
    </row>
    <row r="180" spans="1:26" x14ac:dyDescent="0.25">
      <c r="A180" s="1" t="s">
        <v>358</v>
      </c>
      <c r="B180" s="1" t="s">
        <v>359</v>
      </c>
      <c r="C180" s="1" t="s">
        <v>359</v>
      </c>
      <c r="D180" s="2">
        <v>7720.6864100000003</v>
      </c>
      <c r="E180" s="3">
        <v>41.999879999999997</v>
      </c>
      <c r="F180" s="3">
        <v>-104.32111</v>
      </c>
      <c r="G180" s="2" t="s">
        <v>442</v>
      </c>
      <c r="H180" s="6">
        <v>110865</v>
      </c>
      <c r="I180" s="6">
        <v>60428</v>
      </c>
      <c r="J180" s="7">
        <v>60212</v>
      </c>
      <c r="K180" s="6">
        <v>2522</v>
      </c>
      <c r="L180" s="6">
        <v>17725</v>
      </c>
      <c r="M180" s="6">
        <v>40181</v>
      </c>
      <c r="N180" s="6">
        <v>732.48</v>
      </c>
      <c r="O180" s="6">
        <v>21.54</v>
      </c>
      <c r="P180" s="6">
        <v>126.13</v>
      </c>
      <c r="Q180" s="6">
        <v>28.06</v>
      </c>
      <c r="R180" s="6">
        <v>85.05</v>
      </c>
      <c r="S180" s="6">
        <v>113169</v>
      </c>
      <c r="T180" s="6">
        <v>3284</v>
      </c>
      <c r="U180" s="6">
        <v>1109</v>
      </c>
      <c r="V180" s="6">
        <v>1715</v>
      </c>
      <c r="W180" s="6">
        <v>144</v>
      </c>
      <c r="X180" s="6">
        <v>122</v>
      </c>
      <c r="Y180" s="6">
        <v>2620</v>
      </c>
      <c r="Z180" s="6">
        <v>24478</v>
      </c>
    </row>
    <row r="181" spans="1:26" x14ac:dyDescent="0.25">
      <c r="A181" s="1" t="s">
        <v>360</v>
      </c>
      <c r="B181" s="1" t="s">
        <v>361</v>
      </c>
      <c r="C181" s="1" t="s">
        <v>361</v>
      </c>
      <c r="D181" s="2">
        <v>10456.01116</v>
      </c>
      <c r="E181" s="3">
        <v>42.316270000000003</v>
      </c>
      <c r="F181" s="3">
        <v>-114.0437</v>
      </c>
      <c r="G181" s="2" t="s">
        <v>442</v>
      </c>
      <c r="H181" s="6">
        <v>137504</v>
      </c>
      <c r="I181" s="6">
        <v>71159</v>
      </c>
      <c r="J181" s="7">
        <v>50031</v>
      </c>
      <c r="K181" s="6">
        <v>2696</v>
      </c>
      <c r="L181" s="6">
        <v>18287</v>
      </c>
      <c r="M181" s="6">
        <v>50176</v>
      </c>
      <c r="N181" s="6">
        <v>621.35</v>
      </c>
      <c r="O181" s="6">
        <v>18.260000000000002</v>
      </c>
      <c r="P181" s="6">
        <v>107.04</v>
      </c>
      <c r="Q181" s="6">
        <v>23.8</v>
      </c>
      <c r="R181" s="6">
        <v>72.06</v>
      </c>
      <c r="S181" s="6">
        <v>140254</v>
      </c>
      <c r="T181" s="6">
        <v>1241</v>
      </c>
      <c r="U181" s="6">
        <v>1086</v>
      </c>
      <c r="V181" s="6">
        <v>2174</v>
      </c>
      <c r="W181" s="6">
        <v>155</v>
      </c>
      <c r="X181" s="6">
        <v>396</v>
      </c>
      <c r="Y181" s="6">
        <v>2540</v>
      </c>
      <c r="Z181" s="6">
        <v>46436</v>
      </c>
    </row>
    <row r="182" spans="1:26" x14ac:dyDescent="0.25">
      <c r="A182" s="1" t="s">
        <v>362</v>
      </c>
      <c r="B182" s="1" t="s">
        <v>363</v>
      </c>
      <c r="C182" s="1" t="s">
        <v>363</v>
      </c>
      <c r="D182" s="2">
        <v>17625.711790000001</v>
      </c>
      <c r="E182" s="3">
        <v>47.230350000000001</v>
      </c>
      <c r="F182" s="3">
        <v>-114.46415</v>
      </c>
      <c r="G182" s="2" t="s">
        <v>442</v>
      </c>
      <c r="H182" s="6">
        <v>245602</v>
      </c>
      <c r="I182" s="6">
        <v>128827</v>
      </c>
      <c r="J182" s="7">
        <v>49048</v>
      </c>
      <c r="K182" s="6">
        <v>5720</v>
      </c>
      <c r="L182" s="6">
        <v>37026</v>
      </c>
      <c r="M182" s="6">
        <v>86081</v>
      </c>
      <c r="N182" s="6">
        <v>656.88</v>
      </c>
      <c r="O182" s="6">
        <v>19.329999999999998</v>
      </c>
      <c r="P182" s="6">
        <v>113.06</v>
      </c>
      <c r="Q182" s="6">
        <v>25.15</v>
      </c>
      <c r="R182" s="6">
        <v>76.37</v>
      </c>
      <c r="S182" s="6">
        <v>276849</v>
      </c>
      <c r="T182" s="6">
        <v>1779</v>
      </c>
      <c r="U182" s="6">
        <v>7469</v>
      </c>
      <c r="V182" s="6">
        <v>3324</v>
      </c>
      <c r="W182" s="6">
        <v>188</v>
      </c>
      <c r="X182" s="6">
        <v>205</v>
      </c>
      <c r="Y182" s="6">
        <v>12815</v>
      </c>
      <c r="Z182" s="6">
        <v>10493</v>
      </c>
    </row>
    <row r="183" spans="1:26" x14ac:dyDescent="0.25">
      <c r="A183" s="1" t="s">
        <v>364</v>
      </c>
      <c r="B183" s="1" t="s">
        <v>365</v>
      </c>
      <c r="C183" s="1" t="s">
        <v>365</v>
      </c>
      <c r="D183" s="2">
        <v>40628.497940000001</v>
      </c>
      <c r="E183" s="3">
        <v>44.566499999999998</v>
      </c>
      <c r="F183" s="3">
        <v>-102.71422</v>
      </c>
      <c r="G183" s="2" t="s">
        <v>442</v>
      </c>
      <c r="H183" s="6">
        <v>201938</v>
      </c>
      <c r="I183" s="6">
        <v>109434</v>
      </c>
      <c r="J183" s="7">
        <v>54019</v>
      </c>
      <c r="K183" s="6">
        <v>6105</v>
      </c>
      <c r="L183" s="6">
        <v>30598</v>
      </c>
      <c r="M183" s="6">
        <v>72731</v>
      </c>
      <c r="N183" s="6">
        <v>668.83</v>
      </c>
      <c r="O183" s="6">
        <v>19.68</v>
      </c>
      <c r="P183" s="6">
        <v>115.12</v>
      </c>
      <c r="Q183" s="6">
        <v>25.61</v>
      </c>
      <c r="R183" s="6">
        <v>77.760000000000005</v>
      </c>
      <c r="S183" s="6">
        <v>211682</v>
      </c>
      <c r="T183" s="6">
        <v>3244</v>
      </c>
      <c r="U183" s="6">
        <v>17370</v>
      </c>
      <c r="V183" s="6">
        <v>2645</v>
      </c>
      <c r="W183" s="6">
        <v>108</v>
      </c>
      <c r="X183" s="6">
        <v>1058</v>
      </c>
      <c r="Y183" s="6">
        <v>18673</v>
      </c>
      <c r="Z183" s="6">
        <v>12353</v>
      </c>
    </row>
    <row r="184" spans="1:26" x14ac:dyDescent="0.25">
      <c r="A184" s="1" t="s">
        <v>366</v>
      </c>
      <c r="B184" s="1" t="s">
        <v>367</v>
      </c>
      <c r="C184" s="1" t="s">
        <v>367</v>
      </c>
      <c r="D184" s="2">
        <v>13224.99199</v>
      </c>
      <c r="E184" s="3">
        <v>31.840949999999999</v>
      </c>
      <c r="F184" s="3">
        <v>-105.6621</v>
      </c>
      <c r="G184" s="2" t="s">
        <v>442</v>
      </c>
      <c r="H184" s="6">
        <v>768905</v>
      </c>
      <c r="I184" s="6">
        <v>369839</v>
      </c>
      <c r="J184" s="7">
        <v>44090</v>
      </c>
      <c r="K184" s="6">
        <v>23804</v>
      </c>
      <c r="L184" s="6">
        <v>119991</v>
      </c>
      <c r="M184" s="6">
        <v>226044</v>
      </c>
      <c r="N184" s="6">
        <v>575.92999999999995</v>
      </c>
      <c r="O184" s="6">
        <v>16.93</v>
      </c>
      <c r="P184" s="6">
        <v>99.32</v>
      </c>
      <c r="Q184" s="6">
        <v>22.08</v>
      </c>
      <c r="R184" s="6">
        <v>66.739999999999995</v>
      </c>
      <c r="S184" s="6">
        <v>172142</v>
      </c>
      <c r="T184" s="6">
        <v>32068</v>
      </c>
      <c r="U184" s="6">
        <v>3418</v>
      </c>
      <c r="V184" s="6">
        <v>13734</v>
      </c>
      <c r="W184" s="6">
        <v>944</v>
      </c>
      <c r="X184" s="6">
        <v>1361</v>
      </c>
      <c r="Y184" s="6">
        <v>8034</v>
      </c>
      <c r="Z184" s="6">
        <v>840447</v>
      </c>
    </row>
    <row r="185" spans="1:26" x14ac:dyDescent="0.25">
      <c r="A185" s="1" t="s">
        <v>368</v>
      </c>
      <c r="B185" s="1" t="s">
        <v>369</v>
      </c>
      <c r="C185" s="1" t="s">
        <v>369</v>
      </c>
      <c r="D185" s="2">
        <v>4723.9613399999998</v>
      </c>
      <c r="E185" s="3">
        <v>46.893749999999997</v>
      </c>
      <c r="F185" s="3">
        <v>-112.11154000000001</v>
      </c>
      <c r="G185" s="2" t="s">
        <v>442</v>
      </c>
      <c r="H185" s="6">
        <v>54500</v>
      </c>
      <c r="I185" s="6">
        <v>28918</v>
      </c>
      <c r="J185" s="7">
        <v>63715</v>
      </c>
      <c r="K185" s="6">
        <v>1647</v>
      </c>
      <c r="L185" s="6">
        <v>8198</v>
      </c>
      <c r="M185" s="6">
        <v>19073</v>
      </c>
      <c r="N185" s="6">
        <v>740.39</v>
      </c>
      <c r="O185" s="6">
        <v>21.79</v>
      </c>
      <c r="P185" s="6">
        <v>127.4</v>
      </c>
      <c r="Q185" s="6">
        <v>28.35</v>
      </c>
      <c r="R185" s="6">
        <v>86.11</v>
      </c>
      <c r="S185" s="6">
        <v>63915</v>
      </c>
      <c r="T185" s="6">
        <v>474</v>
      </c>
      <c r="U185" s="6">
        <v>1015</v>
      </c>
      <c r="V185" s="6">
        <v>556</v>
      </c>
      <c r="W185" s="6">
        <v>36</v>
      </c>
      <c r="X185" s="6">
        <v>25</v>
      </c>
      <c r="Y185" s="6">
        <v>1893</v>
      </c>
      <c r="Z185" s="6">
        <v>2419</v>
      </c>
    </row>
    <row r="186" spans="1:26" x14ac:dyDescent="0.25">
      <c r="A186" s="1" t="s">
        <v>370</v>
      </c>
      <c r="B186" s="1" t="s">
        <v>371</v>
      </c>
      <c r="C186" s="1" t="s">
        <v>371</v>
      </c>
      <c r="D186" s="2">
        <v>23114.500759999999</v>
      </c>
      <c r="E186" s="3">
        <v>42.728079999999999</v>
      </c>
      <c r="F186" s="3">
        <v>-107.47293999999999</v>
      </c>
      <c r="G186" s="2" t="s">
        <v>442</v>
      </c>
      <c r="H186" s="6">
        <v>107525</v>
      </c>
      <c r="I186" s="6">
        <v>59378</v>
      </c>
      <c r="J186" s="7">
        <v>60864</v>
      </c>
      <c r="K186" s="6">
        <v>2495</v>
      </c>
      <c r="L186" s="6">
        <v>16429</v>
      </c>
      <c r="M186" s="6">
        <v>40454</v>
      </c>
      <c r="N186" s="6">
        <v>782.82</v>
      </c>
      <c r="O186" s="6">
        <v>23.01</v>
      </c>
      <c r="P186" s="6">
        <v>134.84</v>
      </c>
      <c r="Q186" s="6">
        <v>29.99</v>
      </c>
      <c r="R186" s="6">
        <v>90.81</v>
      </c>
      <c r="S186" s="6">
        <v>118673</v>
      </c>
      <c r="T186" s="6">
        <v>1549</v>
      </c>
      <c r="U186" s="6">
        <v>4940</v>
      </c>
      <c r="V186" s="6">
        <v>1153</v>
      </c>
      <c r="W186" s="6">
        <v>47</v>
      </c>
      <c r="X186" s="6">
        <v>430</v>
      </c>
      <c r="Y186" s="6">
        <v>5886</v>
      </c>
      <c r="Z186" s="6">
        <v>12111</v>
      </c>
    </row>
    <row r="187" spans="1:26" x14ac:dyDescent="0.25">
      <c r="A187" s="1" t="s">
        <v>372</v>
      </c>
      <c r="B187" s="1" t="s">
        <v>373</v>
      </c>
      <c r="C187" s="1" t="s">
        <v>373</v>
      </c>
      <c r="D187" s="2">
        <v>139549.51465999999</v>
      </c>
      <c r="E187" s="3">
        <v>39.296410000000002</v>
      </c>
      <c r="F187" s="3">
        <v>-112.26167</v>
      </c>
      <c r="G187" s="2" t="s">
        <v>442</v>
      </c>
      <c r="H187" s="6">
        <v>2286361</v>
      </c>
      <c r="I187" s="6">
        <v>1062329</v>
      </c>
      <c r="J187" s="7">
        <v>68976</v>
      </c>
      <c r="K187" s="6">
        <v>43225</v>
      </c>
      <c r="L187" s="6">
        <v>263258</v>
      </c>
      <c r="M187" s="6">
        <v>755846</v>
      </c>
      <c r="N187" s="6">
        <v>823.88</v>
      </c>
      <c r="O187" s="6">
        <v>24.17</v>
      </c>
      <c r="P187" s="6">
        <v>142.02000000000001</v>
      </c>
      <c r="Q187" s="6">
        <v>31.6</v>
      </c>
      <c r="R187" s="6">
        <v>95.28</v>
      </c>
      <c r="S187" s="6">
        <v>2591840</v>
      </c>
      <c r="T187" s="6">
        <v>44548</v>
      </c>
      <c r="U187" s="6">
        <v>25019</v>
      </c>
      <c r="V187" s="6">
        <v>82346</v>
      </c>
      <c r="W187" s="6">
        <v>23644</v>
      </c>
      <c r="X187" s="6">
        <v>6508</v>
      </c>
      <c r="Y187" s="6">
        <v>70825</v>
      </c>
      <c r="Z187" s="6">
        <v>460667</v>
      </c>
    </row>
    <row r="188" spans="1:26" x14ac:dyDescent="0.25">
      <c r="A188" s="1" t="s">
        <v>374</v>
      </c>
      <c r="B188" s="1" t="s">
        <v>375</v>
      </c>
      <c r="C188" s="1" t="s">
        <v>375</v>
      </c>
      <c r="D188" s="2">
        <v>10006.18793</v>
      </c>
      <c r="E188" s="3">
        <v>32.751629999999999</v>
      </c>
      <c r="F188" s="3">
        <v>-114.71975</v>
      </c>
      <c r="G188" s="2" t="s">
        <v>442</v>
      </c>
      <c r="H188" s="6">
        <v>283162</v>
      </c>
      <c r="I188" s="6">
        <v>125258</v>
      </c>
      <c r="J188" s="7">
        <v>46397</v>
      </c>
      <c r="K188" s="6">
        <v>7772</v>
      </c>
      <c r="L188" s="6">
        <v>43303</v>
      </c>
      <c r="M188" s="6">
        <v>74183</v>
      </c>
      <c r="N188" s="6">
        <v>588.66999999999996</v>
      </c>
      <c r="O188" s="6">
        <v>17.34</v>
      </c>
      <c r="P188" s="6">
        <v>101.33</v>
      </c>
      <c r="Q188" s="6">
        <v>22.54</v>
      </c>
      <c r="R188" s="6">
        <v>68.52</v>
      </c>
      <c r="S188" s="6">
        <v>88764</v>
      </c>
      <c r="T188" s="6">
        <v>9828</v>
      </c>
      <c r="U188" s="6">
        <v>2857</v>
      </c>
      <c r="V188" s="6">
        <v>5791</v>
      </c>
      <c r="W188" s="6">
        <v>296</v>
      </c>
      <c r="X188" s="6">
        <v>527</v>
      </c>
      <c r="Y188" s="6">
        <v>3714</v>
      </c>
      <c r="Z188" s="6">
        <v>281848</v>
      </c>
    </row>
    <row r="189" spans="1:26" x14ac:dyDescent="0.25">
      <c r="A189" s="1" t="s">
        <v>376</v>
      </c>
      <c r="B189" s="1" t="s">
        <v>377</v>
      </c>
      <c r="C189" s="1" t="s">
        <v>377</v>
      </c>
      <c r="D189" s="2">
        <v>6866.9815600000002</v>
      </c>
      <c r="E189" s="3">
        <v>37.859589999999997</v>
      </c>
      <c r="F189" s="3">
        <v>-108.21887</v>
      </c>
      <c r="G189" s="2" t="s">
        <v>442</v>
      </c>
      <c r="H189" s="6">
        <v>155479</v>
      </c>
      <c r="I189" s="6">
        <v>83777</v>
      </c>
      <c r="J189" s="7">
        <v>52690</v>
      </c>
      <c r="K189" s="6">
        <v>3984</v>
      </c>
      <c r="L189" s="6">
        <v>25773</v>
      </c>
      <c r="M189" s="6">
        <v>54020</v>
      </c>
      <c r="N189" s="6">
        <v>671.59</v>
      </c>
      <c r="O189" s="6">
        <v>19.760000000000002</v>
      </c>
      <c r="P189" s="6">
        <v>115.6</v>
      </c>
      <c r="Q189" s="6">
        <v>25.7</v>
      </c>
      <c r="R189" s="6">
        <v>78.180000000000007</v>
      </c>
      <c r="S189" s="6">
        <v>161648</v>
      </c>
      <c r="T189" s="6">
        <v>1775</v>
      </c>
      <c r="U189" s="6">
        <v>1106</v>
      </c>
      <c r="V189" s="6">
        <v>1919</v>
      </c>
      <c r="W189" s="6">
        <v>179</v>
      </c>
      <c r="X189" s="6">
        <v>287</v>
      </c>
      <c r="Y189" s="6">
        <v>3239</v>
      </c>
      <c r="Z189" s="6">
        <v>31712</v>
      </c>
    </row>
    <row r="190" spans="1:26" x14ac:dyDescent="0.25">
      <c r="A190" s="1" t="s">
        <v>378</v>
      </c>
      <c r="B190" s="1" t="s">
        <v>379</v>
      </c>
      <c r="C190" s="1" t="s">
        <v>379</v>
      </c>
      <c r="D190" s="2">
        <v>16658.639289999999</v>
      </c>
      <c r="E190" s="3">
        <v>31.923179999999999</v>
      </c>
      <c r="F190" s="3">
        <v>-111.19086</v>
      </c>
      <c r="G190" s="2" t="s">
        <v>442</v>
      </c>
      <c r="H190" s="6">
        <v>919837</v>
      </c>
      <c r="I190" s="6">
        <v>487136</v>
      </c>
      <c r="J190" s="7">
        <v>50829</v>
      </c>
      <c r="K190" s="6">
        <v>37017</v>
      </c>
      <c r="L190" s="6">
        <v>176412</v>
      </c>
      <c r="M190" s="6">
        <v>273707</v>
      </c>
      <c r="N190" s="6">
        <v>688.93</v>
      </c>
      <c r="O190" s="6">
        <v>20.32</v>
      </c>
      <c r="P190" s="6">
        <v>118.48</v>
      </c>
      <c r="Q190" s="6">
        <v>26.37</v>
      </c>
      <c r="R190" s="6">
        <v>80.400000000000006</v>
      </c>
      <c r="S190" s="6">
        <v>608766</v>
      </c>
      <c r="T190" s="6">
        <v>43470</v>
      </c>
      <c r="U190" s="6">
        <v>18174</v>
      </c>
      <c r="V190" s="6">
        <v>34556</v>
      </c>
      <c r="W190" s="6">
        <v>1658</v>
      </c>
      <c r="X190" s="6">
        <v>3143</v>
      </c>
      <c r="Y190" s="6">
        <v>25876</v>
      </c>
      <c r="Z190" s="6">
        <v>455578</v>
      </c>
    </row>
    <row r="191" spans="1:26" x14ac:dyDescent="0.25">
      <c r="A191" s="1" t="s">
        <v>380</v>
      </c>
      <c r="B191" s="1" t="s">
        <v>381</v>
      </c>
      <c r="C191" s="1" t="s">
        <v>381</v>
      </c>
      <c r="D191" s="2">
        <v>117518.83589</v>
      </c>
      <c r="E191" s="3">
        <v>33.819200000000002</v>
      </c>
      <c r="F191" s="3">
        <v>-106.52692999999999</v>
      </c>
      <c r="G191" s="2" t="s">
        <v>442</v>
      </c>
      <c r="H191" s="6">
        <v>1447666</v>
      </c>
      <c r="I191" s="6">
        <v>761052</v>
      </c>
      <c r="J191" s="7">
        <v>50710</v>
      </c>
      <c r="K191" s="6">
        <v>42073</v>
      </c>
      <c r="L191" s="6">
        <v>251716</v>
      </c>
      <c r="M191" s="6">
        <v>467263</v>
      </c>
      <c r="N191" s="6">
        <v>655.97</v>
      </c>
      <c r="O191" s="6">
        <v>19.309999999999999</v>
      </c>
      <c r="P191" s="6">
        <v>112.95</v>
      </c>
      <c r="Q191" s="6">
        <v>25.11</v>
      </c>
      <c r="R191" s="6">
        <v>76.31</v>
      </c>
      <c r="S191" s="6">
        <v>764161</v>
      </c>
      <c r="T191" s="6">
        <v>37961</v>
      </c>
      <c r="U191" s="6">
        <v>134783</v>
      </c>
      <c r="V191" s="6">
        <v>31249</v>
      </c>
      <c r="W191" s="6">
        <v>1030</v>
      </c>
      <c r="X191" s="6">
        <v>23953</v>
      </c>
      <c r="Y191" s="6">
        <v>94521</v>
      </c>
      <c r="Z191" s="6">
        <v>827629</v>
      </c>
    </row>
    <row r="192" spans="1:26" x14ac:dyDescent="0.25">
      <c r="A192" s="1" t="s">
        <v>382</v>
      </c>
      <c r="B192" s="1" t="s">
        <v>383</v>
      </c>
      <c r="C192" s="1" t="s">
        <v>383</v>
      </c>
      <c r="D192" s="2">
        <v>4114.39948</v>
      </c>
      <c r="E192" s="3">
        <v>46.612639999999999</v>
      </c>
      <c r="F192" s="3">
        <v>-105.19627</v>
      </c>
      <c r="G192" s="2" t="s">
        <v>442</v>
      </c>
      <c r="H192" s="6">
        <v>7726</v>
      </c>
      <c r="I192" s="6">
        <v>4220</v>
      </c>
      <c r="J192" s="7">
        <v>57885</v>
      </c>
      <c r="K192" s="6">
        <v>143</v>
      </c>
      <c r="L192" s="6">
        <v>1066</v>
      </c>
      <c r="M192" s="6">
        <v>3011</v>
      </c>
      <c r="N192" s="6">
        <v>780.19</v>
      </c>
      <c r="O192" s="6">
        <v>22.94</v>
      </c>
      <c r="P192" s="6">
        <v>134.26</v>
      </c>
      <c r="Q192" s="6">
        <v>29.86</v>
      </c>
      <c r="R192" s="6">
        <v>90.7</v>
      </c>
      <c r="S192" s="6">
        <v>9201</v>
      </c>
      <c r="T192" s="6">
        <v>59</v>
      </c>
      <c r="U192" s="6">
        <v>126</v>
      </c>
      <c r="V192" s="6">
        <v>61</v>
      </c>
      <c r="W192" s="6">
        <v>4</v>
      </c>
      <c r="X192" s="6">
        <v>5</v>
      </c>
      <c r="Y192" s="6">
        <v>257</v>
      </c>
      <c r="Z192" s="6">
        <v>343</v>
      </c>
    </row>
    <row r="193" spans="1:26" x14ac:dyDescent="0.25">
      <c r="A193" s="1" t="s">
        <v>384</v>
      </c>
      <c r="B193" s="1" t="s">
        <v>385</v>
      </c>
      <c r="C193" s="1" t="s">
        <v>385</v>
      </c>
      <c r="D193" s="2">
        <v>5797.3088200000002</v>
      </c>
      <c r="E193" s="3">
        <v>34.901249999999997</v>
      </c>
      <c r="F193" s="3">
        <v>-119.05459</v>
      </c>
      <c r="G193" s="2" t="s">
        <v>442</v>
      </c>
      <c r="H193" s="6">
        <v>575240</v>
      </c>
      <c r="I193" s="6">
        <v>252243</v>
      </c>
      <c r="J193" s="7">
        <v>54506</v>
      </c>
      <c r="K193" s="6">
        <v>16513</v>
      </c>
      <c r="L193" s="6">
        <v>75024</v>
      </c>
      <c r="M193" s="6">
        <v>160706</v>
      </c>
      <c r="N193" s="6">
        <v>714.44</v>
      </c>
      <c r="O193" s="6">
        <v>20.99</v>
      </c>
      <c r="P193" s="6">
        <v>123.15</v>
      </c>
      <c r="Q193" s="6">
        <v>27.42</v>
      </c>
      <c r="R193" s="6">
        <v>82.63</v>
      </c>
      <c r="S193" s="6">
        <v>272212</v>
      </c>
      <c r="T193" s="6">
        <v>43782</v>
      </c>
      <c r="U193" s="6">
        <v>5242</v>
      </c>
      <c r="V193" s="6">
        <v>39724</v>
      </c>
      <c r="W193" s="6">
        <v>752</v>
      </c>
      <c r="X193" s="6">
        <v>847</v>
      </c>
      <c r="Y193" s="6">
        <v>14999</v>
      </c>
      <c r="Z193" s="6">
        <v>446666</v>
      </c>
    </row>
    <row r="194" spans="1:26" x14ac:dyDescent="0.25">
      <c r="A194" s="1" t="s">
        <v>386</v>
      </c>
      <c r="B194" s="1" t="s">
        <v>387</v>
      </c>
      <c r="C194" s="1" t="s">
        <v>387</v>
      </c>
      <c r="D194" s="2">
        <v>11953.259889999999</v>
      </c>
      <c r="E194" s="3">
        <v>43.379330000000003</v>
      </c>
      <c r="F194" s="3">
        <v>-123.12345000000001</v>
      </c>
      <c r="G194" s="2" t="s">
        <v>442</v>
      </c>
      <c r="H194" s="6">
        <v>522193</v>
      </c>
      <c r="I194" s="6">
        <v>267949</v>
      </c>
      <c r="J194" s="7">
        <v>50666</v>
      </c>
      <c r="K194" s="6">
        <v>20137</v>
      </c>
      <c r="L194" s="6">
        <v>85057</v>
      </c>
      <c r="M194" s="6">
        <v>162755</v>
      </c>
      <c r="N194" s="6">
        <v>671.15</v>
      </c>
      <c r="O194" s="6">
        <v>19.8</v>
      </c>
      <c r="P194" s="6">
        <v>115.38</v>
      </c>
      <c r="Q194" s="6">
        <v>25.7</v>
      </c>
      <c r="R194" s="6">
        <v>78.23</v>
      </c>
      <c r="S194" s="6">
        <v>537757</v>
      </c>
      <c r="T194" s="6">
        <v>7194</v>
      </c>
      <c r="U194" s="6">
        <v>6705</v>
      </c>
      <c r="V194" s="6">
        <v>19909</v>
      </c>
      <c r="W194" s="6">
        <v>1135</v>
      </c>
      <c r="X194" s="6">
        <v>471</v>
      </c>
      <c r="Y194" s="6">
        <v>24269</v>
      </c>
      <c r="Z194" s="6">
        <v>50928</v>
      </c>
    </row>
    <row r="195" spans="1:26" x14ac:dyDescent="0.25">
      <c r="A195" s="1" t="s">
        <v>388</v>
      </c>
      <c r="B195" s="1" t="s">
        <v>389</v>
      </c>
      <c r="C195" s="1" t="s">
        <v>389</v>
      </c>
      <c r="D195" s="2">
        <v>4591.5485799999997</v>
      </c>
      <c r="E195" s="3">
        <v>40.80789</v>
      </c>
      <c r="F195" s="3">
        <v>-123.90788000000001</v>
      </c>
      <c r="G195" s="2" t="s">
        <v>442</v>
      </c>
      <c r="H195" s="6">
        <v>130833</v>
      </c>
      <c r="I195" s="6">
        <v>69020</v>
      </c>
      <c r="J195" s="7">
        <v>46124</v>
      </c>
      <c r="K195" s="6">
        <v>5418</v>
      </c>
      <c r="L195" s="6">
        <v>23733</v>
      </c>
      <c r="M195" s="6">
        <v>39869</v>
      </c>
      <c r="N195" s="6">
        <v>614.54</v>
      </c>
      <c r="O195" s="6">
        <v>18.13</v>
      </c>
      <c r="P195" s="6">
        <v>105.75</v>
      </c>
      <c r="Q195" s="6">
        <v>23.56</v>
      </c>
      <c r="R195" s="6">
        <v>71.489999999999995</v>
      </c>
      <c r="S195" s="6">
        <v>119939</v>
      </c>
      <c r="T195" s="6">
        <v>2896</v>
      </c>
      <c r="U195" s="6">
        <v>6484</v>
      </c>
      <c r="V195" s="6">
        <v>4885</v>
      </c>
      <c r="W195" s="6">
        <v>300</v>
      </c>
      <c r="X195" s="6">
        <v>487</v>
      </c>
      <c r="Y195" s="6">
        <v>9496</v>
      </c>
      <c r="Z195" s="6">
        <v>21158</v>
      </c>
    </row>
    <row r="196" spans="1:26" x14ac:dyDescent="0.25">
      <c r="A196" s="1" t="s">
        <v>390</v>
      </c>
      <c r="B196" s="1" t="s">
        <v>391</v>
      </c>
      <c r="C196" s="1" t="s">
        <v>391</v>
      </c>
      <c r="D196" s="2">
        <v>45408.438649999996</v>
      </c>
      <c r="E196" s="3">
        <v>35.425989999999999</v>
      </c>
      <c r="F196" s="3">
        <v>-116.80462</v>
      </c>
      <c r="G196" s="2" t="s">
        <v>442</v>
      </c>
      <c r="H196" s="6">
        <v>14004496</v>
      </c>
      <c r="I196" s="6">
        <v>6072078</v>
      </c>
      <c r="J196" s="7">
        <v>68945</v>
      </c>
      <c r="K196" s="6">
        <v>408242</v>
      </c>
      <c r="L196" s="6">
        <v>1845727</v>
      </c>
      <c r="M196" s="6">
        <v>3818109</v>
      </c>
      <c r="N196" s="6">
        <v>927.83</v>
      </c>
      <c r="O196" s="6">
        <v>27.31</v>
      </c>
      <c r="P196" s="6">
        <v>159.65</v>
      </c>
      <c r="Q196" s="6">
        <v>35.619999999999997</v>
      </c>
      <c r="R196" s="6">
        <v>107.48</v>
      </c>
      <c r="S196" s="6">
        <v>5790160</v>
      </c>
      <c r="T196" s="6">
        <v>1292222</v>
      </c>
      <c r="U196" s="6">
        <v>46934</v>
      </c>
      <c r="V196" s="6">
        <v>2506614</v>
      </c>
      <c r="W196" s="6">
        <v>42709</v>
      </c>
      <c r="X196" s="6">
        <v>42831</v>
      </c>
      <c r="Y196" s="6">
        <v>408907</v>
      </c>
      <c r="Z196" s="6">
        <v>8359098</v>
      </c>
    </row>
    <row r="197" spans="1:26" x14ac:dyDescent="0.25">
      <c r="A197" s="1" t="s">
        <v>392</v>
      </c>
      <c r="B197" s="1" t="s">
        <v>393</v>
      </c>
      <c r="C197" s="1" t="s">
        <v>393</v>
      </c>
      <c r="D197" s="2">
        <v>1338.5014699999999</v>
      </c>
      <c r="E197" s="3">
        <v>33.729860000000002</v>
      </c>
      <c r="F197" s="3">
        <v>-116.2355</v>
      </c>
      <c r="G197" s="2" t="s">
        <v>442</v>
      </c>
      <c r="H197" s="6">
        <v>356410</v>
      </c>
      <c r="I197" s="6">
        <v>170922</v>
      </c>
      <c r="J197" s="7">
        <v>52848</v>
      </c>
      <c r="K197" s="6">
        <v>8501</v>
      </c>
      <c r="L197" s="6">
        <v>65712</v>
      </c>
      <c r="M197" s="6">
        <v>96709</v>
      </c>
      <c r="N197" s="6">
        <v>775.9</v>
      </c>
      <c r="O197" s="6">
        <v>22.9</v>
      </c>
      <c r="P197" s="6">
        <v>133.29</v>
      </c>
      <c r="Q197" s="6">
        <v>29.68</v>
      </c>
      <c r="R197" s="6">
        <v>90.71</v>
      </c>
      <c r="S197" s="6">
        <v>179296</v>
      </c>
      <c r="T197" s="6">
        <v>11751</v>
      </c>
      <c r="U197" s="6">
        <v>1735</v>
      </c>
      <c r="V197" s="6">
        <v>14171</v>
      </c>
      <c r="W197" s="6">
        <v>397</v>
      </c>
      <c r="X197" s="6">
        <v>521</v>
      </c>
      <c r="Y197" s="6">
        <v>5902</v>
      </c>
      <c r="Z197" s="6">
        <v>251097</v>
      </c>
    </row>
    <row r="198" spans="1:26" x14ac:dyDescent="0.25">
      <c r="A198" s="1" t="s">
        <v>394</v>
      </c>
      <c r="B198" s="1" t="s">
        <v>395</v>
      </c>
      <c r="C198" s="1" t="s">
        <v>395</v>
      </c>
      <c r="D198" s="2">
        <v>11139.39502</v>
      </c>
      <c r="E198" s="3">
        <v>38.447740000000003</v>
      </c>
      <c r="F198" s="3">
        <v>-122.61548999999999</v>
      </c>
      <c r="G198" s="2" t="s">
        <v>442</v>
      </c>
      <c r="H198" s="6">
        <v>6019614</v>
      </c>
      <c r="I198" s="6">
        <v>2766578</v>
      </c>
      <c r="J198" s="7">
        <v>101748</v>
      </c>
      <c r="K198" s="6">
        <v>264297</v>
      </c>
      <c r="L198" s="6">
        <v>847473</v>
      </c>
      <c r="M198" s="6">
        <v>1654808</v>
      </c>
      <c r="N198" s="6">
        <v>1349.32</v>
      </c>
      <c r="O198" s="6">
        <v>39.74</v>
      </c>
      <c r="P198" s="6">
        <v>231.86</v>
      </c>
      <c r="Q198" s="6">
        <v>51.79</v>
      </c>
      <c r="R198" s="6">
        <v>156.71</v>
      </c>
      <c r="S198" s="6">
        <v>3075868</v>
      </c>
      <c r="T198" s="6">
        <v>462557</v>
      </c>
      <c r="U198" s="6">
        <v>23344</v>
      </c>
      <c r="V198" s="6">
        <v>2028149</v>
      </c>
      <c r="W198" s="6">
        <v>36727</v>
      </c>
      <c r="X198" s="6">
        <v>30621</v>
      </c>
      <c r="Y198" s="6">
        <v>260463</v>
      </c>
      <c r="Z198" s="6">
        <v>1766708</v>
      </c>
    </row>
    <row r="199" spans="1:26" x14ac:dyDescent="0.25">
      <c r="A199" s="1" t="s">
        <v>396</v>
      </c>
      <c r="B199" s="1" t="s">
        <v>397</v>
      </c>
      <c r="C199" s="1" t="s">
        <v>397</v>
      </c>
      <c r="D199" s="2">
        <v>16207.481739999999</v>
      </c>
      <c r="E199" s="3">
        <v>46.55744</v>
      </c>
      <c r="F199" s="3">
        <v>-119.74843</v>
      </c>
      <c r="G199" s="2" t="s">
        <v>442</v>
      </c>
      <c r="H199" s="6">
        <v>530987</v>
      </c>
      <c r="I199" s="6">
        <v>257299</v>
      </c>
      <c r="J199" s="7">
        <v>57720</v>
      </c>
      <c r="K199" s="6">
        <v>14012</v>
      </c>
      <c r="L199" s="6">
        <v>67539</v>
      </c>
      <c r="M199" s="6">
        <v>175748</v>
      </c>
      <c r="N199" s="6">
        <v>730.42</v>
      </c>
      <c r="O199" s="6">
        <v>21.47</v>
      </c>
      <c r="P199" s="6">
        <v>125.79</v>
      </c>
      <c r="Q199" s="6">
        <v>28</v>
      </c>
      <c r="R199" s="6">
        <v>84.68</v>
      </c>
      <c r="S199" s="6">
        <v>428087</v>
      </c>
      <c r="T199" s="6">
        <v>11744</v>
      </c>
      <c r="U199" s="6">
        <v>11773</v>
      </c>
      <c r="V199" s="6">
        <v>14971</v>
      </c>
      <c r="W199" s="6">
        <v>833</v>
      </c>
      <c r="X199" s="6">
        <v>2183</v>
      </c>
      <c r="Y199" s="6">
        <v>16720</v>
      </c>
      <c r="Z199" s="6">
        <v>254939</v>
      </c>
    </row>
    <row r="200" spans="1:26" x14ac:dyDescent="0.25">
      <c r="A200" s="1" t="s">
        <v>398</v>
      </c>
      <c r="B200" s="1" t="s">
        <v>399</v>
      </c>
      <c r="C200" s="1" t="s">
        <v>399</v>
      </c>
      <c r="D200" s="2">
        <v>52177.160770000002</v>
      </c>
      <c r="E200" s="3">
        <v>39.161529999999999</v>
      </c>
      <c r="F200" s="3">
        <v>-118.95946000000001</v>
      </c>
      <c r="G200" s="2" t="s">
        <v>442</v>
      </c>
      <c r="H200" s="6">
        <v>594859</v>
      </c>
      <c r="I200" s="6">
        <v>304011</v>
      </c>
      <c r="J200" s="7">
        <v>60309</v>
      </c>
      <c r="K200" s="6">
        <v>19660</v>
      </c>
      <c r="L200" s="6">
        <v>94354</v>
      </c>
      <c r="M200" s="6">
        <v>189997</v>
      </c>
      <c r="N200" s="6">
        <v>763.64</v>
      </c>
      <c r="O200" s="6">
        <v>22.49</v>
      </c>
      <c r="P200" s="6">
        <v>131.35</v>
      </c>
      <c r="Q200" s="6">
        <v>29.26</v>
      </c>
      <c r="R200" s="6">
        <v>88.78</v>
      </c>
      <c r="S200" s="6">
        <v>506009</v>
      </c>
      <c r="T200" s="6">
        <v>18156</v>
      </c>
      <c r="U200" s="6">
        <v>10373</v>
      </c>
      <c r="V200" s="6">
        <v>33628</v>
      </c>
      <c r="W200" s="6">
        <v>2892</v>
      </c>
      <c r="X200" s="6">
        <v>1603</v>
      </c>
      <c r="Y200" s="6">
        <v>21284</v>
      </c>
      <c r="Z200" s="6">
        <v>169144</v>
      </c>
    </row>
    <row r="201" spans="1:26" x14ac:dyDescent="0.25">
      <c r="A201" s="1" t="s">
        <v>400</v>
      </c>
      <c r="B201" s="1" t="s">
        <v>401</v>
      </c>
      <c r="C201" s="1" t="s">
        <v>401</v>
      </c>
      <c r="D201" s="2">
        <v>26874.9221</v>
      </c>
      <c r="E201" s="3">
        <v>41.561799999999998</v>
      </c>
      <c r="F201" s="3">
        <v>-121.96319</v>
      </c>
      <c r="G201" s="2" t="s">
        <v>442</v>
      </c>
      <c r="H201" s="6">
        <v>350700</v>
      </c>
      <c r="I201" s="6">
        <v>186958</v>
      </c>
      <c r="J201" s="7">
        <v>47930</v>
      </c>
      <c r="K201" s="6">
        <v>11438</v>
      </c>
      <c r="L201" s="6">
        <v>57313</v>
      </c>
      <c r="M201" s="6">
        <v>118207</v>
      </c>
      <c r="N201" s="6">
        <v>637.02</v>
      </c>
      <c r="O201" s="6">
        <v>18.8</v>
      </c>
      <c r="P201" s="6">
        <v>109.41</v>
      </c>
      <c r="Q201" s="6">
        <v>24.36</v>
      </c>
      <c r="R201" s="6">
        <v>74.42</v>
      </c>
      <c r="S201" s="6">
        <v>361619</v>
      </c>
      <c r="T201" s="6">
        <v>4161</v>
      </c>
      <c r="U201" s="6">
        <v>6228</v>
      </c>
      <c r="V201" s="6">
        <v>5954</v>
      </c>
      <c r="W201" s="6">
        <v>818</v>
      </c>
      <c r="X201" s="6">
        <v>240</v>
      </c>
      <c r="Y201" s="6">
        <v>15300</v>
      </c>
      <c r="Z201" s="6">
        <v>50407</v>
      </c>
    </row>
    <row r="202" spans="1:26" x14ac:dyDescent="0.25">
      <c r="A202" s="1" t="s">
        <v>402</v>
      </c>
      <c r="B202" s="1" t="s">
        <v>403</v>
      </c>
      <c r="C202" s="1" t="s">
        <v>403</v>
      </c>
      <c r="D202" s="2">
        <v>26080.997029999999</v>
      </c>
      <c r="E202" s="3">
        <v>46.447749999999999</v>
      </c>
      <c r="F202" s="3">
        <v>-121.84196</v>
      </c>
      <c r="G202" s="2" t="s">
        <v>442</v>
      </c>
      <c r="H202" s="6">
        <v>4161290</v>
      </c>
      <c r="I202" s="6">
        <v>2104801</v>
      </c>
      <c r="J202" s="7">
        <v>76685</v>
      </c>
      <c r="K202" s="6">
        <v>153257</v>
      </c>
      <c r="L202" s="6">
        <v>639982</v>
      </c>
      <c r="M202" s="6">
        <v>1311562</v>
      </c>
      <c r="N202" s="6">
        <v>973.44</v>
      </c>
      <c r="O202" s="6">
        <v>28.64</v>
      </c>
      <c r="P202" s="6">
        <v>167.5</v>
      </c>
      <c r="Q202" s="6">
        <v>37.340000000000003</v>
      </c>
      <c r="R202" s="6">
        <v>112.96</v>
      </c>
      <c r="S202" s="6">
        <v>3620966</v>
      </c>
      <c r="T202" s="6">
        <v>265068</v>
      </c>
      <c r="U202" s="6">
        <v>50126</v>
      </c>
      <c r="V202" s="6">
        <v>585802</v>
      </c>
      <c r="W202" s="6">
        <v>32066</v>
      </c>
      <c r="X202" s="6">
        <v>8960</v>
      </c>
      <c r="Y202" s="6">
        <v>250025</v>
      </c>
      <c r="Z202" s="6">
        <v>545893</v>
      </c>
    </row>
    <row r="203" spans="1:26" x14ac:dyDescent="0.25">
      <c r="A203" s="1" t="s">
        <v>404</v>
      </c>
      <c r="B203" s="1" t="s">
        <v>405</v>
      </c>
      <c r="C203" s="1" t="s">
        <v>405</v>
      </c>
      <c r="D203" s="2">
        <v>48691.079720000002</v>
      </c>
      <c r="E203" s="3">
        <v>44.276339999999998</v>
      </c>
      <c r="F203" s="3">
        <v>-120.44978999999999</v>
      </c>
      <c r="G203" s="2" t="s">
        <v>442</v>
      </c>
      <c r="H203" s="6">
        <v>2637166</v>
      </c>
      <c r="I203" s="6">
        <v>1319113</v>
      </c>
      <c r="J203" s="7">
        <v>66070</v>
      </c>
      <c r="K203" s="6">
        <v>96025</v>
      </c>
      <c r="L203" s="6">
        <v>413674</v>
      </c>
      <c r="M203" s="6">
        <v>809414</v>
      </c>
      <c r="N203" s="6">
        <v>833.91</v>
      </c>
      <c r="O203" s="6">
        <v>24.55</v>
      </c>
      <c r="P203" s="6">
        <v>143.5</v>
      </c>
      <c r="Q203" s="6">
        <v>31.98</v>
      </c>
      <c r="R203" s="6">
        <v>96.83</v>
      </c>
      <c r="S203" s="6">
        <v>2542367</v>
      </c>
      <c r="T203" s="6">
        <v>86613</v>
      </c>
      <c r="U203" s="6">
        <v>28798</v>
      </c>
      <c r="V203" s="6">
        <v>184040</v>
      </c>
      <c r="W203" s="6">
        <v>13394</v>
      </c>
      <c r="X203" s="6">
        <v>4604</v>
      </c>
      <c r="Y203" s="6">
        <v>116104</v>
      </c>
      <c r="Z203" s="6">
        <v>449878</v>
      </c>
    </row>
    <row r="204" spans="1:26" x14ac:dyDescent="0.25">
      <c r="A204" s="1" t="s">
        <v>406</v>
      </c>
      <c r="B204" s="1" t="s">
        <v>407</v>
      </c>
      <c r="C204" s="1" t="s">
        <v>407</v>
      </c>
      <c r="D204" s="2">
        <v>3048.5169999999998</v>
      </c>
      <c r="E204" s="3">
        <v>43.722969999999997</v>
      </c>
      <c r="F204" s="3">
        <v>-120.94952000000001</v>
      </c>
      <c r="G204" s="2" t="s">
        <v>442</v>
      </c>
      <c r="H204" s="6">
        <v>146503</v>
      </c>
      <c r="I204" s="6">
        <v>75126</v>
      </c>
      <c r="J204" s="7">
        <v>60743</v>
      </c>
      <c r="K204" s="6">
        <v>2588</v>
      </c>
      <c r="L204" s="6">
        <v>20966</v>
      </c>
      <c r="M204" s="6">
        <v>51572</v>
      </c>
      <c r="N204" s="6">
        <v>751.28</v>
      </c>
      <c r="O204" s="6">
        <v>22.1</v>
      </c>
      <c r="P204" s="6">
        <v>129.24</v>
      </c>
      <c r="Q204" s="6">
        <v>28.78</v>
      </c>
      <c r="R204" s="6">
        <v>87.29</v>
      </c>
      <c r="S204" s="6">
        <v>162249</v>
      </c>
      <c r="T204" s="6">
        <v>1242</v>
      </c>
      <c r="U204" s="6">
        <v>1259</v>
      </c>
      <c r="V204" s="6">
        <v>2204</v>
      </c>
      <c r="W204" s="6">
        <v>198</v>
      </c>
      <c r="X204" s="6">
        <v>220</v>
      </c>
      <c r="Y204" s="6">
        <v>4123</v>
      </c>
      <c r="Z204" s="6">
        <v>15130</v>
      </c>
    </row>
    <row r="205" spans="1:26" x14ac:dyDescent="0.25">
      <c r="A205" s="1" t="s">
        <v>408</v>
      </c>
      <c r="B205" s="1" t="s">
        <v>409</v>
      </c>
      <c r="C205" s="1" t="s">
        <v>409</v>
      </c>
      <c r="D205" s="2">
        <v>4240.9696299999996</v>
      </c>
      <c r="E205" s="3">
        <v>32.771000000000001</v>
      </c>
      <c r="F205" s="3">
        <v>-116.83842</v>
      </c>
      <c r="G205" s="2" t="s">
        <v>442</v>
      </c>
      <c r="H205" s="6">
        <v>2583107</v>
      </c>
      <c r="I205" s="6">
        <v>1163765</v>
      </c>
      <c r="J205" s="7">
        <v>75397</v>
      </c>
      <c r="K205" s="6">
        <v>59762</v>
      </c>
      <c r="L205" s="6">
        <v>362361</v>
      </c>
      <c r="M205" s="6">
        <v>741642</v>
      </c>
      <c r="N205" s="6">
        <v>966.52</v>
      </c>
      <c r="O205" s="6">
        <v>28.44</v>
      </c>
      <c r="P205" s="6">
        <v>166.32</v>
      </c>
      <c r="Q205" s="6">
        <v>37.11</v>
      </c>
      <c r="R205" s="6">
        <v>111.93</v>
      </c>
      <c r="S205" s="6">
        <v>1532820</v>
      </c>
      <c r="T205" s="6">
        <v>173424</v>
      </c>
      <c r="U205" s="6">
        <v>13137</v>
      </c>
      <c r="V205" s="6">
        <v>400739</v>
      </c>
      <c r="W205" s="6">
        <v>13540</v>
      </c>
      <c r="X205" s="6">
        <v>6032</v>
      </c>
      <c r="Y205" s="6">
        <v>107083</v>
      </c>
      <c r="Z205" s="6">
        <v>1105793</v>
      </c>
    </row>
    <row r="206" spans="1:26" x14ac:dyDescent="0.25">
      <c r="A206" s="1" t="s">
        <v>410</v>
      </c>
      <c r="B206" s="1" t="s">
        <v>411</v>
      </c>
      <c r="C206" s="1" t="s">
        <v>411</v>
      </c>
      <c r="D206" s="2">
        <v>5150.3749200000002</v>
      </c>
      <c r="E206" s="3">
        <v>36.096939999999996</v>
      </c>
      <c r="F206" s="3">
        <v>-121.26582999999999</v>
      </c>
      <c r="G206" s="2" t="s">
        <v>442</v>
      </c>
      <c r="H206" s="6">
        <v>574268</v>
      </c>
      <c r="I206" s="6">
        <v>243911</v>
      </c>
      <c r="J206" s="7">
        <v>72307</v>
      </c>
      <c r="K206" s="6">
        <v>11528</v>
      </c>
      <c r="L206" s="6">
        <v>70054</v>
      </c>
      <c r="M206" s="6">
        <v>162329</v>
      </c>
      <c r="N206" s="6">
        <v>943</v>
      </c>
      <c r="O206" s="6">
        <v>27.77</v>
      </c>
      <c r="P206" s="6">
        <v>162.15</v>
      </c>
      <c r="Q206" s="6">
        <v>36.19</v>
      </c>
      <c r="R206" s="6">
        <v>109.36</v>
      </c>
      <c r="S206" s="6">
        <v>305191</v>
      </c>
      <c r="T206" s="6">
        <v>17829</v>
      </c>
      <c r="U206" s="6">
        <v>2542</v>
      </c>
      <c r="V206" s="6">
        <v>42198</v>
      </c>
      <c r="W206" s="6">
        <v>2177</v>
      </c>
      <c r="X206" s="6">
        <v>1170</v>
      </c>
      <c r="Y206" s="6">
        <v>19167</v>
      </c>
      <c r="Z206" s="6">
        <v>376921</v>
      </c>
    </row>
    <row r="207" spans="1:26" x14ac:dyDescent="0.25">
      <c r="A207" s="1" t="s">
        <v>412</v>
      </c>
      <c r="B207" s="1" t="s">
        <v>413</v>
      </c>
      <c r="C207" s="1" t="s">
        <v>413</v>
      </c>
      <c r="D207" s="2">
        <v>36809.944739999999</v>
      </c>
      <c r="E207" s="3">
        <v>37.08276</v>
      </c>
      <c r="F207" s="3">
        <v>-116.12102</v>
      </c>
      <c r="G207" s="2" t="s">
        <v>442</v>
      </c>
      <c r="H207" s="6">
        <v>1719628</v>
      </c>
      <c r="I207" s="6">
        <v>853181</v>
      </c>
      <c r="J207" s="7">
        <v>56588</v>
      </c>
      <c r="K207" s="6">
        <v>68233</v>
      </c>
      <c r="L207" s="6">
        <v>315356</v>
      </c>
      <c r="M207" s="6">
        <v>469592</v>
      </c>
      <c r="N207" s="6">
        <v>694.09</v>
      </c>
      <c r="O207" s="6">
        <v>20.440000000000001</v>
      </c>
      <c r="P207" s="6">
        <v>119.54</v>
      </c>
      <c r="Q207" s="6">
        <v>26.62</v>
      </c>
      <c r="R207" s="6">
        <v>80.55</v>
      </c>
      <c r="S207" s="6">
        <v>1008288</v>
      </c>
      <c r="T207" s="6">
        <v>255149</v>
      </c>
      <c r="U207" s="6">
        <v>9615</v>
      </c>
      <c r="V207" s="6">
        <v>222977</v>
      </c>
      <c r="W207" s="6">
        <v>13566</v>
      </c>
      <c r="X207" s="6">
        <v>2160</v>
      </c>
      <c r="Y207" s="6">
        <v>77092</v>
      </c>
      <c r="Z207" s="6">
        <v>679993</v>
      </c>
    </row>
    <row r="208" spans="1:26" x14ac:dyDescent="0.25">
      <c r="A208" s="1" t="s">
        <v>414</v>
      </c>
      <c r="B208" s="1" t="s">
        <v>415</v>
      </c>
      <c r="C208" s="1" t="s">
        <v>416</v>
      </c>
      <c r="D208" s="2">
        <v>6071.2010399999999</v>
      </c>
      <c r="E208" s="3">
        <v>35.084020000000002</v>
      </c>
      <c r="F208" s="3">
        <v>-120.39417</v>
      </c>
      <c r="G208" s="2" t="s">
        <v>442</v>
      </c>
      <c r="H208" s="6">
        <v>568468</v>
      </c>
      <c r="I208" s="6">
        <v>255995</v>
      </c>
      <c r="J208" s="7">
        <v>71358</v>
      </c>
      <c r="K208" s="6">
        <v>13404</v>
      </c>
      <c r="L208" s="6">
        <v>75810</v>
      </c>
      <c r="M208" s="6">
        <v>166781</v>
      </c>
      <c r="N208" s="6">
        <v>912.32</v>
      </c>
      <c r="O208" s="6">
        <v>26.89</v>
      </c>
      <c r="P208" s="6">
        <v>156.77000000000001</v>
      </c>
      <c r="Q208" s="6">
        <v>34.979999999999997</v>
      </c>
      <c r="R208" s="6">
        <v>106.06</v>
      </c>
      <c r="S208" s="6">
        <v>392854</v>
      </c>
      <c r="T208" s="6">
        <v>15003</v>
      </c>
      <c r="U208" s="6">
        <v>3086</v>
      </c>
      <c r="V208" s="6">
        <v>35528</v>
      </c>
      <c r="W208" s="6">
        <v>1010</v>
      </c>
      <c r="X208" s="6">
        <v>1037</v>
      </c>
      <c r="Y208" s="6">
        <v>16753</v>
      </c>
      <c r="Z208" s="6">
        <v>262196</v>
      </c>
    </row>
    <row r="209" spans="1:26" x14ac:dyDescent="0.25">
      <c r="A209" s="1" t="s">
        <v>417</v>
      </c>
      <c r="B209" s="1" t="s">
        <v>418</v>
      </c>
      <c r="C209" s="1" t="s">
        <v>418</v>
      </c>
      <c r="D209" s="2">
        <v>19659.670109999999</v>
      </c>
      <c r="E209" s="3">
        <v>37.75508</v>
      </c>
      <c r="F209" s="3">
        <v>-120.98935</v>
      </c>
      <c r="G209" s="2" t="s">
        <v>442</v>
      </c>
      <c r="H209" s="6">
        <v>3257693</v>
      </c>
      <c r="I209" s="6">
        <v>1518075</v>
      </c>
      <c r="J209" s="7">
        <v>65482</v>
      </c>
      <c r="K209" s="6">
        <v>88721</v>
      </c>
      <c r="L209" s="6">
        <v>450605</v>
      </c>
      <c r="M209" s="6">
        <v>978749</v>
      </c>
      <c r="N209" s="6">
        <v>849.54</v>
      </c>
      <c r="O209" s="6">
        <v>25</v>
      </c>
      <c r="P209" s="6">
        <v>146.19</v>
      </c>
      <c r="Q209" s="6">
        <v>32.58</v>
      </c>
      <c r="R209" s="6">
        <v>98.57</v>
      </c>
      <c r="S209" s="6">
        <v>2129501</v>
      </c>
      <c r="T209" s="6">
        <v>289244</v>
      </c>
      <c r="U209" s="6">
        <v>24651</v>
      </c>
      <c r="V209" s="6">
        <v>513002</v>
      </c>
      <c r="W209" s="6">
        <v>23388</v>
      </c>
      <c r="X209" s="6">
        <v>6074</v>
      </c>
      <c r="Y209" s="6">
        <v>165093</v>
      </c>
      <c r="Z209" s="6">
        <v>1196698</v>
      </c>
    </row>
    <row r="210" spans="1:26" x14ac:dyDescent="0.25">
      <c r="A210" s="1" t="s">
        <v>419</v>
      </c>
      <c r="B210" s="1" t="s">
        <v>420</v>
      </c>
      <c r="C210" s="1" t="s">
        <v>420</v>
      </c>
      <c r="D210" s="2">
        <v>17828.291840000002</v>
      </c>
      <c r="E210" s="3">
        <v>36.422080000000001</v>
      </c>
      <c r="F210" s="3">
        <v>-119.6147</v>
      </c>
      <c r="G210" s="2" t="s">
        <v>442</v>
      </c>
      <c r="H210" s="6">
        <v>1434699</v>
      </c>
      <c r="I210" s="6">
        <v>631364</v>
      </c>
      <c r="J210" s="7">
        <v>49514</v>
      </c>
      <c r="K210" s="6">
        <v>48407</v>
      </c>
      <c r="L210" s="6">
        <v>194144</v>
      </c>
      <c r="M210" s="6">
        <v>388813</v>
      </c>
      <c r="N210" s="6">
        <v>675.2</v>
      </c>
      <c r="O210" s="6">
        <v>19.87</v>
      </c>
      <c r="P210" s="6">
        <v>116.31</v>
      </c>
      <c r="Q210" s="6">
        <v>25.91</v>
      </c>
      <c r="R210" s="6">
        <v>78.2</v>
      </c>
      <c r="S210" s="6">
        <v>626287</v>
      </c>
      <c r="T210" s="6">
        <v>84626</v>
      </c>
      <c r="U210" s="6">
        <v>12690</v>
      </c>
      <c r="V210" s="6">
        <v>148833</v>
      </c>
      <c r="W210" s="6">
        <v>2269</v>
      </c>
      <c r="X210" s="6">
        <v>3090</v>
      </c>
      <c r="Y210" s="6">
        <v>37200</v>
      </c>
      <c r="Z210" s="6">
        <v>1133211</v>
      </c>
    </row>
    <row r="211" spans="1:26" x14ac:dyDescent="0.25">
      <c r="A211" s="1" t="s">
        <v>421</v>
      </c>
      <c r="B211" s="1" t="s">
        <v>422</v>
      </c>
      <c r="C211" s="1" t="s">
        <v>422</v>
      </c>
      <c r="D211" s="2">
        <v>17204.128990000001</v>
      </c>
      <c r="E211" s="3">
        <v>40.007680000000001</v>
      </c>
      <c r="F211" s="3">
        <v>-121.81103</v>
      </c>
      <c r="G211" s="2" t="s">
        <v>442</v>
      </c>
      <c r="H211" s="6">
        <v>404649</v>
      </c>
      <c r="I211" s="6">
        <v>211313</v>
      </c>
      <c r="J211" s="7">
        <v>47749</v>
      </c>
      <c r="K211" s="6">
        <v>13694</v>
      </c>
      <c r="L211" s="6">
        <v>68284</v>
      </c>
      <c r="M211" s="6">
        <v>129335</v>
      </c>
      <c r="N211" s="6">
        <v>655.91</v>
      </c>
      <c r="O211" s="6">
        <v>19.34</v>
      </c>
      <c r="P211" s="6">
        <v>112.79</v>
      </c>
      <c r="Q211" s="6">
        <v>25.11</v>
      </c>
      <c r="R211" s="6">
        <v>76.42</v>
      </c>
      <c r="S211" s="6">
        <v>382352</v>
      </c>
      <c r="T211" s="6">
        <v>7335</v>
      </c>
      <c r="U211" s="6">
        <v>8457</v>
      </c>
      <c r="V211" s="6">
        <v>18311</v>
      </c>
      <c r="W211" s="6">
        <v>686</v>
      </c>
      <c r="X211" s="6">
        <v>340</v>
      </c>
      <c r="Y211" s="6">
        <v>18985</v>
      </c>
      <c r="Z211" s="6">
        <v>84714</v>
      </c>
    </row>
    <row r="212" spans="1:26" x14ac:dyDescent="0.25">
      <c r="A212" s="1" t="s">
        <v>423</v>
      </c>
      <c r="B212" s="1" t="s">
        <v>424</v>
      </c>
      <c r="C212" s="1" t="s">
        <v>424</v>
      </c>
      <c r="D212" s="2">
        <v>52804.334519999997</v>
      </c>
      <c r="E212" s="3">
        <v>46.579990000000002</v>
      </c>
      <c r="F212" s="3">
        <v>-117.60299000000001</v>
      </c>
      <c r="G212" s="2" t="s">
        <v>442</v>
      </c>
      <c r="H212" s="6">
        <v>910959</v>
      </c>
      <c r="I212" s="6">
        <v>474697</v>
      </c>
      <c r="J212" s="7">
        <v>52450</v>
      </c>
      <c r="K212" s="6">
        <v>28058</v>
      </c>
      <c r="L212" s="6">
        <v>133394</v>
      </c>
      <c r="M212" s="6">
        <v>313245</v>
      </c>
      <c r="N212" s="6">
        <v>668.69</v>
      </c>
      <c r="O212" s="6">
        <v>19.68</v>
      </c>
      <c r="P212" s="6">
        <v>115.09</v>
      </c>
      <c r="Q212" s="6">
        <v>25.61</v>
      </c>
      <c r="R212" s="6">
        <v>77.73</v>
      </c>
      <c r="S212" s="6">
        <v>974853</v>
      </c>
      <c r="T212" s="6">
        <v>16641</v>
      </c>
      <c r="U212" s="6">
        <v>17430</v>
      </c>
      <c r="V212" s="6">
        <v>23167</v>
      </c>
      <c r="W212" s="6">
        <v>2227</v>
      </c>
      <c r="X212" s="6">
        <v>1664</v>
      </c>
      <c r="Y212" s="6">
        <v>40417</v>
      </c>
      <c r="Z212" s="6">
        <v>111790</v>
      </c>
    </row>
  </sheetData>
  <pageMargins left="0.7" right="0.7" top="0.75" bottom="0.75" header="0.3" footer="0.3"/>
  <pageSetup orientation="portrait"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EB7B0-1C31-48FD-B8BD-73D8D120365E}">
  <dimension ref="A1:U212"/>
  <sheetViews>
    <sheetView topLeftCell="B2" workbookViewId="0">
      <selection activeCell="D2" sqref="D2"/>
    </sheetView>
  </sheetViews>
  <sheetFormatPr defaultRowHeight="15" x14ac:dyDescent="0.25"/>
  <cols>
    <col min="1" max="1" width="7.140625" style="1" hidden="1" customWidth="1"/>
    <col min="2" max="2" width="40.140625" style="1" customWidth="1"/>
    <col min="3" max="3" width="12.5703125" style="2" hidden="1" customWidth="1"/>
    <col min="4" max="4" width="11.140625" style="3" hidden="1" customWidth="1"/>
    <col min="5" max="5" width="12.85546875" style="3" hidden="1" customWidth="1"/>
    <col min="6" max="6" width="9" style="1" hidden="1" customWidth="1"/>
    <col min="7" max="7" width="17.42578125" style="1" hidden="1" customWidth="1"/>
    <col min="8" max="8" width="16.5703125" style="1" hidden="1" customWidth="1"/>
    <col min="9" max="9" width="8" style="1" hidden="1" customWidth="1"/>
    <col min="10" max="10" width="24" style="1" hidden="1" customWidth="1"/>
    <col min="11" max="11" width="12.140625" style="1" hidden="1" customWidth="1"/>
    <col min="12" max="12" width="12" style="1" hidden="1" customWidth="1"/>
    <col min="13" max="13" width="9.85546875" style="1" hidden="1" customWidth="1"/>
  </cols>
  <sheetData>
    <row r="1" spans="1:21" x14ac:dyDescent="0.25">
      <c r="A1" s="1" t="s">
        <v>0</v>
      </c>
      <c r="B1" s="1" t="s">
        <v>471</v>
      </c>
      <c r="C1" s="2" t="s">
        <v>470</v>
      </c>
      <c r="D1" s="3" t="s">
        <v>469</v>
      </c>
      <c r="E1" s="3" t="s">
        <v>468</v>
      </c>
      <c r="F1" s="1" t="s">
        <v>467</v>
      </c>
      <c r="G1" s="1" t="s">
        <v>466</v>
      </c>
      <c r="H1" s="1" t="s">
        <v>465</v>
      </c>
      <c r="I1" s="1" t="s">
        <v>464</v>
      </c>
      <c r="J1" s="1" t="s">
        <v>463</v>
      </c>
      <c r="K1" s="1" t="s">
        <v>462</v>
      </c>
      <c r="L1" s="1" t="s">
        <v>461</v>
      </c>
      <c r="M1" s="1" t="s">
        <v>460</v>
      </c>
      <c r="N1" s="1" t="s">
        <v>452</v>
      </c>
      <c r="O1" s="12" t="s">
        <v>453</v>
      </c>
      <c r="P1" s="12" t="s">
        <v>454</v>
      </c>
      <c r="Q1" s="12" t="s">
        <v>455</v>
      </c>
      <c r="R1" s="12" t="s">
        <v>456</v>
      </c>
      <c r="S1" s="12" t="s">
        <v>457</v>
      </c>
      <c r="T1" s="12" t="s">
        <v>458</v>
      </c>
      <c r="U1" s="12" t="s">
        <v>459</v>
      </c>
    </row>
    <row r="2" spans="1:21" x14ac:dyDescent="0.25">
      <c r="A2" s="1" t="s">
        <v>1</v>
      </c>
      <c r="B2" s="1" t="s">
        <v>2</v>
      </c>
      <c r="C2" s="2">
        <v>524050.67609000002</v>
      </c>
      <c r="D2" s="3">
        <v>63.099780000000003</v>
      </c>
      <c r="E2" s="3">
        <v>-151.23083</v>
      </c>
      <c r="F2" s="1">
        <v>57829</v>
      </c>
      <c r="G2" s="1">
        <v>2118</v>
      </c>
      <c r="H2" s="1">
        <v>29940</v>
      </c>
      <c r="I2" s="1">
        <v>10488</v>
      </c>
      <c r="J2" s="1">
        <v>364</v>
      </c>
      <c r="K2" s="1">
        <v>672</v>
      </c>
      <c r="L2" s="1">
        <v>33247</v>
      </c>
      <c r="M2" s="1">
        <v>7152</v>
      </c>
      <c r="N2" s="11">
        <f>F2/SUM(DMATable[[#This Row],[White ]:[Hispanic ]])</f>
        <v>0.40779211621183276</v>
      </c>
      <c r="O2" s="11">
        <f>G2/SUM(DMATable[[#This Row],[White ]:[Hispanic ]])</f>
        <v>1.4935477046752698E-2</v>
      </c>
      <c r="P2" s="11">
        <f>H2/SUM(DMATable[[#This Row],[White ]:[Hispanic ]])</f>
        <v>0.21112756505182992</v>
      </c>
      <c r="Q2" s="11">
        <f>I2/SUM(DMATable[[#This Row],[White ]:[Hispanic ]])</f>
        <v>7.395811296805585E-2</v>
      </c>
      <c r="R2" s="11">
        <f>J2/SUM(DMATable[[#This Row],[White ]:[Hispanic ]])</f>
        <v>2.5668147521331359E-3</v>
      </c>
      <c r="S2" s="11">
        <f>K2/SUM(DMATable[[#This Row],[White ]:[Hispanic ]])</f>
        <v>4.73873492701502E-3</v>
      </c>
      <c r="T2" s="11">
        <f>L2/SUM(DMATable[[#This Row],[White ]:[Hispanic ]])</f>
        <v>0.23444750017629223</v>
      </c>
      <c r="U2" s="11">
        <f>M2/SUM(DMATable[[#This Row],[White ]:[Hispanic ]])</f>
        <v>5.0433678866088426E-2</v>
      </c>
    </row>
    <row r="3" spans="1:21" x14ac:dyDescent="0.25">
      <c r="A3" s="1" t="s">
        <v>3</v>
      </c>
      <c r="B3" s="1" t="s">
        <v>4</v>
      </c>
      <c r="C3" s="2">
        <v>11256.41264</v>
      </c>
      <c r="D3" s="3">
        <v>44.366210000000002</v>
      </c>
      <c r="E3" s="3">
        <v>-70.396540000000002</v>
      </c>
      <c r="F3" s="1">
        <v>941445</v>
      </c>
      <c r="G3" s="1">
        <v>18566</v>
      </c>
      <c r="H3" s="1">
        <v>3097</v>
      </c>
      <c r="I3" s="1">
        <v>14704</v>
      </c>
      <c r="J3" s="1">
        <v>221</v>
      </c>
      <c r="K3" s="1">
        <v>614</v>
      </c>
      <c r="L3" s="1">
        <v>17448</v>
      </c>
      <c r="M3" s="1">
        <v>20036</v>
      </c>
      <c r="N3" s="11">
        <f>F3/SUM(DMATable[[#This Row],[White ]:[Hispanic ]])</f>
        <v>0.92649963439753336</v>
      </c>
      <c r="O3" s="11">
        <f>G3/SUM(DMATable[[#This Row],[White ]:[Hispanic ]])</f>
        <v>1.8271266204849573E-2</v>
      </c>
      <c r="P3" s="11">
        <f>H3/SUM(DMATable[[#This Row],[White ]:[Hispanic ]])</f>
        <v>3.0478353676838912E-3</v>
      </c>
      <c r="Q3" s="11">
        <f>I3/SUM(DMATable[[#This Row],[White ]:[Hispanic ]])</f>
        <v>1.4470575152219547E-2</v>
      </c>
      <c r="R3" s="11">
        <f>J3/SUM(DMATable[[#This Row],[White ]:[Hispanic ]])</f>
        <v>2.1749164231777202E-4</v>
      </c>
      <c r="S3" s="11">
        <f>K3/SUM(DMATable[[#This Row],[White ]:[Hispanic ]])</f>
        <v>6.0425279811362901E-4</v>
      </c>
      <c r="T3" s="11">
        <f>L3/SUM(DMATable[[#This Row],[White ]:[Hispanic ]])</f>
        <v>1.717101436724202E-2</v>
      </c>
      <c r="U3" s="11">
        <f>M3/SUM(DMATable[[#This Row],[White ]:[Hispanic ]])</f>
        <v>1.9717930070040184E-2</v>
      </c>
    </row>
    <row r="4" spans="1:21" x14ac:dyDescent="0.25">
      <c r="A4" s="1" t="s">
        <v>5</v>
      </c>
      <c r="B4" s="1" t="s">
        <v>6</v>
      </c>
      <c r="C4" s="2">
        <v>11734.290429999999</v>
      </c>
      <c r="D4" s="3">
        <v>40.842379999999999</v>
      </c>
      <c r="E4" s="3">
        <v>-74.21172</v>
      </c>
      <c r="F4" s="1">
        <v>10286851</v>
      </c>
      <c r="G4" s="1">
        <v>3636919</v>
      </c>
      <c r="H4" s="1">
        <v>32001</v>
      </c>
      <c r="I4" s="1">
        <v>2413446</v>
      </c>
      <c r="J4" s="1">
        <v>5202</v>
      </c>
      <c r="K4" s="1">
        <v>104864</v>
      </c>
      <c r="L4" s="1">
        <v>334620</v>
      </c>
      <c r="M4" s="1">
        <v>4906874</v>
      </c>
      <c r="N4" s="11">
        <f>F4/SUM(DMATable[[#This Row],[White ]:[Hispanic ]])</f>
        <v>0.47359498235261105</v>
      </c>
      <c r="O4" s="11">
        <f>G4/SUM(DMATable[[#This Row],[White ]:[Hispanic ]])</f>
        <v>0.1674396362524232</v>
      </c>
      <c r="P4" s="11">
        <f>H4/SUM(DMATable[[#This Row],[White ]:[Hispanic ]])</f>
        <v>1.4732898367309788E-3</v>
      </c>
      <c r="Q4" s="11">
        <f>I4/SUM(DMATable[[#This Row],[White ]:[Hispanic ]])</f>
        <v>0.11111232346798644</v>
      </c>
      <c r="R4" s="11">
        <f>J4/SUM(DMATable[[#This Row],[White ]:[Hispanic ]])</f>
        <v>2.3949419488998944E-4</v>
      </c>
      <c r="S4" s="11">
        <f>K4/SUM(DMATable[[#This Row],[White ]:[Hispanic ]])</f>
        <v>4.8278199255947429E-3</v>
      </c>
      <c r="T4" s="11">
        <f>L4/SUM(DMATable[[#This Row],[White ]:[Hispanic ]])</f>
        <v>1.5405526238771292E-2</v>
      </c>
      <c r="U4" s="11">
        <f>M4/SUM(DMATable[[#This Row],[White ]:[Hispanic ]])</f>
        <v>0.2259069277309923</v>
      </c>
    </row>
    <row r="5" spans="1:21" x14ac:dyDescent="0.25">
      <c r="A5" s="1" t="s">
        <v>7</v>
      </c>
      <c r="B5" s="1" t="s">
        <v>8</v>
      </c>
      <c r="C5" s="2">
        <v>3599.23101</v>
      </c>
      <c r="D5" s="3">
        <v>42.281750000000002</v>
      </c>
      <c r="E5" s="3">
        <v>-75.49588</v>
      </c>
      <c r="F5" s="1">
        <v>299851</v>
      </c>
      <c r="G5" s="1">
        <v>12788</v>
      </c>
      <c r="H5" s="1">
        <v>614</v>
      </c>
      <c r="I5" s="1">
        <v>10466</v>
      </c>
      <c r="J5" s="1">
        <v>80</v>
      </c>
      <c r="K5" s="1">
        <v>245</v>
      </c>
      <c r="L5" s="1">
        <v>6640</v>
      </c>
      <c r="M5" s="1">
        <v>12142</v>
      </c>
      <c r="N5" s="11">
        <f>F5/SUM(DMATable[[#This Row],[White ]:[Hispanic ]])</f>
        <v>0.87464486357510807</v>
      </c>
      <c r="O5" s="11">
        <f>G5/SUM(DMATable[[#This Row],[White ]:[Hispanic ]])</f>
        <v>3.7301721573042887E-2</v>
      </c>
      <c r="P5" s="11">
        <f>H5/SUM(DMATable[[#This Row],[White ]:[Hispanic ]])</f>
        <v>1.7909960154714054E-3</v>
      </c>
      <c r="Q5" s="11">
        <f>I5/SUM(DMATable[[#This Row],[White ]:[Hispanic ]])</f>
        <v>3.0528606348409981E-2</v>
      </c>
      <c r="R5" s="11">
        <f>J5/SUM(DMATable[[#This Row],[White ]:[Hispanic ]])</f>
        <v>2.3335452970311469E-4</v>
      </c>
      <c r="S5" s="11">
        <f>K5/SUM(DMATable[[#This Row],[White ]:[Hispanic ]])</f>
        <v>7.1464824721578877E-4</v>
      </c>
      <c r="T5" s="11">
        <f>L5/SUM(DMATable[[#This Row],[White ]:[Hispanic ]])</f>
        <v>1.936842596535852E-2</v>
      </c>
      <c r="U5" s="11">
        <f>M5/SUM(DMATable[[#This Row],[White ]:[Hispanic ]])</f>
        <v>3.5417383745690235E-2</v>
      </c>
    </row>
    <row r="6" spans="1:21" x14ac:dyDescent="0.25">
      <c r="A6" s="1" t="s">
        <v>9</v>
      </c>
      <c r="B6" s="1" t="s">
        <v>10</v>
      </c>
      <c r="C6" s="2">
        <v>8386.8091800000002</v>
      </c>
      <c r="D6" s="3">
        <v>32.520690000000002</v>
      </c>
      <c r="E6" s="3">
        <v>-83.319050000000004</v>
      </c>
      <c r="F6" s="1">
        <v>355382</v>
      </c>
      <c r="G6" s="1">
        <v>266690</v>
      </c>
      <c r="H6" s="1">
        <v>1351</v>
      </c>
      <c r="I6" s="1">
        <v>11666</v>
      </c>
      <c r="J6" s="1">
        <v>251</v>
      </c>
      <c r="K6" s="1">
        <v>718</v>
      </c>
      <c r="L6" s="1">
        <v>9793</v>
      </c>
      <c r="M6" s="1">
        <v>28434</v>
      </c>
      <c r="N6" s="11">
        <f>F6/SUM(DMATable[[#This Row],[White ]:[Hispanic ]])</f>
        <v>0.527050134587007</v>
      </c>
      <c r="O6" s="11">
        <f>G6/SUM(DMATable[[#This Row],[White ]:[Hispanic ]])</f>
        <v>0.39551524948649308</v>
      </c>
      <c r="P6" s="11">
        <f>H6/SUM(DMATable[[#This Row],[White ]:[Hispanic ]])</f>
        <v>2.0036038173769253E-3</v>
      </c>
      <c r="Q6" s="11">
        <f>I6/SUM(DMATable[[#This Row],[White ]:[Hispanic ]])</f>
        <v>1.7301289514077875E-2</v>
      </c>
      <c r="R6" s="11">
        <f>J6/SUM(DMATable[[#This Row],[White ]:[Hispanic ]])</f>
        <v>3.7224615704042061E-4</v>
      </c>
      <c r="S6" s="11">
        <f>K6/SUM(DMATable[[#This Row],[White ]:[Hispanic ]])</f>
        <v>1.0648316364741911E-3</v>
      </c>
      <c r="T6" s="11">
        <f>L6/SUM(DMATable[[#This Row],[White ]:[Hispanic ]])</f>
        <v>1.4523532334250354E-2</v>
      </c>
      <c r="U6" s="11">
        <f>M6/SUM(DMATable[[#This Row],[White ]:[Hispanic ]])</f>
        <v>4.2169112467280154E-2</v>
      </c>
    </row>
    <row r="7" spans="1:21" x14ac:dyDescent="0.25">
      <c r="A7" s="1" t="s">
        <v>11</v>
      </c>
      <c r="B7" s="1" t="s">
        <v>12</v>
      </c>
      <c r="C7" s="2">
        <v>8114.96569</v>
      </c>
      <c r="D7" s="3">
        <v>38.994300000000003</v>
      </c>
      <c r="E7" s="3">
        <v>-75.38655</v>
      </c>
      <c r="F7" s="1">
        <v>5065620</v>
      </c>
      <c r="G7" s="1">
        <v>1549526</v>
      </c>
      <c r="H7" s="1">
        <v>13824</v>
      </c>
      <c r="I7" s="1">
        <v>472249</v>
      </c>
      <c r="J7" s="1">
        <v>2107</v>
      </c>
      <c r="K7" s="1">
        <v>10464</v>
      </c>
      <c r="L7" s="1">
        <v>150362</v>
      </c>
      <c r="M7" s="1">
        <v>895845</v>
      </c>
      <c r="N7" s="11">
        <f>F7/SUM(DMATable[[#This Row],[White ]:[Hispanic ]])</f>
        <v>0.6207869929363945</v>
      </c>
      <c r="O7" s="11">
        <f>G7/SUM(DMATable[[#This Row],[White ]:[Hispanic ]])</f>
        <v>0.18989296197045172</v>
      </c>
      <c r="P7" s="11">
        <f>H7/SUM(DMATable[[#This Row],[White ]:[Hispanic ]])</f>
        <v>1.6941182698964228E-3</v>
      </c>
      <c r="Q7" s="11">
        <f>I7/SUM(DMATable[[#This Row],[White ]:[Hispanic ]])</f>
        <v>5.7873673237870064E-2</v>
      </c>
      <c r="R7" s="11">
        <f>J7/SUM(DMATable[[#This Row],[White ]:[Hispanic ]])</f>
        <v>2.5821087924419582E-4</v>
      </c>
      <c r="S7" s="11">
        <f>K7/SUM(DMATable[[#This Row],[White ]:[Hispanic ]])</f>
        <v>1.2823534126299311E-3</v>
      </c>
      <c r="T7" s="11">
        <f>L7/SUM(DMATable[[#This Row],[White ]:[Hispanic ]])</f>
        <v>1.8426722460804828E-2</v>
      </c>
      <c r="U7" s="11">
        <f>M7/SUM(DMATable[[#This Row],[White ]:[Hispanic ]])</f>
        <v>0.1097849668327084</v>
      </c>
    </row>
    <row r="8" spans="1:21" x14ac:dyDescent="0.25">
      <c r="A8" s="1" t="s">
        <v>13</v>
      </c>
      <c r="B8" s="1" t="s">
        <v>14</v>
      </c>
      <c r="C8" s="2">
        <v>6210.8327799999997</v>
      </c>
      <c r="D8" s="3">
        <v>42.707000000000001</v>
      </c>
      <c r="E8" s="3">
        <v>-83.288300000000007</v>
      </c>
      <c r="F8" s="1">
        <v>3294702</v>
      </c>
      <c r="G8" s="1">
        <v>1011116</v>
      </c>
      <c r="H8" s="1">
        <v>13578</v>
      </c>
      <c r="I8" s="1">
        <v>224770</v>
      </c>
      <c r="J8" s="1">
        <v>928</v>
      </c>
      <c r="K8" s="1">
        <v>4931</v>
      </c>
      <c r="L8" s="1">
        <v>105921</v>
      </c>
      <c r="M8" s="1">
        <v>221980</v>
      </c>
      <c r="N8" s="11">
        <f>F8/SUM(DMATable[[#This Row],[White ]:[Hispanic ]])</f>
        <v>0.67543091059601967</v>
      </c>
      <c r="O8" s="11">
        <f>G8/SUM(DMATable[[#This Row],[White ]:[Hispanic ]])</f>
        <v>0.20728399733821301</v>
      </c>
      <c r="P8" s="11">
        <f>H8/SUM(DMATable[[#This Row],[White ]:[Hispanic ]])</f>
        <v>2.7835600622067658E-3</v>
      </c>
      <c r="Q8" s="11">
        <f>I8/SUM(DMATable[[#This Row],[White ]:[Hispanic ]])</f>
        <v>4.6079009808676887E-2</v>
      </c>
      <c r="R8" s="11">
        <f>J8/SUM(DMATable[[#This Row],[White ]:[Hispanic ]])</f>
        <v>1.9024478846132558E-4</v>
      </c>
      <c r="S8" s="11">
        <f>K8/SUM(DMATable[[#This Row],[White ]:[Hispanic ]])</f>
        <v>1.0108804438607719E-3</v>
      </c>
      <c r="T8" s="11">
        <f>L8/SUM(DMATable[[#This Row],[White ]:[Hispanic ]])</f>
        <v>2.1714351550228519E-2</v>
      </c>
      <c r="U8" s="11">
        <f>M8/SUM(DMATable[[#This Row],[White ]:[Hispanic ]])</f>
        <v>4.5507045412333032E-2</v>
      </c>
    </row>
    <row r="9" spans="1:21" x14ac:dyDescent="0.25">
      <c r="A9" s="1" t="s">
        <v>15</v>
      </c>
      <c r="B9" s="1" t="s">
        <v>16</v>
      </c>
      <c r="C9" s="2">
        <v>9605.6761000000006</v>
      </c>
      <c r="D9" s="3">
        <v>42.694159999999997</v>
      </c>
      <c r="E9" s="3">
        <v>-71.748310000000004</v>
      </c>
      <c r="F9" s="1">
        <v>4958971</v>
      </c>
      <c r="G9" s="1">
        <v>470299</v>
      </c>
      <c r="H9" s="1">
        <v>8963</v>
      </c>
      <c r="I9" s="1">
        <v>464940</v>
      </c>
      <c r="J9" s="1">
        <v>1351</v>
      </c>
      <c r="K9" s="1">
        <v>37039</v>
      </c>
      <c r="L9" s="1">
        <v>105921</v>
      </c>
      <c r="M9" s="1">
        <v>639989</v>
      </c>
      <c r="N9" s="11">
        <f>F9/SUM(DMATable[[#This Row],[White ]:[Hispanic ]])</f>
        <v>0.74153136767804517</v>
      </c>
      <c r="O9" s="11">
        <f>G9/SUM(DMATable[[#This Row],[White ]:[Hispanic ]])</f>
        <v>7.0325368042607431E-2</v>
      </c>
      <c r="P9" s="11">
        <f>H9/SUM(DMATable[[#This Row],[White ]:[Hispanic ]])</f>
        <v>1.3402670934148072E-3</v>
      </c>
      <c r="Q9" s="11">
        <f>I9/SUM(DMATable[[#This Row],[White ]:[Hispanic ]])</f>
        <v>6.9524019012861815E-2</v>
      </c>
      <c r="R9" s="11">
        <f>J9/SUM(DMATable[[#This Row],[White ]:[Hispanic ]])</f>
        <v>2.0201950721894505E-4</v>
      </c>
      <c r="S9" s="11">
        <f>K9/SUM(DMATable[[#This Row],[White ]:[Hispanic ]])</f>
        <v>5.538564417381573E-3</v>
      </c>
      <c r="T9" s="11">
        <f>L9/SUM(DMATable[[#This Row],[White ]:[Hispanic ]])</f>
        <v>1.5838718152581699E-2</v>
      </c>
      <c r="U9" s="11">
        <f>M9/SUM(DMATable[[#This Row],[White ]:[Hispanic ]])</f>
        <v>9.5699676095888531E-2</v>
      </c>
    </row>
    <row r="10" spans="1:21" x14ac:dyDescent="0.25">
      <c r="A10" s="1" t="s">
        <v>17</v>
      </c>
      <c r="B10" s="1" t="s">
        <v>18</v>
      </c>
      <c r="C10" s="2">
        <v>9324.1202300000004</v>
      </c>
      <c r="D10" s="3">
        <v>32.168140000000001</v>
      </c>
      <c r="E10" s="3">
        <v>-81.675510000000003</v>
      </c>
      <c r="F10" s="1">
        <v>572829</v>
      </c>
      <c r="G10" s="1">
        <v>287429</v>
      </c>
      <c r="H10" s="1">
        <v>2235</v>
      </c>
      <c r="I10" s="1">
        <v>17815</v>
      </c>
      <c r="J10" s="1">
        <v>910</v>
      </c>
      <c r="K10" s="1">
        <v>2330</v>
      </c>
      <c r="L10" s="1">
        <v>17202</v>
      </c>
      <c r="M10" s="1">
        <v>76740</v>
      </c>
      <c r="N10" s="11">
        <f>F10/SUM(DMATable[[#This Row],[White ]:[Hispanic ]])</f>
        <v>0.58602031734339999</v>
      </c>
      <c r="O10" s="11">
        <f>G10/SUM(DMATable[[#This Row],[White ]:[Hispanic ]])</f>
        <v>0.29404802095162097</v>
      </c>
      <c r="P10" s="11">
        <f>H10/SUM(DMATable[[#This Row],[White ]:[Hispanic ]])</f>
        <v>2.2864684037688363E-3</v>
      </c>
      <c r="Q10" s="11">
        <f>I10/SUM(DMATable[[#This Row],[White ]:[Hispanic ]])</f>
        <v>1.8225250386193208E-2</v>
      </c>
      <c r="R10" s="11">
        <f>J10/SUM(DMATable[[#This Row],[White ]:[Hispanic ]])</f>
        <v>9.309558154047612E-4</v>
      </c>
      <c r="S10" s="11">
        <f>K10/SUM(DMATable[[#This Row],[White ]:[Hispanic ]])</f>
        <v>2.3836560987836194E-3</v>
      </c>
      <c r="T10" s="11">
        <f>L10/SUM(DMATable[[#This Row],[White ]:[Hispanic ]])</f>
        <v>1.7598133996255715E-2</v>
      </c>
      <c r="U10" s="11">
        <f>M10/SUM(DMATable[[#This Row],[White ]:[Hispanic ]])</f>
        <v>7.850719700457294E-2</v>
      </c>
    </row>
    <row r="11" spans="1:21" x14ac:dyDescent="0.25">
      <c r="A11" s="1" t="s">
        <v>19</v>
      </c>
      <c r="B11" s="1" t="s">
        <v>20</v>
      </c>
      <c r="C11" s="2">
        <v>10502.82093</v>
      </c>
      <c r="D11" s="3">
        <v>39.290129999999998</v>
      </c>
      <c r="E11" s="3">
        <v>-79.659189999999995</v>
      </c>
      <c r="F11" s="1">
        <v>2432098</v>
      </c>
      <c r="G11" s="1">
        <v>214589</v>
      </c>
      <c r="H11" s="1">
        <v>3079</v>
      </c>
      <c r="I11" s="1">
        <v>64878</v>
      </c>
      <c r="J11" s="1">
        <v>548</v>
      </c>
      <c r="K11" s="1">
        <v>2702</v>
      </c>
      <c r="L11" s="1">
        <v>47257</v>
      </c>
      <c r="M11" s="1">
        <v>53551</v>
      </c>
      <c r="N11" s="11">
        <f>F11/SUM(DMATable[[#This Row],[White ]:[Hispanic ]])</f>
        <v>0.86284325196491152</v>
      </c>
      <c r="O11" s="11">
        <f>G11/SUM(DMATable[[#This Row],[White ]:[Hispanic ]])</f>
        <v>7.6130431666774287E-2</v>
      </c>
      <c r="P11" s="11">
        <f>H11/SUM(DMATable[[#This Row],[White ]:[Hispanic ]])</f>
        <v>1.092346761026884E-3</v>
      </c>
      <c r="Q11" s="11">
        <f>I11/SUM(DMATable[[#This Row],[White ]:[Hispanic ]])</f>
        <v>2.3016977317928608E-2</v>
      </c>
      <c r="R11" s="11">
        <f>J11/SUM(DMATable[[#This Row],[White ]:[Hispanic ]])</f>
        <v>1.9441572752281014E-4</v>
      </c>
      <c r="S11" s="11">
        <f>K11/SUM(DMATable[[#This Row],[White ]:[Hispanic ]])</f>
        <v>9.5859725504860035E-4</v>
      </c>
      <c r="T11" s="11">
        <f>L11/SUM(DMATable[[#This Row],[White ]:[Hispanic ]])</f>
        <v>1.6765518313039122E-2</v>
      </c>
      <c r="U11" s="11">
        <f>M11/SUM(DMATable[[#This Row],[White ]:[Hispanic ]])</f>
        <v>1.8998460993748186E-2</v>
      </c>
    </row>
    <row r="12" spans="1:21" x14ac:dyDescent="0.25">
      <c r="A12" s="1" t="s">
        <v>21</v>
      </c>
      <c r="B12" s="1" t="s">
        <v>22</v>
      </c>
      <c r="C12" s="2">
        <v>4827.7210100000002</v>
      </c>
      <c r="D12" s="3">
        <v>40.685070000000003</v>
      </c>
      <c r="E12" s="3">
        <v>-85.143109999999993</v>
      </c>
      <c r="F12" s="1">
        <v>608519</v>
      </c>
      <c r="G12" s="1">
        <v>47343</v>
      </c>
      <c r="H12" s="1">
        <v>1906</v>
      </c>
      <c r="I12" s="1">
        <v>17373</v>
      </c>
      <c r="J12" s="1">
        <v>188</v>
      </c>
      <c r="K12" s="1">
        <v>592</v>
      </c>
      <c r="L12" s="1">
        <v>13146</v>
      </c>
      <c r="M12" s="1">
        <v>42894</v>
      </c>
      <c r="N12" s="11">
        <f>F12/SUM(DMATable[[#This Row],[White ]:[Hispanic ]])</f>
        <v>0.83135440276189576</v>
      </c>
      <c r="O12" s="11">
        <f>G12/SUM(DMATable[[#This Row],[White ]:[Hispanic ]])</f>
        <v>6.4679675556484573E-2</v>
      </c>
      <c r="P12" s="11">
        <f>H12/SUM(DMATable[[#This Row],[White ]:[Hispanic ]])</f>
        <v>2.6039638723921081E-3</v>
      </c>
      <c r="Q12" s="11">
        <f>I12/SUM(DMATable[[#This Row],[White ]:[Hispanic ]])</f>
        <v>2.3734871120182632E-2</v>
      </c>
      <c r="R12" s="11">
        <f>J12/SUM(DMATable[[#This Row],[White ]:[Hispanic ]])</f>
        <v>2.5684428541957838E-4</v>
      </c>
      <c r="S12" s="11">
        <f>K12/SUM(DMATable[[#This Row],[White ]:[Hispanic ]])</f>
        <v>8.0878626047016164E-4</v>
      </c>
      <c r="T12" s="11">
        <f>L12/SUM(DMATable[[#This Row],[White ]:[Hispanic ]])</f>
        <v>1.7959973277264771E-2</v>
      </c>
      <c r="U12" s="11">
        <f>M12/SUM(DMATable[[#This Row],[White ]:[Hispanic ]])</f>
        <v>5.8601482865890397E-2</v>
      </c>
    </row>
    <row r="13" spans="1:21" x14ac:dyDescent="0.25">
      <c r="A13" s="1" t="s">
        <v>23</v>
      </c>
      <c r="B13" s="1" t="s">
        <v>24</v>
      </c>
      <c r="C13" s="2">
        <v>7850.7876699999997</v>
      </c>
      <c r="D13" s="3">
        <v>41.455219999999997</v>
      </c>
      <c r="E13" s="3">
        <v>-81.711190000000002</v>
      </c>
      <c r="F13" s="1">
        <v>2944293</v>
      </c>
      <c r="G13" s="1">
        <v>557168</v>
      </c>
      <c r="H13" s="1">
        <v>6307</v>
      </c>
      <c r="I13" s="1">
        <v>82514</v>
      </c>
      <c r="J13" s="1">
        <v>738</v>
      </c>
      <c r="K13" s="1">
        <v>3032</v>
      </c>
      <c r="L13" s="1">
        <v>72885</v>
      </c>
      <c r="M13" s="1">
        <v>159191</v>
      </c>
      <c r="N13" s="11">
        <f>F13/SUM(DMATable[[#This Row],[White ]:[Hispanic ]])</f>
        <v>0.76952287011830234</v>
      </c>
      <c r="O13" s="11">
        <f>G13/SUM(DMATable[[#This Row],[White ]:[Hispanic ]])</f>
        <v>0.1456218924196995</v>
      </c>
      <c r="P13" s="11">
        <f>H13/SUM(DMATable[[#This Row],[White ]:[Hispanic ]])</f>
        <v>1.6484027716793584E-3</v>
      </c>
      <c r="Q13" s="11">
        <f>I13/SUM(DMATable[[#This Row],[White ]:[Hispanic ]])</f>
        <v>2.156592774732053E-2</v>
      </c>
      <c r="R13" s="11">
        <f>J13/SUM(DMATable[[#This Row],[White ]:[Hispanic ]])</f>
        <v>1.9288429451393157E-4</v>
      </c>
      <c r="S13" s="11">
        <f>K13/SUM(DMATable[[#This Row],[White ]:[Hispanic ]])</f>
        <v>7.9244604466970265E-4</v>
      </c>
      <c r="T13" s="11">
        <f>L13/SUM(DMATable[[#This Row],[White ]:[Hispanic ]])</f>
        <v>1.9049284289495802E-2</v>
      </c>
      <c r="U13" s="11">
        <f>M13/SUM(DMATable[[#This Row],[White ]:[Hispanic ]])</f>
        <v>4.160629231431881E-2</v>
      </c>
    </row>
    <row r="14" spans="1:21" x14ac:dyDescent="0.25">
      <c r="A14" s="1" t="s">
        <v>25</v>
      </c>
      <c r="B14" s="1" t="s">
        <v>26</v>
      </c>
      <c r="C14" s="2">
        <v>12798.790489999999</v>
      </c>
      <c r="D14" s="3">
        <v>38.421840000000003</v>
      </c>
      <c r="E14" s="3">
        <v>-77.862989999999996</v>
      </c>
      <c r="F14" s="1">
        <v>3557259</v>
      </c>
      <c r="G14" s="1">
        <v>1649606</v>
      </c>
      <c r="H14" s="1">
        <v>15466</v>
      </c>
      <c r="I14" s="1">
        <v>672923</v>
      </c>
      <c r="J14" s="1">
        <v>3794</v>
      </c>
      <c r="K14" s="1">
        <v>14229</v>
      </c>
      <c r="L14" s="1">
        <v>191876</v>
      </c>
      <c r="M14" s="1">
        <v>976297</v>
      </c>
      <c r="N14" s="11">
        <f>F14/SUM(DMATable[[#This Row],[White ]:[Hispanic ]])</f>
        <v>0.5023348325554795</v>
      </c>
      <c r="O14" s="11">
        <f>G14/SUM(DMATable[[#This Row],[White ]:[Hispanic ]])</f>
        <v>0.2329474895678145</v>
      </c>
      <c r="P14" s="11">
        <f>H14/SUM(DMATable[[#This Row],[White ]:[Hispanic ]])</f>
        <v>2.1840159854267134E-3</v>
      </c>
      <c r="Q14" s="11">
        <f>I14/SUM(DMATable[[#This Row],[White ]:[Hispanic ]])</f>
        <v>9.5026159896631338E-2</v>
      </c>
      <c r="R14" s="11">
        <f>J14/SUM(DMATable[[#This Row],[White ]:[Hispanic ]])</f>
        <v>5.357659801311878E-4</v>
      </c>
      <c r="S14" s="11">
        <f>K14/SUM(DMATable[[#This Row],[White ]:[Hispanic ]])</f>
        <v>2.0093342465173094E-3</v>
      </c>
      <c r="T14" s="11">
        <f>L14/SUM(DMATable[[#This Row],[White ]:[Hispanic ]])</f>
        <v>2.709558070734101E-2</v>
      </c>
      <c r="U14" s="11">
        <f>M14/SUM(DMATable[[#This Row],[White ]:[Hispanic ]])</f>
        <v>0.13786682106065848</v>
      </c>
    </row>
    <row r="15" spans="1:21" x14ac:dyDescent="0.25">
      <c r="A15" s="1" t="s">
        <v>27</v>
      </c>
      <c r="B15" s="1" t="s">
        <v>28</v>
      </c>
      <c r="C15" s="2">
        <v>3870.2154</v>
      </c>
      <c r="D15" s="3">
        <v>39.150500000000001</v>
      </c>
      <c r="E15" s="3">
        <v>-75.908159999999995</v>
      </c>
      <c r="F15" s="1">
        <v>1757353</v>
      </c>
      <c r="G15" s="1">
        <v>832437</v>
      </c>
      <c r="H15" s="1">
        <v>7196</v>
      </c>
      <c r="I15" s="1">
        <v>167623</v>
      </c>
      <c r="J15" s="1">
        <v>1278</v>
      </c>
      <c r="K15" s="1">
        <v>3179</v>
      </c>
      <c r="L15" s="1">
        <v>68393</v>
      </c>
      <c r="M15" s="1">
        <v>166900</v>
      </c>
      <c r="N15" s="11">
        <f>F15/SUM(DMATable[[#This Row],[White ]:[Hispanic ]])</f>
        <v>0.5849344236158196</v>
      </c>
      <c r="O15" s="11">
        <f>G15/SUM(DMATable[[#This Row],[White ]:[Hispanic ]])</f>
        <v>0.27707640797920624</v>
      </c>
      <c r="P15" s="11">
        <f>H15/SUM(DMATable[[#This Row],[White ]:[Hispanic ]])</f>
        <v>2.3951864607392125E-3</v>
      </c>
      <c r="Q15" s="11">
        <f>I15/SUM(DMATable[[#This Row],[White ]:[Hispanic ]])</f>
        <v>5.5793265718244722E-2</v>
      </c>
      <c r="R15" s="11">
        <f>J15/SUM(DMATable[[#This Row],[White ]:[Hispanic ]])</f>
        <v>4.2538192007013809E-4</v>
      </c>
      <c r="S15" s="11">
        <f>K15/SUM(DMATable[[#This Row],[White ]:[Hispanic ]])</f>
        <v>1.0581292049319005E-3</v>
      </c>
      <c r="T15" s="11">
        <f>L15/SUM(DMATable[[#This Row],[White ]:[Hispanic ]])</f>
        <v>2.2764589717806694E-2</v>
      </c>
      <c r="U15" s="11">
        <f>M15/SUM(DMATable[[#This Row],[White ]:[Hispanic ]])</f>
        <v>5.5552615383181569E-2</v>
      </c>
    </row>
    <row r="16" spans="1:21" x14ac:dyDescent="0.25">
      <c r="A16" s="1" t="s">
        <v>29</v>
      </c>
      <c r="B16" s="1" t="s">
        <v>30</v>
      </c>
      <c r="C16" s="2">
        <v>7792.1853199999996</v>
      </c>
      <c r="D16" s="3">
        <v>43.638559999999998</v>
      </c>
      <c r="E16" s="3">
        <v>-83.847570000000005</v>
      </c>
      <c r="F16" s="1">
        <v>914925</v>
      </c>
      <c r="G16" s="1">
        <v>128686</v>
      </c>
      <c r="H16" s="1">
        <v>5843</v>
      </c>
      <c r="I16" s="1">
        <v>13441</v>
      </c>
      <c r="J16" s="1">
        <v>254</v>
      </c>
      <c r="K16" s="1">
        <v>593</v>
      </c>
      <c r="L16" s="1">
        <v>23006</v>
      </c>
      <c r="M16" s="1">
        <v>50282</v>
      </c>
      <c r="N16" s="11">
        <f>F16/SUM(DMATable[[#This Row],[White ]:[Hispanic ]])</f>
        <v>0.80466214611751674</v>
      </c>
      <c r="O16" s="11">
        <f>G16/SUM(DMATable[[#This Row],[White ]:[Hispanic ]])</f>
        <v>0.11317731282376015</v>
      </c>
      <c r="P16" s="11">
        <f>H16/SUM(DMATable[[#This Row],[White ]:[Hispanic ]])</f>
        <v>5.1388265920864007E-3</v>
      </c>
      <c r="Q16" s="11">
        <f>I16/SUM(DMATable[[#This Row],[White ]:[Hispanic ]])</f>
        <v>1.1821148078766611E-2</v>
      </c>
      <c r="R16" s="11">
        <f>J16/SUM(DMATable[[#This Row],[White ]:[Hispanic ]])</f>
        <v>2.2338900468765117E-4</v>
      </c>
      <c r="S16" s="11">
        <f>K16/SUM(DMATable[[#This Row],[White ]:[Hispanic ]])</f>
        <v>5.2153417236132729E-4</v>
      </c>
      <c r="T16" s="11">
        <f>L16/SUM(DMATable[[#This Row],[White ]:[Hispanic ]])</f>
        <v>2.0233415125370482E-2</v>
      </c>
      <c r="U16" s="11">
        <f>M16/SUM(DMATable[[#This Row],[White ]:[Hispanic ]])</f>
        <v>4.4222228085450691E-2</v>
      </c>
    </row>
    <row r="17" spans="1:21" x14ac:dyDescent="0.25">
      <c r="A17" s="1" t="s">
        <v>31</v>
      </c>
      <c r="B17" s="1" t="s">
        <v>32</v>
      </c>
      <c r="C17" s="2">
        <v>8550.6585400000004</v>
      </c>
      <c r="D17" s="3">
        <v>42.912880000000001</v>
      </c>
      <c r="E17" s="3">
        <v>-78.680120000000002</v>
      </c>
      <c r="F17" s="1">
        <v>1281518</v>
      </c>
      <c r="G17" s="1">
        <v>153507</v>
      </c>
      <c r="H17" s="1">
        <v>8775</v>
      </c>
      <c r="I17" s="1">
        <v>41242</v>
      </c>
      <c r="J17" s="1">
        <v>285</v>
      </c>
      <c r="K17" s="1">
        <v>1232</v>
      </c>
      <c r="L17" s="1">
        <v>29909</v>
      </c>
      <c r="M17" s="1">
        <v>74820</v>
      </c>
      <c r="N17" s="11">
        <f>F17/SUM(DMATable[[#This Row],[White ]:[Hispanic ]])</f>
        <v>0.80533379250016335</v>
      </c>
      <c r="O17" s="11">
        <f>G17/SUM(DMATable[[#This Row],[White ]:[Hispanic ]])</f>
        <v>9.6467138569510988E-2</v>
      </c>
      <c r="P17" s="11">
        <f>H17/SUM(DMATable[[#This Row],[White ]:[Hispanic ]])</f>
        <v>5.5144009129711275E-3</v>
      </c>
      <c r="Q17" s="11">
        <f>I17/SUM(DMATable[[#This Row],[White ]:[Hispanic ]])</f>
        <v>2.5917370080086068E-2</v>
      </c>
      <c r="R17" s="11">
        <f>J17/SUM(DMATable[[#This Row],[White ]:[Hispanic ]])</f>
        <v>1.7910020059222465E-4</v>
      </c>
      <c r="S17" s="11">
        <f>K17/SUM(DMATable[[#This Row],[White ]:[Hispanic ]])</f>
        <v>7.742156039635817E-4</v>
      </c>
      <c r="T17" s="11">
        <f>L17/SUM(DMATable[[#This Row],[White ]:[Hispanic ]])</f>
        <v>1.8795466314080165E-2</v>
      </c>
      <c r="U17" s="11">
        <f>M17/SUM(DMATable[[#This Row],[White ]:[Hispanic ]])</f>
        <v>4.701851581863245E-2</v>
      </c>
    </row>
    <row r="18" spans="1:21" x14ac:dyDescent="0.25">
      <c r="A18" s="1" t="s">
        <v>33</v>
      </c>
      <c r="B18" s="1" t="s">
        <v>34</v>
      </c>
      <c r="C18" s="2">
        <v>7552.9765500000003</v>
      </c>
      <c r="D18" s="3">
        <v>39.033929999999998</v>
      </c>
      <c r="E18" s="3">
        <v>-84.356319999999997</v>
      </c>
      <c r="F18" s="1">
        <v>1931797</v>
      </c>
      <c r="G18" s="1">
        <v>278225</v>
      </c>
      <c r="H18" s="1">
        <v>3847</v>
      </c>
      <c r="I18" s="1">
        <v>58694</v>
      </c>
      <c r="J18" s="1">
        <v>1168</v>
      </c>
      <c r="K18" s="1">
        <v>2616</v>
      </c>
      <c r="L18" s="1">
        <v>43689</v>
      </c>
      <c r="M18" s="1">
        <v>75152</v>
      </c>
      <c r="N18" s="11">
        <f>F18/SUM(DMATable[[#This Row],[White ]:[Hispanic ]])</f>
        <v>0.80653251435795437</v>
      </c>
      <c r="O18" s="11">
        <f>G18/SUM(DMATable[[#This Row],[White ]:[Hispanic ]])</f>
        <v>0.11615998410145675</v>
      </c>
      <c r="P18" s="11">
        <f>H18/SUM(DMATable[[#This Row],[White ]:[Hispanic ]])</f>
        <v>1.6061369712941113E-3</v>
      </c>
      <c r="Q18" s="11">
        <f>I18/SUM(DMATable[[#This Row],[White ]:[Hispanic ]])</f>
        <v>2.4504965789741765E-2</v>
      </c>
      <c r="R18" s="11">
        <f>J18/SUM(DMATable[[#This Row],[White ]:[Hispanic ]])</f>
        <v>4.8764439367598701E-4</v>
      </c>
      <c r="S18" s="11">
        <f>K18/SUM(DMATable[[#This Row],[White ]:[Hispanic ]])</f>
        <v>1.092189840630464E-3</v>
      </c>
      <c r="T18" s="11">
        <f>L18/SUM(DMATable[[#This Row],[White ]:[Hispanic ]])</f>
        <v>1.8240321845299827E-2</v>
      </c>
      <c r="U18" s="11">
        <f>M18/SUM(DMATable[[#This Row],[White ]:[Hispanic ]])</f>
        <v>3.1376242699946724E-2</v>
      </c>
    </row>
    <row r="19" spans="1:21" x14ac:dyDescent="0.25">
      <c r="A19" s="1" t="s">
        <v>35</v>
      </c>
      <c r="B19" s="1" t="s">
        <v>36</v>
      </c>
      <c r="C19" s="2">
        <v>2735.2905799999999</v>
      </c>
      <c r="D19" s="3">
        <v>41.623950000000001</v>
      </c>
      <c r="E19" s="3">
        <v>-79.717560000000006</v>
      </c>
      <c r="F19" s="1">
        <v>348412</v>
      </c>
      <c r="G19" s="1">
        <v>22719</v>
      </c>
      <c r="H19" s="1">
        <v>646</v>
      </c>
      <c r="I19" s="1">
        <v>5712</v>
      </c>
      <c r="J19" s="1">
        <v>89</v>
      </c>
      <c r="K19" s="1">
        <v>187</v>
      </c>
      <c r="L19" s="1">
        <v>7153</v>
      </c>
      <c r="M19" s="1">
        <v>13367</v>
      </c>
      <c r="N19" s="11">
        <f>F19/SUM(DMATable[[#This Row],[White ]:[Hispanic ]])</f>
        <v>0.87478062191646688</v>
      </c>
      <c r="O19" s="11">
        <f>G19/SUM(DMATable[[#This Row],[White ]:[Hispanic ]])</f>
        <v>5.704206786597537E-2</v>
      </c>
      <c r="P19" s="11">
        <f>H19/SUM(DMATable[[#This Row],[White ]:[Hispanic ]])</f>
        <v>1.6219541283251943E-3</v>
      </c>
      <c r="Q19" s="11">
        <f>I19/SUM(DMATable[[#This Row],[White ]:[Hispanic ]])</f>
        <v>1.4341489134664875E-2</v>
      </c>
      <c r="R19" s="11">
        <f>J19/SUM(DMATable[[#This Row],[White ]:[Hispanic ]])</f>
        <v>2.2345807650300665E-4</v>
      </c>
      <c r="S19" s="11">
        <f>K19/SUM(DMATable[[#This Row],[White ]:[Hispanic ]])</f>
        <v>4.6951303714676674E-4</v>
      </c>
      <c r="T19" s="11">
        <f>L19/SUM(DMATable[[#This Row],[White ]:[Hispanic ]])</f>
        <v>1.7959501362089961E-2</v>
      </c>
      <c r="U19" s="11">
        <f>M19/SUM(DMATable[[#This Row],[White ]:[Hispanic ]])</f>
        <v>3.3561394478827972E-2</v>
      </c>
    </row>
    <row r="20" spans="1:21" x14ac:dyDescent="0.25">
      <c r="A20" s="1" t="s">
        <v>37</v>
      </c>
      <c r="B20" s="1" t="s">
        <v>38</v>
      </c>
      <c r="C20" s="2">
        <v>10527.47747</v>
      </c>
      <c r="D20" s="3">
        <v>35.048859999999998</v>
      </c>
      <c r="E20" s="3">
        <v>-80.769859999999994</v>
      </c>
      <c r="F20" s="1">
        <v>2147528</v>
      </c>
      <c r="G20" s="1">
        <v>678700</v>
      </c>
      <c r="H20" s="1">
        <v>11082</v>
      </c>
      <c r="I20" s="1">
        <v>112795</v>
      </c>
      <c r="J20" s="1">
        <v>1249</v>
      </c>
      <c r="K20" s="1">
        <v>6883</v>
      </c>
      <c r="L20" s="1">
        <v>55271</v>
      </c>
      <c r="M20" s="1">
        <v>289868</v>
      </c>
      <c r="N20" s="11">
        <f>F20/SUM(DMATable[[#This Row],[White ]:[Hispanic ]])</f>
        <v>0.65010098759572021</v>
      </c>
      <c r="O20" s="11">
        <f>G20/SUM(DMATable[[#This Row],[White ]:[Hispanic ]])</f>
        <v>0.20545647846324488</v>
      </c>
      <c r="P20" s="11">
        <f>H20/SUM(DMATable[[#This Row],[White ]:[Hispanic ]])</f>
        <v>3.3547498074696916E-3</v>
      </c>
      <c r="Q20" s="11">
        <f>I20/SUM(DMATable[[#This Row],[White ]:[Hispanic ]])</f>
        <v>3.4145371280774578E-2</v>
      </c>
      <c r="R20" s="11">
        <f>J20/SUM(DMATable[[#This Row],[White ]:[Hispanic ]])</f>
        <v>3.7809804272961964E-4</v>
      </c>
      <c r="S20" s="11">
        <f>K20/SUM(DMATable[[#This Row],[White ]:[Hispanic ]])</f>
        <v>2.0836259632569833E-3</v>
      </c>
      <c r="T20" s="11">
        <f>L20/SUM(DMATable[[#This Row],[White ]:[Hispanic ]])</f>
        <v>1.6731670872465017E-2</v>
      </c>
      <c r="U20" s="11">
        <f>M20/SUM(DMATable[[#This Row],[White ]:[Hispanic ]])</f>
        <v>8.7749017974338983E-2</v>
      </c>
    </row>
    <row r="21" spans="1:21" x14ac:dyDescent="0.25">
      <c r="A21" s="1" t="s">
        <v>39</v>
      </c>
      <c r="B21" s="1" t="s">
        <v>40</v>
      </c>
      <c r="C21" s="2">
        <v>7442.81747</v>
      </c>
      <c r="D21" s="3">
        <v>35.996290000000002</v>
      </c>
      <c r="E21" s="3">
        <v>-80.341700000000003</v>
      </c>
      <c r="F21" s="1">
        <v>1189082</v>
      </c>
      <c r="G21" s="1">
        <v>381947</v>
      </c>
      <c r="H21" s="1">
        <v>6044</v>
      </c>
      <c r="I21" s="1">
        <v>47167</v>
      </c>
      <c r="J21" s="1">
        <v>546</v>
      </c>
      <c r="K21" s="1">
        <v>3529</v>
      </c>
      <c r="L21" s="1">
        <v>28841</v>
      </c>
      <c r="M21" s="1">
        <v>166117</v>
      </c>
      <c r="N21" s="11">
        <f>F21/SUM(DMATable[[#This Row],[White ]:[Hispanic ]])</f>
        <v>0.65216892917297631</v>
      </c>
      <c r="O21" s="11">
        <f>G21/SUM(DMATable[[#This Row],[White ]:[Hispanic ]])</f>
        <v>0.2094842626419631</v>
      </c>
      <c r="P21" s="11">
        <f>H21/SUM(DMATable[[#This Row],[White ]:[Hispanic ]])</f>
        <v>3.314917733109633E-3</v>
      </c>
      <c r="Q21" s="11">
        <f>I21/SUM(DMATable[[#This Row],[White ]:[Hispanic ]])</f>
        <v>2.5869411766641637E-2</v>
      </c>
      <c r="R21" s="11">
        <f>J21/SUM(DMATable[[#This Row],[White ]:[Hispanic ]])</f>
        <v>2.9946146298442418E-4</v>
      </c>
      <c r="S21" s="11">
        <f>K21/SUM(DMATable[[#This Row],[White ]:[Hispanic ]])</f>
        <v>1.9355302250403533E-3</v>
      </c>
      <c r="T21" s="11">
        <f>L21/SUM(DMATable[[#This Row],[White ]:[Hispanic ]])</f>
        <v>1.5818256509036222E-2</v>
      </c>
      <c r="U21" s="11">
        <f>M21/SUM(DMATable[[#This Row],[White ]:[Hispanic ]])</f>
        <v>9.110923048824833E-2</v>
      </c>
    </row>
    <row r="22" spans="1:21" x14ac:dyDescent="0.25">
      <c r="A22" s="1" t="s">
        <v>41</v>
      </c>
      <c r="B22" s="1" t="s">
        <v>42</v>
      </c>
      <c r="C22" s="2">
        <v>5653.5420400000003</v>
      </c>
      <c r="D22" s="3">
        <v>32.664180000000002</v>
      </c>
      <c r="E22" s="3">
        <v>-80.04222</v>
      </c>
      <c r="F22" s="1">
        <v>574528</v>
      </c>
      <c r="G22" s="1">
        <v>259008</v>
      </c>
      <c r="H22" s="1">
        <v>3141</v>
      </c>
      <c r="I22" s="1">
        <v>16801</v>
      </c>
      <c r="J22" s="1">
        <v>571</v>
      </c>
      <c r="K22" s="1">
        <v>2544</v>
      </c>
      <c r="L22" s="1">
        <v>15949</v>
      </c>
      <c r="M22" s="1">
        <v>46271</v>
      </c>
      <c r="N22" s="11">
        <f>F22/SUM(DMATable[[#This Row],[White ]:[Hispanic ]])</f>
        <v>0.62529372135570571</v>
      </c>
      <c r="O22" s="11">
        <f>G22/SUM(DMATable[[#This Row],[White ]:[Hispanic ]])</f>
        <v>0.28189413950390341</v>
      </c>
      <c r="P22" s="11">
        <f>H22/SUM(DMATable[[#This Row],[White ]:[Hispanic ]])</f>
        <v>3.4185410959575017E-3</v>
      </c>
      <c r="Q22" s="11">
        <f>I22/SUM(DMATable[[#This Row],[White ]:[Hispanic ]])</f>
        <v>1.8285548854881244E-2</v>
      </c>
      <c r="R22" s="11">
        <f>J22/SUM(DMATable[[#This Row],[White ]:[Hispanic ]])</f>
        <v>6.2145398465193681E-4</v>
      </c>
      <c r="S22" s="11">
        <f>K22/SUM(DMATable[[#This Row],[White ]:[Hispanic ]])</f>
        <v>2.7687897319693998E-3</v>
      </c>
      <c r="T22" s="11">
        <f>L22/SUM(DMATable[[#This Row],[White ]:[Hispanic ]])</f>
        <v>1.7358265501249984E-2</v>
      </c>
      <c r="U22" s="11">
        <f>M22/SUM(DMATable[[#This Row],[White ]:[Hispanic ]])</f>
        <v>5.0359539971680856E-2</v>
      </c>
    </row>
    <row r="23" spans="1:21" x14ac:dyDescent="0.25">
      <c r="A23" s="1" t="s">
        <v>43</v>
      </c>
      <c r="B23" s="1" t="s">
        <v>44</v>
      </c>
      <c r="C23" s="2">
        <v>8017.51667</v>
      </c>
      <c r="D23" s="3">
        <v>33.307569999999998</v>
      </c>
      <c r="E23" s="3">
        <v>-81.906080000000003</v>
      </c>
      <c r="F23" s="1">
        <v>385430</v>
      </c>
      <c r="G23" s="1">
        <v>265935</v>
      </c>
      <c r="H23" s="1">
        <v>2049</v>
      </c>
      <c r="I23" s="1">
        <v>13613</v>
      </c>
      <c r="J23" s="1">
        <v>681</v>
      </c>
      <c r="K23" s="1">
        <v>671</v>
      </c>
      <c r="L23" s="1">
        <v>14108</v>
      </c>
      <c r="M23" s="1">
        <v>35425</v>
      </c>
      <c r="N23" s="11">
        <f>F23/SUM(DMATable[[#This Row],[White ]:[Hispanic ]])</f>
        <v>0.53687638596373932</v>
      </c>
      <c r="O23" s="11">
        <f>G23/SUM(DMATable[[#This Row],[White ]:[Hispanic ]])</f>
        <v>0.37042840905292013</v>
      </c>
      <c r="P23" s="11">
        <f>H23/SUM(DMATable[[#This Row],[White ]:[Hispanic ]])</f>
        <v>2.8541102530672282E-3</v>
      </c>
      <c r="Q23" s="11">
        <f>I23/SUM(DMATable[[#This Row],[White ]:[Hispanic ]])</f>
        <v>1.8961934053198719E-2</v>
      </c>
      <c r="R23" s="11">
        <f>J23/SUM(DMATable[[#This Row],[White ]:[Hispanic ]])</f>
        <v>9.4858422759335403E-4</v>
      </c>
      <c r="S23" s="11">
        <f>K23/SUM(DMATable[[#This Row],[White ]:[Hispanic ]])</f>
        <v>9.3465494378141049E-4</v>
      </c>
      <c r="T23" s="11">
        <f>L23/SUM(DMATable[[#This Row],[White ]:[Hispanic ]])</f>
        <v>1.9651433601889926E-2</v>
      </c>
      <c r="U23" s="11">
        <f>M23/SUM(DMATable[[#This Row],[White ]:[Hispanic ]])</f>
        <v>4.9344487903809936E-2</v>
      </c>
    </row>
    <row r="24" spans="1:21" x14ac:dyDescent="0.25">
      <c r="A24" s="1" t="s">
        <v>45</v>
      </c>
      <c r="B24" s="1" t="s">
        <v>46</v>
      </c>
      <c r="C24" s="2">
        <v>1667.4070999999999</v>
      </c>
      <c r="D24" s="3">
        <v>41.699489999999997</v>
      </c>
      <c r="E24" s="3">
        <v>-71.040260000000004</v>
      </c>
      <c r="F24" s="1">
        <v>1224378</v>
      </c>
      <c r="G24" s="1">
        <v>97559</v>
      </c>
      <c r="H24" s="1">
        <v>4184</v>
      </c>
      <c r="I24" s="1">
        <v>51882</v>
      </c>
      <c r="J24" s="1">
        <v>382</v>
      </c>
      <c r="K24" s="1">
        <v>9877</v>
      </c>
      <c r="L24" s="1">
        <v>32084</v>
      </c>
      <c r="M24" s="1">
        <v>191223</v>
      </c>
      <c r="N24" s="11">
        <f>F24/SUM(DMATable[[#This Row],[White ]:[Hispanic ]])</f>
        <v>0.75974283446752822</v>
      </c>
      <c r="O24" s="11">
        <f>G24/SUM(DMATable[[#This Row],[White ]:[Hispanic ]])</f>
        <v>6.0536657133513985E-2</v>
      </c>
      <c r="P24" s="11">
        <f>H24/SUM(DMATable[[#This Row],[White ]:[Hispanic ]])</f>
        <v>2.5962276514378225E-3</v>
      </c>
      <c r="Q24" s="11">
        <f>I24/SUM(DMATable[[#This Row],[White ]:[Hispanic ]])</f>
        <v>3.2193471083149405E-2</v>
      </c>
      <c r="R24" s="11">
        <f>J24/SUM(DMATable[[#This Row],[White ]:[Hispanic ]])</f>
        <v>2.3703608098691399E-4</v>
      </c>
      <c r="S24" s="11">
        <f>K24/SUM(DMATable[[#This Row],[White ]:[Hispanic ]])</f>
        <v>6.1288098741040563E-3</v>
      </c>
      <c r="T24" s="11">
        <f>L24/SUM(DMATable[[#This Row],[White ]:[Hispanic ]])</f>
        <v>1.9908548749696723E-2</v>
      </c>
      <c r="U24" s="11">
        <f>M24/SUM(DMATable[[#This Row],[White ]:[Hispanic ]])</f>
        <v>0.11865641495958286</v>
      </c>
    </row>
    <row r="25" spans="1:21" x14ac:dyDescent="0.25">
      <c r="A25" s="1" t="s">
        <v>47</v>
      </c>
      <c r="B25" s="1" t="s">
        <v>48</v>
      </c>
      <c r="C25" s="2">
        <v>7004.7</v>
      </c>
      <c r="D25" s="3">
        <v>32.521729999999998</v>
      </c>
      <c r="E25" s="3">
        <v>-84.833860000000001</v>
      </c>
      <c r="F25" s="1">
        <v>316366</v>
      </c>
      <c r="G25" s="1">
        <v>223815</v>
      </c>
      <c r="H25" s="1">
        <v>1696</v>
      </c>
      <c r="I25" s="1">
        <v>14253</v>
      </c>
      <c r="J25" s="1">
        <v>682</v>
      </c>
      <c r="K25" s="1">
        <v>742</v>
      </c>
      <c r="L25" s="1">
        <v>10768</v>
      </c>
      <c r="M25" s="1">
        <v>32297</v>
      </c>
      <c r="N25" s="11">
        <f>F25/SUM(DMATable[[#This Row],[White ]:[Hispanic ]])</f>
        <v>0.52673325352677824</v>
      </c>
      <c r="O25" s="11">
        <f>G25/SUM(DMATable[[#This Row],[White ]:[Hispanic ]])</f>
        <v>0.37264055915647026</v>
      </c>
      <c r="P25" s="11">
        <f>H25/SUM(DMATable[[#This Row],[White ]:[Hispanic ]])</f>
        <v>2.8237534943117018E-3</v>
      </c>
      <c r="Q25" s="11">
        <f>I25/SUM(DMATable[[#This Row],[White ]:[Hispanic ]])</f>
        <v>2.3730518015580591E-2</v>
      </c>
      <c r="R25" s="11">
        <f>J25/SUM(DMATable[[#This Row],[White ]:[Hispanic ]])</f>
        <v>1.135495214104116E-3</v>
      </c>
      <c r="S25" s="11">
        <f>K25/SUM(DMATable[[#This Row],[White ]:[Hispanic ]])</f>
        <v>1.2353921537613696E-3</v>
      </c>
      <c r="T25" s="11">
        <f>L25/SUM(DMATable[[#This Row],[White ]:[Hispanic ]])</f>
        <v>1.7928170770488448E-2</v>
      </c>
      <c r="U25" s="11">
        <f>M25/SUM(DMATable[[#This Row],[White ]:[Hispanic ]])</f>
        <v>5.3772857668505328E-2</v>
      </c>
    </row>
    <row r="26" spans="1:21" x14ac:dyDescent="0.25">
      <c r="A26" s="1" t="s">
        <v>49</v>
      </c>
      <c r="B26" s="1" t="s">
        <v>50</v>
      </c>
      <c r="C26" s="2">
        <v>15141.426530000001</v>
      </c>
      <c r="D26" s="3">
        <v>43.535409999999999</v>
      </c>
      <c r="E26" s="3">
        <v>-73.036879999999996</v>
      </c>
      <c r="F26" s="1">
        <v>764041</v>
      </c>
      <c r="G26" s="1">
        <v>16786</v>
      </c>
      <c r="H26" s="1">
        <v>4366</v>
      </c>
      <c r="I26" s="1">
        <v>16579</v>
      </c>
      <c r="J26" s="1">
        <v>160</v>
      </c>
      <c r="K26" s="1">
        <v>656</v>
      </c>
      <c r="L26" s="1">
        <v>16234</v>
      </c>
      <c r="M26" s="1">
        <v>20008</v>
      </c>
      <c r="N26" s="11">
        <f>F26/SUM(DMATable[[#This Row],[White ]:[Hispanic ]])</f>
        <v>0.91084129084558252</v>
      </c>
      <c r="O26" s="11">
        <f>G26/SUM(DMATable[[#This Row],[White ]:[Hispanic ]])</f>
        <v>2.0011206084665546E-2</v>
      </c>
      <c r="P26" s="11">
        <f>H26/SUM(DMATable[[#This Row],[White ]:[Hispanic ]])</f>
        <v>5.2048686861461795E-3</v>
      </c>
      <c r="Q26" s="11">
        <f>I26/SUM(DMATable[[#This Row],[White ]:[Hispanic ]])</f>
        <v>1.9764433794690225E-2</v>
      </c>
      <c r="R26" s="11">
        <f>J26/SUM(DMATable[[#This Row],[White ]:[Hispanic ]])</f>
        <v>1.9074186664759247E-4</v>
      </c>
      <c r="S26" s="11">
        <f>K26/SUM(DMATable[[#This Row],[White ]:[Hispanic ]])</f>
        <v>7.8204165325512916E-4</v>
      </c>
      <c r="T26" s="11">
        <f>L26/SUM(DMATable[[#This Row],[White ]:[Hispanic ]])</f>
        <v>1.9353146644731353E-2</v>
      </c>
      <c r="U26" s="11">
        <f>M26/SUM(DMATable[[#This Row],[White ]:[Hispanic ]])</f>
        <v>2.3852270424281438E-2</v>
      </c>
    </row>
    <row r="27" spans="1:21" x14ac:dyDescent="0.25">
      <c r="A27" s="1" t="s">
        <v>51</v>
      </c>
      <c r="B27" s="1" t="s">
        <v>52</v>
      </c>
      <c r="C27" s="2">
        <v>17797.67079</v>
      </c>
      <c r="D27" s="3">
        <v>33.250120000000003</v>
      </c>
      <c r="E27" s="3">
        <v>-84.333560000000006</v>
      </c>
      <c r="F27" s="1">
        <v>3637619</v>
      </c>
      <c r="G27" s="1">
        <v>2135064</v>
      </c>
      <c r="H27" s="1">
        <v>13996</v>
      </c>
      <c r="I27" s="1">
        <v>376766</v>
      </c>
      <c r="J27" s="1">
        <v>2584</v>
      </c>
      <c r="K27" s="1">
        <v>23444</v>
      </c>
      <c r="L27" s="1">
        <v>119742</v>
      </c>
      <c r="M27" s="1">
        <v>741050</v>
      </c>
      <c r="N27" s="11">
        <f>F27/SUM(DMATable[[#This Row],[White ]:[Hispanic ]])</f>
        <v>0.51595493219049215</v>
      </c>
      <c r="O27" s="11">
        <f>G27/SUM(DMATable[[#This Row],[White ]:[Hispanic ]])</f>
        <v>0.3028345743032354</v>
      </c>
      <c r="P27" s="11">
        <f>H27/SUM(DMATable[[#This Row],[White ]:[Hispanic ]])</f>
        <v>1.985173606949526E-3</v>
      </c>
      <c r="Q27" s="11">
        <f>I27/SUM(DMATable[[#This Row],[White ]:[Hispanic ]])</f>
        <v>5.343997707887576E-2</v>
      </c>
      <c r="R27" s="11">
        <f>J27/SUM(DMATable[[#This Row],[White ]:[Hispanic ]])</f>
        <v>3.6651104603869502E-4</v>
      </c>
      <c r="S27" s="11">
        <f>K27/SUM(DMATable[[#This Row],[White ]:[Hispanic ]])</f>
        <v>3.3252650786885314E-3</v>
      </c>
      <c r="T27" s="11">
        <f>L27/SUM(DMATable[[#This Row],[White ]:[Hispanic ]])</f>
        <v>1.6984042443794665E-2</v>
      </c>
      <c r="U27" s="11">
        <f>M27/SUM(DMATable[[#This Row],[White ]:[Hispanic ]])</f>
        <v>0.10510952425192528</v>
      </c>
    </row>
    <row r="28" spans="1:21" x14ac:dyDescent="0.25">
      <c r="A28" s="1" t="s">
        <v>53</v>
      </c>
      <c r="B28" s="1" t="s">
        <v>54</v>
      </c>
      <c r="C28" s="2">
        <v>6411.7638500000003</v>
      </c>
      <c r="D28" s="3">
        <v>31.46922</v>
      </c>
      <c r="E28" s="3">
        <v>-83.712190000000007</v>
      </c>
      <c r="F28" s="1">
        <v>209533</v>
      </c>
      <c r="G28" s="1">
        <v>159231</v>
      </c>
      <c r="H28" s="1">
        <v>839</v>
      </c>
      <c r="I28" s="1">
        <v>4671</v>
      </c>
      <c r="J28" s="1">
        <v>139</v>
      </c>
      <c r="K28" s="1">
        <v>351</v>
      </c>
      <c r="L28" s="1">
        <v>4401</v>
      </c>
      <c r="M28" s="1">
        <v>30071</v>
      </c>
      <c r="N28" s="11">
        <f>F28/SUM(DMATable[[#This Row],[White ]:[Hispanic ]])</f>
        <v>0.51201018483222394</v>
      </c>
      <c r="O28" s="11">
        <f>G28/SUM(DMATable[[#This Row],[White ]:[Hispanic ]])</f>
        <v>0.38909333489722314</v>
      </c>
      <c r="P28" s="11">
        <f>H28/SUM(DMATable[[#This Row],[White ]:[Hispanic ]])</f>
        <v>2.0501617648496224E-3</v>
      </c>
      <c r="Q28" s="11">
        <f>I28/SUM(DMATable[[#This Row],[White ]:[Hispanic ]])</f>
        <v>1.1413951851743249E-2</v>
      </c>
      <c r="R28" s="11">
        <f>J28/SUM(DMATable[[#This Row],[White ]:[Hispanic ]])</f>
        <v>3.3965731265089095E-4</v>
      </c>
      <c r="S28" s="11">
        <f>K28/SUM(DMATable[[#This Row],[White ]:[Hispanic ]])</f>
        <v>8.5769580388822097E-4</v>
      </c>
      <c r="T28" s="11">
        <f>L28/SUM(DMATable[[#This Row],[White ]:[Hispanic ]])</f>
        <v>1.0754185848752309E-2</v>
      </c>
      <c r="U28" s="11">
        <f>M28/SUM(DMATable[[#This Row],[White ]:[Hispanic ]])</f>
        <v>7.3480827688668635E-2</v>
      </c>
    </row>
    <row r="29" spans="1:21" x14ac:dyDescent="0.25">
      <c r="A29" s="1" t="s">
        <v>55</v>
      </c>
      <c r="B29" s="1" t="s">
        <v>56</v>
      </c>
      <c r="C29" s="2">
        <v>2868.80393</v>
      </c>
      <c r="D29" s="3">
        <v>42.653759999999998</v>
      </c>
      <c r="E29" s="3">
        <v>-75.025310000000005</v>
      </c>
      <c r="F29" s="1">
        <v>225627</v>
      </c>
      <c r="G29" s="1">
        <v>14068</v>
      </c>
      <c r="H29" s="1">
        <v>456</v>
      </c>
      <c r="I29" s="1">
        <v>9683</v>
      </c>
      <c r="J29" s="1">
        <v>51</v>
      </c>
      <c r="K29" s="1">
        <v>193</v>
      </c>
      <c r="L29" s="1">
        <v>4443</v>
      </c>
      <c r="M29" s="1">
        <v>13164</v>
      </c>
      <c r="N29" s="11">
        <f>F29/SUM(DMATable[[#This Row],[White ]:[Hispanic ]])</f>
        <v>0.842882492481835</v>
      </c>
      <c r="O29" s="11">
        <f>G29/SUM(DMATable[[#This Row],[White ]:[Hispanic ]])</f>
        <v>5.2554308235425964E-2</v>
      </c>
      <c r="P29" s="11">
        <f>H29/SUM(DMATable[[#This Row],[White ]:[Hispanic ]])</f>
        <v>1.7034947793115043E-3</v>
      </c>
      <c r="Q29" s="11">
        <f>I29/SUM(DMATable[[#This Row],[White ]:[Hispanic ]])</f>
        <v>3.6173113921213369E-2</v>
      </c>
      <c r="R29" s="11">
        <f>J29/SUM(DMATable[[#This Row],[White ]:[Hispanic ]])</f>
        <v>1.9052244242299718E-4</v>
      </c>
      <c r="S29" s="11">
        <f>K29/SUM(DMATable[[#This Row],[White ]:[Hispanic ]])</f>
        <v>7.2099669387526379E-4</v>
      </c>
      <c r="T29" s="11">
        <f>L29/SUM(DMATable[[#This Row],[White ]:[Hispanic ]])</f>
        <v>1.6597866895791697E-2</v>
      </c>
      <c r="U29" s="11">
        <f>M29/SUM(DMATable[[#This Row],[White ]:[Hispanic ]])</f>
        <v>4.9177204550124212E-2</v>
      </c>
    </row>
    <row r="30" spans="1:21" x14ac:dyDescent="0.25">
      <c r="A30" s="1" t="s">
        <v>57</v>
      </c>
      <c r="B30" s="1" t="s">
        <v>58</v>
      </c>
      <c r="C30" s="2">
        <v>12348.865830000001</v>
      </c>
      <c r="D30" s="3">
        <v>39.167020000000001</v>
      </c>
      <c r="E30" s="3">
        <v>-86.121889999999993</v>
      </c>
      <c r="F30" s="1">
        <v>2303359</v>
      </c>
      <c r="G30" s="1">
        <v>344787</v>
      </c>
      <c r="H30" s="1">
        <v>6315</v>
      </c>
      <c r="I30" s="1">
        <v>87676</v>
      </c>
      <c r="J30" s="1">
        <v>871</v>
      </c>
      <c r="K30" s="1">
        <v>4186</v>
      </c>
      <c r="L30" s="1">
        <v>54942</v>
      </c>
      <c r="M30" s="1">
        <v>177424</v>
      </c>
      <c r="N30" s="11">
        <f>F30/SUM(DMATable[[#This Row],[White ]:[Hispanic ]])</f>
        <v>0.7730534038582878</v>
      </c>
      <c r="O30" s="11">
        <f>G30/SUM(DMATable[[#This Row],[White ]:[Hispanic ]])</f>
        <v>0.11571742136422827</v>
      </c>
      <c r="P30" s="11">
        <f>H30/SUM(DMATable[[#This Row],[White ]:[Hispanic ]])</f>
        <v>2.1194404542952652E-3</v>
      </c>
      <c r="Q30" s="11">
        <f>I30/SUM(DMATable[[#This Row],[White ]:[Hispanic ]])</f>
        <v>2.9425821262199787E-2</v>
      </c>
      <c r="R30" s="11">
        <f>J30/SUM(DMATable[[#This Row],[White ]:[Hispanic ]])</f>
        <v>2.9232504128126299E-4</v>
      </c>
      <c r="S30" s="11">
        <f>K30/SUM(DMATable[[#This Row],[White ]:[Hispanic ]])</f>
        <v>1.4049054222771147E-3</v>
      </c>
      <c r="T30" s="11">
        <f>L30/SUM(DMATable[[#This Row],[White ]:[Hispanic ]])</f>
        <v>1.8439635382405457E-2</v>
      </c>
      <c r="U30" s="11">
        <f>M30/SUM(DMATable[[#This Row],[White ]:[Hispanic ]])</f>
        <v>5.9547047215025038E-2</v>
      </c>
    </row>
    <row r="31" spans="1:21" x14ac:dyDescent="0.25">
      <c r="A31" s="1" t="s">
        <v>59</v>
      </c>
      <c r="B31" s="1" t="s">
        <v>60</v>
      </c>
      <c r="C31" s="2">
        <v>4213.0810300000003</v>
      </c>
      <c r="D31" s="3">
        <v>25.642510000000001</v>
      </c>
      <c r="E31" s="3">
        <v>-80.684359999999998</v>
      </c>
      <c r="F31" s="1">
        <v>1190171</v>
      </c>
      <c r="G31" s="1">
        <v>989527</v>
      </c>
      <c r="H31" s="1">
        <v>5568</v>
      </c>
      <c r="I31" s="1">
        <v>122806</v>
      </c>
      <c r="J31" s="1">
        <v>1301</v>
      </c>
      <c r="K31" s="1">
        <v>11213</v>
      </c>
      <c r="L31" s="1">
        <v>54214</v>
      </c>
      <c r="M31" s="1">
        <v>2426170</v>
      </c>
      <c r="N31" s="11">
        <f>F31/SUM(DMATable[[#This Row],[White ]:[Hispanic ]])</f>
        <v>0.24790219476480793</v>
      </c>
      <c r="O31" s="11">
        <f>G31/SUM(DMATable[[#This Row],[White ]:[Hispanic ]])</f>
        <v>0.20610980697650683</v>
      </c>
      <c r="P31" s="11">
        <f>H31/SUM(DMATable[[#This Row],[White ]:[Hispanic ]])</f>
        <v>1.1597656306954636E-3</v>
      </c>
      <c r="Q31" s="11">
        <f>I31/SUM(DMATable[[#This Row],[White ]:[Hispanic ]])</f>
        <v>2.5579414160055155E-2</v>
      </c>
      <c r="R31" s="11">
        <f>J31/SUM(DMATable[[#This Row],[White ]:[Hispanic ]])</f>
        <v>2.7098690472966919E-4</v>
      </c>
      <c r="S31" s="11">
        <f>K31/SUM(DMATable[[#This Row],[White ]:[Hispanic ]])</f>
        <v>2.3355696869590938E-3</v>
      </c>
      <c r="T31" s="11">
        <f>L31/SUM(DMATable[[#This Row],[White ]:[Hispanic ]])</f>
        <v>1.1292301347436039E-2</v>
      </c>
      <c r="U31" s="11">
        <f>M31/SUM(DMATable[[#This Row],[White ]:[Hispanic ]])</f>
        <v>0.50534996052880976</v>
      </c>
    </row>
    <row r="32" spans="1:21" x14ac:dyDescent="0.25">
      <c r="A32" s="1" t="s">
        <v>61</v>
      </c>
      <c r="B32" s="1" t="s">
        <v>62</v>
      </c>
      <c r="C32" s="2">
        <v>10108.586939999999</v>
      </c>
      <c r="D32" s="3">
        <v>38.060510000000001</v>
      </c>
      <c r="E32" s="3">
        <v>-85.775000000000006</v>
      </c>
      <c r="F32" s="1">
        <v>1405627</v>
      </c>
      <c r="G32" s="1">
        <v>213626</v>
      </c>
      <c r="H32" s="1">
        <v>3917</v>
      </c>
      <c r="I32" s="1">
        <v>33480</v>
      </c>
      <c r="J32" s="1">
        <v>987</v>
      </c>
      <c r="K32" s="1">
        <v>1571</v>
      </c>
      <c r="L32" s="1">
        <v>33981</v>
      </c>
      <c r="M32" s="1">
        <v>78894</v>
      </c>
      <c r="N32" s="11">
        <f>F32/SUM(DMATable[[#This Row],[White ]:[Hispanic ]])</f>
        <v>0.79320607443330815</v>
      </c>
      <c r="O32" s="11">
        <f>G32/SUM(DMATable[[#This Row],[White ]:[Hispanic ]])</f>
        <v>0.12055078684237702</v>
      </c>
      <c r="P32" s="11">
        <f>H32/SUM(DMATable[[#This Row],[White ]:[Hispanic ]])</f>
        <v>2.2103930797823805E-3</v>
      </c>
      <c r="Q32" s="11">
        <f>I32/SUM(DMATable[[#This Row],[White ]:[Hispanic ]])</f>
        <v>1.8893020247922925E-2</v>
      </c>
      <c r="R32" s="11">
        <f>J32/SUM(DMATable[[#This Row],[White ]:[Hispanic ]])</f>
        <v>5.5697165426224395E-4</v>
      </c>
      <c r="S32" s="11">
        <f>K32/SUM(DMATable[[#This Row],[White ]:[Hispanic ]])</f>
        <v>8.8652732405874893E-4</v>
      </c>
      <c r="T32" s="11">
        <f>L32/SUM(DMATable[[#This Row],[White ]:[Hispanic ]])</f>
        <v>1.9175738382457255E-2</v>
      </c>
      <c r="U32" s="11">
        <f>M32/SUM(DMATable[[#This Row],[White ]:[Hispanic ]])</f>
        <v>4.4520488035831279E-2</v>
      </c>
    </row>
    <row r="33" spans="1:21" x14ac:dyDescent="0.25">
      <c r="A33" s="1" t="s">
        <v>63</v>
      </c>
      <c r="B33" s="1" t="s">
        <v>64</v>
      </c>
      <c r="C33" s="2">
        <v>10624.38543</v>
      </c>
      <c r="D33" s="3">
        <v>29.990310000000001</v>
      </c>
      <c r="E33" s="3">
        <v>-83.723669999999998</v>
      </c>
      <c r="F33" s="1">
        <v>435515</v>
      </c>
      <c r="G33" s="1">
        <v>239311</v>
      </c>
      <c r="H33" s="1">
        <v>2294</v>
      </c>
      <c r="I33" s="1">
        <v>15726</v>
      </c>
      <c r="J33" s="1">
        <v>286</v>
      </c>
      <c r="K33" s="1">
        <v>1050</v>
      </c>
      <c r="L33" s="1">
        <v>12393</v>
      </c>
      <c r="M33" s="1">
        <v>48740</v>
      </c>
      <c r="N33" s="11">
        <f>F33/SUM(DMATable[[#This Row],[White ]:[Hispanic ]])</f>
        <v>0.5766004911857967</v>
      </c>
      <c r="O33" s="11">
        <f>G33/SUM(DMATable[[#This Row],[White ]:[Hispanic ]])</f>
        <v>0.31683602205702255</v>
      </c>
      <c r="P33" s="11">
        <f>H33/SUM(DMATable[[#This Row],[White ]:[Hispanic ]])</f>
        <v>3.0371434434639851E-3</v>
      </c>
      <c r="Q33" s="11">
        <f>I33/SUM(DMATable[[#This Row],[White ]:[Hispanic ]])</f>
        <v>2.0820452394034277E-2</v>
      </c>
      <c r="R33" s="11">
        <f>J33/SUM(DMATable[[#This Row],[White ]:[Hispanic ]])</f>
        <v>3.7864996723221435E-4</v>
      </c>
      <c r="S33" s="11">
        <f>K33/SUM(DMATable[[#This Row],[White ]:[Hispanic ]])</f>
        <v>1.3901484810972906E-3</v>
      </c>
      <c r="T33" s="11">
        <f>L33/SUM(DMATable[[#This Row],[White ]:[Hispanic ]])</f>
        <v>1.6407723929751164E-2</v>
      </c>
      <c r="U33" s="11">
        <f>M33/SUM(DMATable[[#This Row],[White ]:[Hispanic ]])</f>
        <v>6.452936854160185E-2</v>
      </c>
    </row>
    <row r="34" spans="1:21" x14ac:dyDescent="0.25">
      <c r="A34" s="1" t="s">
        <v>65</v>
      </c>
      <c r="B34" s="1" t="s">
        <v>66</v>
      </c>
      <c r="C34" s="2">
        <v>7195.8890000000001</v>
      </c>
      <c r="D34" s="3">
        <v>37.110430000000001</v>
      </c>
      <c r="E34" s="3">
        <v>-82.468519999999998</v>
      </c>
      <c r="F34" s="1">
        <v>744461</v>
      </c>
      <c r="G34" s="1">
        <v>21215</v>
      </c>
      <c r="H34" s="1">
        <v>1644</v>
      </c>
      <c r="I34" s="1">
        <v>6072</v>
      </c>
      <c r="J34" s="1">
        <v>118</v>
      </c>
      <c r="K34" s="1">
        <v>367</v>
      </c>
      <c r="L34" s="1">
        <v>9970</v>
      </c>
      <c r="M34" s="1">
        <v>17829</v>
      </c>
      <c r="N34" s="11">
        <f>F34/SUM(DMATable[[#This Row],[White ]:[Hispanic ]])</f>
        <v>0.92863076853990889</v>
      </c>
      <c r="O34" s="11">
        <f>G34/SUM(DMATable[[#This Row],[White ]:[Hispanic ]])</f>
        <v>2.6463309366876395E-2</v>
      </c>
      <c r="P34" s="11">
        <f>H34/SUM(DMATable[[#This Row],[White ]:[Hispanic ]])</f>
        <v>2.0507037755901386E-3</v>
      </c>
      <c r="Q34" s="11">
        <f>I34/SUM(DMATable[[#This Row],[White ]:[Hispanic ]])</f>
        <v>7.5741321930555489E-3</v>
      </c>
      <c r="R34" s="11">
        <f>J34/SUM(DMATable[[#This Row],[White ]:[Hispanic ]])</f>
        <v>1.4719163352775935E-4</v>
      </c>
      <c r="S34" s="11">
        <f>K34/SUM(DMATable[[#This Row],[White ]:[Hispanic ]])</f>
        <v>4.577909280058278E-4</v>
      </c>
      <c r="T34" s="11">
        <f>L34/SUM(DMATable[[#This Row],[White ]:[Hispanic ]])</f>
        <v>1.2436445646370854E-2</v>
      </c>
      <c r="U34" s="11">
        <f>M34/SUM(DMATable[[#This Row],[White ]:[Hispanic ]])</f>
        <v>2.2239657916664587E-2</v>
      </c>
    </row>
    <row r="35" spans="1:21" x14ac:dyDescent="0.25">
      <c r="A35" s="1" t="s">
        <v>67</v>
      </c>
      <c r="B35" s="1" t="s">
        <v>68</v>
      </c>
      <c r="C35" s="2">
        <v>10318.68614</v>
      </c>
      <c r="D35" s="3">
        <v>42.739640000000001</v>
      </c>
      <c r="E35" s="3">
        <v>-73.843739999999997</v>
      </c>
      <c r="F35" s="1">
        <v>1150528</v>
      </c>
      <c r="G35" s="1">
        <v>88696</v>
      </c>
      <c r="H35" s="1">
        <v>2333</v>
      </c>
      <c r="I35" s="1">
        <v>46125</v>
      </c>
      <c r="J35" s="1">
        <v>318</v>
      </c>
      <c r="K35" s="1">
        <v>3147</v>
      </c>
      <c r="L35" s="1">
        <v>26773</v>
      </c>
      <c r="M35" s="1">
        <v>68157</v>
      </c>
      <c r="N35" s="11">
        <f>F35/SUM(DMATable[[#This Row],[White ]:[Hispanic ]])</f>
        <v>0.83006066762524733</v>
      </c>
      <c r="O35" s="11">
        <f>G35/SUM(DMATable[[#This Row],[White ]:[Hispanic ]])</f>
        <v>6.3990672956841507E-2</v>
      </c>
      <c r="P35" s="11">
        <f>H35/SUM(DMATable[[#This Row],[White ]:[Hispanic ]])</f>
        <v>1.6831676739459641E-3</v>
      </c>
      <c r="Q35" s="11">
        <f>I35/SUM(DMATable[[#This Row],[White ]:[Hispanic ]])</f>
        <v>3.3277372036329869E-2</v>
      </c>
      <c r="R35" s="11">
        <f>J35/SUM(DMATable[[#This Row],[White ]:[Hispanic ]])</f>
        <v>2.2942448363258319E-4</v>
      </c>
      <c r="S35" s="11">
        <f>K35/SUM(DMATable[[#This Row],[White ]:[Hispanic ]])</f>
        <v>2.2704366351941488E-3</v>
      </c>
      <c r="T35" s="11">
        <f>L35/SUM(DMATable[[#This Row],[White ]:[Hispanic ]])</f>
        <v>1.9315665724198582E-2</v>
      </c>
      <c r="U35" s="11">
        <f>M35/SUM(DMATable[[#This Row],[White ]:[Hispanic ]])</f>
        <v>4.9172592864609975E-2</v>
      </c>
    </row>
    <row r="36" spans="1:21" x14ac:dyDescent="0.25">
      <c r="A36" s="1" t="s">
        <v>69</v>
      </c>
      <c r="B36" s="1" t="s">
        <v>70</v>
      </c>
      <c r="C36" s="2">
        <v>4323.4336000000003</v>
      </c>
      <c r="D36" s="3">
        <v>41.610860000000002</v>
      </c>
      <c r="E36" s="3">
        <v>-72.652529999999999</v>
      </c>
      <c r="F36" s="1">
        <v>1806450</v>
      </c>
      <c r="G36" s="1">
        <v>278834</v>
      </c>
      <c r="H36" s="1">
        <v>5545</v>
      </c>
      <c r="I36" s="1">
        <v>117447</v>
      </c>
      <c r="J36" s="1">
        <v>702</v>
      </c>
      <c r="K36" s="1">
        <v>4390</v>
      </c>
      <c r="L36" s="1">
        <v>49360</v>
      </c>
      <c r="M36" s="1">
        <v>366480</v>
      </c>
      <c r="N36" s="11">
        <f>F36/SUM(DMATable[[#This Row],[White ]:[Hispanic ]])</f>
        <v>0.68707002260756855</v>
      </c>
      <c r="O36" s="11">
        <f>G36/SUM(DMATable[[#This Row],[White ]:[Hispanic ]])</f>
        <v>0.10605246903249953</v>
      </c>
      <c r="P36" s="11">
        <f>H36/SUM(DMATable[[#This Row],[White ]:[Hispanic ]])</f>
        <v>2.109000124752397E-3</v>
      </c>
      <c r="Q36" s="11">
        <f>I36/SUM(DMATable[[#This Row],[White ]:[Hispanic ]])</f>
        <v>4.4670105978682553E-2</v>
      </c>
      <c r="R36" s="11">
        <f>J36/SUM(DMATable[[#This Row],[White ]:[Hispanic ]])</f>
        <v>2.6700055682167404E-4</v>
      </c>
      <c r="S36" s="11">
        <f>K36/SUM(DMATable[[#This Row],[White ]:[Hispanic ]])</f>
        <v>1.6697043368193007E-3</v>
      </c>
      <c r="T36" s="11">
        <f>L36/SUM(DMATable[[#This Row],[White ]:[Hispanic ]])</f>
        <v>1.8773714365694916E-2</v>
      </c>
      <c r="U36" s="11">
        <f>M36/SUM(DMATable[[#This Row],[White ]:[Hispanic ]])</f>
        <v>0.13938798299716113</v>
      </c>
    </row>
    <row r="37" spans="1:21" x14ac:dyDescent="0.25">
      <c r="A37" s="1" t="s">
        <v>71</v>
      </c>
      <c r="B37" s="1" t="s">
        <v>72</v>
      </c>
      <c r="C37" s="2">
        <v>9038.3322100000005</v>
      </c>
      <c r="D37" s="3">
        <v>28.65634</v>
      </c>
      <c r="E37" s="3">
        <v>-81.513350000000003</v>
      </c>
      <c r="F37" s="1">
        <v>2520435</v>
      </c>
      <c r="G37" s="1">
        <v>594939</v>
      </c>
      <c r="H37" s="1">
        <v>10470</v>
      </c>
      <c r="I37" s="1">
        <v>151393</v>
      </c>
      <c r="J37" s="1">
        <v>2619</v>
      </c>
      <c r="K37" s="1">
        <v>7839</v>
      </c>
      <c r="L37" s="1">
        <v>76854</v>
      </c>
      <c r="M37" s="1">
        <v>928730</v>
      </c>
      <c r="N37" s="11">
        <f>F37/SUM(DMATable[[#This Row],[White ]:[Hispanic ]])</f>
        <v>0.58706527108999906</v>
      </c>
      <c r="O37" s="11">
        <f>G37/SUM(DMATable[[#This Row],[White ]:[Hispanic ]])</f>
        <v>0.13857450214626163</v>
      </c>
      <c r="P37" s="11">
        <f>H37/SUM(DMATable[[#This Row],[White ]:[Hispanic ]])</f>
        <v>2.438695458645944E-3</v>
      </c>
      <c r="Q37" s="11">
        <f>I37/SUM(DMATable[[#This Row],[White ]:[Hispanic ]])</f>
        <v>3.5262790980972819E-2</v>
      </c>
      <c r="R37" s="11">
        <f>J37/SUM(DMATable[[#This Row],[White ]:[Hispanic ]])</f>
        <v>6.1002324796501691E-4</v>
      </c>
      <c r="S37" s="11">
        <f>K37/SUM(DMATable[[#This Row],[White ]:[Hispanic ]])</f>
        <v>1.8258771442526795E-3</v>
      </c>
      <c r="T37" s="11">
        <f>L37/SUM(DMATable[[#This Row],[White ]:[Hispanic ]])</f>
        <v>1.7901002939711117E-2</v>
      </c>
      <c r="U37" s="11">
        <f>M37/SUM(DMATable[[#This Row],[White ]:[Hispanic ]])</f>
        <v>0.21632183699219176</v>
      </c>
    </row>
    <row r="38" spans="1:21" x14ac:dyDescent="0.25">
      <c r="A38" s="1" t="s">
        <v>73</v>
      </c>
      <c r="B38" s="1" t="s">
        <v>74</v>
      </c>
      <c r="C38" s="2">
        <v>10215.665419999999</v>
      </c>
      <c r="D38" s="3">
        <v>39.559420000000003</v>
      </c>
      <c r="E38" s="3">
        <v>-82.553079999999994</v>
      </c>
      <c r="F38" s="1">
        <v>1990064</v>
      </c>
      <c r="G38" s="1">
        <v>340834</v>
      </c>
      <c r="H38" s="1">
        <v>5018</v>
      </c>
      <c r="I38" s="1">
        <v>94113</v>
      </c>
      <c r="J38" s="1">
        <v>1014</v>
      </c>
      <c r="K38" s="1">
        <v>3402</v>
      </c>
      <c r="L38" s="1">
        <v>59698</v>
      </c>
      <c r="M38" s="1">
        <v>95478</v>
      </c>
      <c r="N38" s="11">
        <f>F38/SUM(DMATable[[#This Row],[White ]:[Hispanic ]])</f>
        <v>0.76847693156643382</v>
      </c>
      <c r="O38" s="11">
        <f>G38/SUM(DMATable[[#This Row],[White ]:[Hispanic ]])</f>
        <v>0.13161539854673715</v>
      </c>
      <c r="P38" s="11">
        <f>H38/SUM(DMATable[[#This Row],[White ]:[Hispanic ]])</f>
        <v>1.9377352902220054E-3</v>
      </c>
      <c r="Q38" s="11">
        <f>I38/SUM(DMATable[[#This Row],[White ]:[Hispanic ]])</f>
        <v>3.6342383692439938E-2</v>
      </c>
      <c r="R38" s="11">
        <f>J38/SUM(DMATable[[#This Row],[White ]:[Hispanic ]])</f>
        <v>3.9156308973398038E-4</v>
      </c>
      <c r="S38" s="11">
        <f>K38/SUM(DMATable[[#This Row],[White ]:[Hispanic ]])</f>
        <v>1.3137057507643011E-3</v>
      </c>
      <c r="T38" s="11">
        <f>L38/SUM(DMATable[[#This Row],[White ]:[Hispanic ]])</f>
        <v>2.305279421197156E-2</v>
      </c>
      <c r="U38" s="11">
        <f>M38/SUM(DMATable[[#This Row],[White ]:[Hispanic ]])</f>
        <v>3.6869487851697219E-2</v>
      </c>
    </row>
    <row r="39" spans="1:21" x14ac:dyDescent="0.25">
      <c r="A39" s="1" t="s">
        <v>75</v>
      </c>
      <c r="B39" s="1" t="s">
        <v>76</v>
      </c>
      <c r="C39" s="2">
        <v>2274.4558299999999</v>
      </c>
      <c r="D39" s="3">
        <v>40.731540000000003</v>
      </c>
      <c r="E39" s="3">
        <v>-80.543409999999994</v>
      </c>
      <c r="F39" s="1">
        <v>536400</v>
      </c>
      <c r="G39" s="1">
        <v>62166</v>
      </c>
      <c r="H39" s="1">
        <v>970</v>
      </c>
      <c r="I39" s="1">
        <v>4949</v>
      </c>
      <c r="J39" s="1">
        <v>101</v>
      </c>
      <c r="K39" s="1">
        <v>528</v>
      </c>
      <c r="L39" s="1">
        <v>11318</v>
      </c>
      <c r="M39" s="1">
        <v>19871</v>
      </c>
      <c r="N39" s="11">
        <f>F39/SUM(DMATable[[#This Row],[White ]:[Hispanic ]])</f>
        <v>0.84299461105793938</v>
      </c>
      <c r="O39" s="11">
        <f>G39/SUM(DMATable[[#This Row],[White ]:[Hispanic ]])</f>
        <v>9.7698737865450899E-2</v>
      </c>
      <c r="P39" s="11">
        <f>H39/SUM(DMATable[[#This Row],[White ]:[Hispanic ]])</f>
        <v>1.5244309707796442E-3</v>
      </c>
      <c r="Q39" s="11">
        <f>I39/SUM(DMATable[[#This Row],[White ]:[Hispanic ]])</f>
        <v>7.7777411076169686E-3</v>
      </c>
      <c r="R39" s="11">
        <f>J39/SUM(DMATable[[#This Row],[White ]:[Hispanic ]])</f>
        <v>1.5872941035952997E-4</v>
      </c>
      <c r="S39" s="11">
        <f>K39/SUM(DMATable[[#This Row],[White ]:[Hispanic ]])</f>
        <v>8.2979335316665174E-4</v>
      </c>
      <c r="T39" s="11">
        <f>L39/SUM(DMATable[[#This Row],[White ]:[Hispanic ]])</f>
        <v>1.7787123430189705E-2</v>
      </c>
      <c r="U39" s="11">
        <f>M39/SUM(DMATable[[#This Row],[White ]:[Hispanic ]])</f>
        <v>3.1228832804497227E-2</v>
      </c>
    </row>
    <row r="40" spans="1:21" x14ac:dyDescent="0.25">
      <c r="A40" s="1" t="s">
        <v>77</v>
      </c>
      <c r="B40" s="1" t="s">
        <v>78</v>
      </c>
      <c r="C40" s="2">
        <v>17181.776290000002</v>
      </c>
      <c r="D40" s="3">
        <v>45.402929999999998</v>
      </c>
      <c r="E40" s="3">
        <v>-68.751450000000006</v>
      </c>
      <c r="F40" s="1">
        <v>321065</v>
      </c>
      <c r="G40" s="1">
        <v>3155</v>
      </c>
      <c r="H40" s="1">
        <v>2835</v>
      </c>
      <c r="I40" s="1">
        <v>3692</v>
      </c>
      <c r="J40" s="1">
        <v>79</v>
      </c>
      <c r="K40" s="1">
        <v>256</v>
      </c>
      <c r="L40" s="1">
        <v>6580</v>
      </c>
      <c r="M40" s="1">
        <v>5536</v>
      </c>
      <c r="N40" s="11">
        <f>F40/SUM(DMATable[[#This Row],[White ]:[Hispanic ]])</f>
        <v>0.9355095309413225</v>
      </c>
      <c r="O40" s="11">
        <f>G40/SUM(DMATable[[#This Row],[White ]:[Hispanic ]])</f>
        <v>9.1929440148252606E-3</v>
      </c>
      <c r="P40" s="11">
        <f>H40/SUM(DMATable[[#This Row],[White ]:[Hispanic ]])</f>
        <v>8.2605376488207975E-3</v>
      </c>
      <c r="Q40" s="11">
        <f>I40/SUM(DMATable[[#This Row],[White ]:[Hispanic ]])</f>
        <v>1.0757638447776502E-2</v>
      </c>
      <c r="R40" s="11">
        <f>J40/SUM(DMATable[[#This Row],[White ]:[Hispanic ]])</f>
        <v>2.3018782160735203E-4</v>
      </c>
      <c r="S40" s="11">
        <f>K40/SUM(DMATable[[#This Row],[White ]:[Hispanic ]])</f>
        <v>7.4592509280357107E-4</v>
      </c>
      <c r="T40" s="11">
        <f>L40/SUM(DMATable[[#This Row],[White ]:[Hispanic ]])</f>
        <v>1.917260590096679E-2</v>
      </c>
      <c r="U40" s="11">
        <f>M40/SUM(DMATable[[#This Row],[White ]:[Hispanic ]])</f>
        <v>1.6130630131877224E-2</v>
      </c>
    </row>
    <row r="41" spans="1:21" x14ac:dyDescent="0.25">
      <c r="A41" s="1" t="s">
        <v>79</v>
      </c>
      <c r="B41" s="1" t="s">
        <v>80</v>
      </c>
      <c r="C41" s="2">
        <v>2946.75632</v>
      </c>
      <c r="D41" s="3">
        <v>43.252459999999999</v>
      </c>
      <c r="E41" s="3">
        <v>-77.381680000000003</v>
      </c>
      <c r="F41" s="1">
        <v>785676</v>
      </c>
      <c r="G41" s="1">
        <v>122957</v>
      </c>
      <c r="H41" s="1">
        <v>2212</v>
      </c>
      <c r="I41" s="1">
        <v>32410</v>
      </c>
      <c r="J41" s="1">
        <v>228</v>
      </c>
      <c r="K41" s="1">
        <v>877</v>
      </c>
      <c r="L41" s="1">
        <v>20031</v>
      </c>
      <c r="M41" s="1">
        <v>72661</v>
      </c>
      <c r="N41" s="11">
        <f>F41/SUM(DMATable[[#This Row],[White ]:[Hispanic ]])</f>
        <v>0.7576052116962313</v>
      </c>
      <c r="O41" s="11">
        <f>G41/SUM(DMATable[[#This Row],[White ]:[Hispanic ]])</f>
        <v>0.11856396786274941</v>
      </c>
      <c r="P41" s="11">
        <f>H41/SUM(DMATable[[#This Row],[White ]:[Hispanic ]])</f>
        <v>2.1329692243011924E-3</v>
      </c>
      <c r="Q41" s="11">
        <f>I41/SUM(DMATable[[#This Row],[White ]:[Hispanic ]])</f>
        <v>3.1252049077577594E-2</v>
      </c>
      <c r="R41" s="11">
        <f>J41/SUM(DMATable[[#This Row],[White ]:[Hispanic ]])</f>
        <v>2.1985397067842308E-4</v>
      </c>
      <c r="S41" s="11">
        <f>K41/SUM(DMATable[[#This Row],[White ]:[Hispanic ]])</f>
        <v>8.4566636967095185E-4</v>
      </c>
      <c r="T41" s="11">
        <f>L41/SUM(DMATable[[#This Row],[White ]:[Hispanic ]])</f>
        <v>1.9315328450260932E-2</v>
      </c>
      <c r="U41" s="11">
        <f>M41/SUM(DMATable[[#This Row],[White ]:[Hispanic ]])</f>
        <v>7.0064953348530259E-2</v>
      </c>
    </row>
    <row r="42" spans="1:21" x14ac:dyDescent="0.25">
      <c r="A42" s="1" t="s">
        <v>81</v>
      </c>
      <c r="B42" s="1" t="s">
        <v>82</v>
      </c>
      <c r="C42" s="2">
        <v>8349.5630899999996</v>
      </c>
      <c r="D42" s="3">
        <v>27.998899999999999</v>
      </c>
      <c r="E42" s="3">
        <v>-81.895489999999995</v>
      </c>
      <c r="F42" s="1">
        <v>3230211</v>
      </c>
      <c r="G42" s="1">
        <v>546614</v>
      </c>
      <c r="H42" s="1">
        <v>11644</v>
      </c>
      <c r="I42" s="1">
        <v>144435</v>
      </c>
      <c r="J42" s="1">
        <v>2495</v>
      </c>
      <c r="K42" s="1">
        <v>6083</v>
      </c>
      <c r="L42" s="1">
        <v>82646</v>
      </c>
      <c r="M42" s="1">
        <v>859486</v>
      </c>
      <c r="N42" s="11">
        <f>F42/SUM(DMATable[[#This Row],[White ]:[Hispanic ]])</f>
        <v>0.66143863949935433</v>
      </c>
      <c r="O42" s="11">
        <f>G42/SUM(DMATable[[#This Row],[White ]:[Hispanic ]])</f>
        <v>0.11192817450355413</v>
      </c>
      <c r="P42" s="11">
        <f>H42/SUM(DMATable[[#This Row],[White ]:[Hispanic ]])</f>
        <v>2.3842998238599528E-3</v>
      </c>
      <c r="Q42" s="11">
        <f>I42/SUM(DMATable[[#This Row],[White ]:[Hispanic ]])</f>
        <v>2.9575433275439048E-2</v>
      </c>
      <c r="R42" s="11">
        <f>J42/SUM(DMATable[[#This Row],[White ]:[Hispanic ]])</f>
        <v>5.1089213848596552E-4</v>
      </c>
      <c r="S42" s="11">
        <f>K42/SUM(DMATable[[#This Row],[White ]:[Hispanic ]])</f>
        <v>1.2455939392425363E-3</v>
      </c>
      <c r="T42" s="11">
        <f>L42/SUM(DMATable[[#This Row],[White ]:[Hispanic ]])</f>
        <v>1.692312291675796E-2</v>
      </c>
      <c r="U42" s="11">
        <f>M42/SUM(DMATable[[#This Row],[White ]:[Hispanic ]])</f>
        <v>0.17599384390330602</v>
      </c>
    </row>
    <row r="43" spans="1:21" x14ac:dyDescent="0.25">
      <c r="A43" s="1" t="s">
        <v>83</v>
      </c>
      <c r="B43" s="1" t="s">
        <v>84</v>
      </c>
      <c r="C43" s="2">
        <v>15561.53874</v>
      </c>
      <c r="D43" s="3">
        <v>44.996960000000001</v>
      </c>
      <c r="E43" s="3">
        <v>-84.948629999999994</v>
      </c>
      <c r="F43" s="1">
        <v>556643</v>
      </c>
      <c r="G43" s="1">
        <v>11011</v>
      </c>
      <c r="H43" s="1">
        <v>9916</v>
      </c>
      <c r="I43" s="1">
        <v>4249</v>
      </c>
      <c r="J43" s="1">
        <v>137</v>
      </c>
      <c r="K43" s="1">
        <v>264</v>
      </c>
      <c r="L43" s="1">
        <v>17690</v>
      </c>
      <c r="M43" s="1">
        <v>15664</v>
      </c>
      <c r="N43" s="11">
        <f>F43/SUM(DMATable[[#This Row],[White ]:[Hispanic ]])</f>
        <v>0.90426658695786377</v>
      </c>
      <c r="O43" s="11">
        <f>G43/SUM(DMATable[[#This Row],[White ]:[Hispanic ]])</f>
        <v>1.7887370161832696E-2</v>
      </c>
      <c r="P43" s="11">
        <f>H43/SUM(DMATable[[#This Row],[White ]:[Hispanic ]])</f>
        <v>1.6108542596016077E-2</v>
      </c>
      <c r="Q43" s="11">
        <f>I43/SUM(DMATable[[#This Row],[White ]:[Hispanic ]])</f>
        <v>6.9025007553925278E-3</v>
      </c>
      <c r="R43" s="11">
        <f>J43/SUM(DMATable[[#This Row],[White ]:[Hispanic ]])</f>
        <v>2.2255650823459081E-4</v>
      </c>
      <c r="S43" s="11">
        <f>K43/SUM(DMATable[[#This Row],[White ]:[Hispanic ]])</f>
        <v>4.2886801586811661E-4</v>
      </c>
      <c r="T43" s="11">
        <f>L43/SUM(DMATable[[#This Row],[White ]:[Hispanic ]])</f>
        <v>2.8737406063284024E-2</v>
      </c>
      <c r="U43" s="11">
        <f>M43/SUM(DMATable[[#This Row],[White ]:[Hispanic ]])</f>
        <v>2.5446168941508251E-2</v>
      </c>
    </row>
    <row r="44" spans="1:21" x14ac:dyDescent="0.25">
      <c r="A44" s="1" t="s">
        <v>85</v>
      </c>
      <c r="B44" s="1" t="s">
        <v>86</v>
      </c>
      <c r="C44" s="2">
        <v>12431.252280000001</v>
      </c>
      <c r="D44" s="3">
        <v>36.938389999999998</v>
      </c>
      <c r="E44" s="3">
        <v>-83.992850000000004</v>
      </c>
      <c r="F44" s="1">
        <v>1133550</v>
      </c>
      <c r="G44" s="1">
        <v>80847</v>
      </c>
      <c r="H44" s="1">
        <v>2485</v>
      </c>
      <c r="I44" s="1">
        <v>21093</v>
      </c>
      <c r="J44" s="1">
        <v>291</v>
      </c>
      <c r="K44" s="1">
        <v>1699</v>
      </c>
      <c r="L44" s="1">
        <v>20917</v>
      </c>
      <c r="M44" s="1">
        <v>48187</v>
      </c>
      <c r="N44" s="11">
        <f>F44/SUM(DMATable[[#This Row],[White ]:[Hispanic ]])</f>
        <v>0.86592074214575399</v>
      </c>
      <c r="O44" s="11">
        <f>G44/SUM(DMATable[[#This Row],[White ]:[Hispanic ]])</f>
        <v>6.1759158608140595E-2</v>
      </c>
      <c r="P44" s="11">
        <f>H44/SUM(DMATable[[#This Row],[White ]:[Hispanic ]])</f>
        <v>1.8982956589759592E-3</v>
      </c>
      <c r="Q44" s="11">
        <f>I44/SUM(DMATable[[#This Row],[White ]:[Hispanic ]])</f>
        <v>1.6112978001923503E-2</v>
      </c>
      <c r="R44" s="11">
        <f>J44/SUM(DMATable[[#This Row],[White ]:[Hispanic ]])</f>
        <v>2.2229538702696344E-4</v>
      </c>
      <c r="S44" s="11">
        <f>K44/SUM(DMATable[[#This Row],[White ]:[Hispanic ]])</f>
        <v>1.2978689435010683E-3</v>
      </c>
      <c r="T44" s="11">
        <f>L44/SUM(DMATable[[#This Row],[White ]:[Hispanic ]])</f>
        <v>1.5978531307364242E-2</v>
      </c>
      <c r="U44" s="11">
        <f>M44/SUM(DMATable[[#This Row],[White ]:[Hispanic ]])</f>
        <v>3.6810129947313704E-2</v>
      </c>
    </row>
    <row r="45" spans="1:21" x14ac:dyDescent="0.25">
      <c r="A45" s="1" t="s">
        <v>87</v>
      </c>
      <c r="B45" s="1" t="s">
        <v>88</v>
      </c>
      <c r="C45" s="2">
        <v>5300.7158399999998</v>
      </c>
      <c r="D45" s="3">
        <v>40.139299999999999</v>
      </c>
      <c r="E45" s="3">
        <v>-84.357879999999994</v>
      </c>
      <c r="F45" s="1">
        <v>1073910</v>
      </c>
      <c r="G45" s="1">
        <v>146558</v>
      </c>
      <c r="H45" s="1">
        <v>2684</v>
      </c>
      <c r="I45" s="1">
        <v>23486</v>
      </c>
      <c r="J45" s="1">
        <v>495</v>
      </c>
      <c r="K45" s="1">
        <v>1274</v>
      </c>
      <c r="L45" s="1">
        <v>29855</v>
      </c>
      <c r="M45" s="1">
        <v>34921</v>
      </c>
      <c r="N45" s="11">
        <f>F45/SUM(DMATable[[#This Row],[White ]:[Hispanic ]])</f>
        <v>0.81779157969605154</v>
      </c>
      <c r="O45" s="11">
        <f>G45/SUM(DMATable[[#This Row],[White ]:[Hispanic ]])</f>
        <v>0.11160516089532076</v>
      </c>
      <c r="P45" s="11">
        <f>H45/SUM(DMATable[[#This Row],[White ]:[Hispanic ]])</f>
        <v>2.0438887801623993E-3</v>
      </c>
      <c r="Q45" s="11">
        <f>I45/SUM(DMATable[[#This Row],[White ]:[Hispanic ]])</f>
        <v>1.7884788334908388E-2</v>
      </c>
      <c r="R45" s="11">
        <f>J45/SUM(DMATable[[#This Row],[White ]:[Hispanic ]])</f>
        <v>3.7694670125945889E-4</v>
      </c>
      <c r="S45" s="11">
        <f>K45/SUM(DMATable[[#This Row],[White ]:[Hispanic ]])</f>
        <v>9.7016181293848615E-4</v>
      </c>
      <c r="T45" s="11">
        <f>L45/SUM(DMATable[[#This Row],[White ]:[Hispanic ]])</f>
        <v>2.2734835891113424E-2</v>
      </c>
      <c r="U45" s="11">
        <f>M45/SUM(DMATable[[#This Row],[White ]:[Hispanic ]])</f>
        <v>2.6592637888245584E-2</v>
      </c>
    </row>
    <row r="46" spans="1:21" x14ac:dyDescent="0.25">
      <c r="A46" s="1" t="s">
        <v>89</v>
      </c>
      <c r="B46" s="1" t="s">
        <v>90</v>
      </c>
      <c r="C46" s="2">
        <v>1901.10311</v>
      </c>
      <c r="D46" s="3">
        <v>42.140630000000002</v>
      </c>
      <c r="E46" s="3">
        <v>-72.604939999999999</v>
      </c>
      <c r="F46" s="1">
        <v>491276</v>
      </c>
      <c r="G46" s="1">
        <v>48251</v>
      </c>
      <c r="H46" s="1">
        <v>1177</v>
      </c>
      <c r="I46" s="1">
        <v>23335</v>
      </c>
      <c r="J46" s="1">
        <v>180</v>
      </c>
      <c r="K46" s="1">
        <v>554</v>
      </c>
      <c r="L46" s="1">
        <v>12528</v>
      </c>
      <c r="M46" s="1">
        <v>122536</v>
      </c>
      <c r="N46" s="11">
        <f>F46/SUM(DMATable[[#This Row],[White ]:[Hispanic ]])</f>
        <v>0.70198631967158065</v>
      </c>
      <c r="O46" s="11">
        <f>G46/SUM(DMATable[[#This Row],[White ]:[Hispanic ]])</f>
        <v>6.8946054581281072E-2</v>
      </c>
      <c r="P46" s="11">
        <f>H46/SUM(DMATable[[#This Row],[White ]:[Hispanic ]])</f>
        <v>1.6818201952740425E-3</v>
      </c>
      <c r="Q46" s="11">
        <f>I46/SUM(DMATable[[#This Row],[White ]:[Hispanic ]])</f>
        <v>3.3343478552863022E-2</v>
      </c>
      <c r="R46" s="11">
        <f>J46/SUM(DMATable[[#This Row],[White ]:[Hispanic ]])</f>
        <v>2.5720274864004047E-4</v>
      </c>
      <c r="S46" s="11">
        <f>K46/SUM(DMATable[[#This Row],[White ]:[Hispanic ]])</f>
        <v>7.9161290414768014E-4</v>
      </c>
      <c r="T46" s="11">
        <f>L46/SUM(DMATable[[#This Row],[White ]:[Hispanic ]])</f>
        <v>1.7901311305346817E-2</v>
      </c>
      <c r="U46" s="11">
        <f>M46/SUM(DMATable[[#This Row],[White ]:[Hispanic ]])</f>
        <v>0.17509220004086665</v>
      </c>
    </row>
    <row r="47" spans="1:21" x14ac:dyDescent="0.25">
      <c r="A47" s="1" t="s">
        <v>91</v>
      </c>
      <c r="B47" s="1" t="s">
        <v>92</v>
      </c>
      <c r="C47" s="2">
        <v>6665.6498799999999</v>
      </c>
      <c r="D47" s="3">
        <v>36.689059999999998</v>
      </c>
      <c r="E47" s="3">
        <v>-76.717200000000005</v>
      </c>
      <c r="F47" s="1">
        <v>1105021</v>
      </c>
      <c r="G47" s="1">
        <v>604697</v>
      </c>
      <c r="H47" s="1">
        <v>6767</v>
      </c>
      <c r="I47" s="1">
        <v>72802</v>
      </c>
      <c r="J47" s="1">
        <v>1960</v>
      </c>
      <c r="K47" s="1">
        <v>1874</v>
      </c>
      <c r="L47" s="1">
        <v>57983</v>
      </c>
      <c r="M47" s="1">
        <v>121962</v>
      </c>
      <c r="N47" s="11">
        <f>F47/SUM(DMATable[[#This Row],[White ]:[Hispanic ]])</f>
        <v>0.5600527301164786</v>
      </c>
      <c r="O47" s="11">
        <f>G47/SUM(DMATable[[#This Row],[White ]:[Hispanic ]])</f>
        <v>0.3064758097296289</v>
      </c>
      <c r="P47" s="11">
        <f>H47/SUM(DMATable[[#This Row],[White ]:[Hispanic ]])</f>
        <v>3.4296876029489129E-3</v>
      </c>
      <c r="Q47" s="11">
        <f>I47/SUM(DMATable[[#This Row],[White ]:[Hispanic ]])</f>
        <v>3.6897904074166807E-2</v>
      </c>
      <c r="R47" s="11">
        <f>J47/SUM(DMATable[[#This Row],[White ]:[Hispanic ]])</f>
        <v>9.9337781908968078E-4</v>
      </c>
      <c r="S47" s="11">
        <f>K47/SUM(DMATable[[#This Row],[White ]:[Hispanic ]])</f>
        <v>9.4979083315003144E-4</v>
      </c>
      <c r="T47" s="11">
        <f>L47/SUM(DMATable[[#This Row],[White ]:[Hispanic ]])</f>
        <v>2.9387258206263756E-2</v>
      </c>
      <c r="U47" s="11">
        <f>M47/SUM(DMATable[[#This Row],[White ]:[Hispanic ]])</f>
        <v>6.1813441618273283E-2</v>
      </c>
    </row>
    <row r="48" spans="1:21" x14ac:dyDescent="0.25">
      <c r="A48" s="1" t="s">
        <v>93</v>
      </c>
      <c r="B48" s="1" t="s">
        <v>94</v>
      </c>
      <c r="C48" s="2">
        <v>8448.1654400000007</v>
      </c>
      <c r="D48" s="3">
        <v>35.343690000000002</v>
      </c>
      <c r="E48" s="3">
        <v>-77.040949999999995</v>
      </c>
      <c r="F48" s="1">
        <v>497995</v>
      </c>
      <c r="G48" s="1">
        <v>211108</v>
      </c>
      <c r="H48" s="1">
        <v>3154</v>
      </c>
      <c r="I48" s="1">
        <v>14285</v>
      </c>
      <c r="J48" s="1">
        <v>785</v>
      </c>
      <c r="K48" s="1">
        <v>890</v>
      </c>
      <c r="L48" s="1">
        <v>17523</v>
      </c>
      <c r="M48" s="1">
        <v>71556</v>
      </c>
      <c r="N48" s="11">
        <f>F48/SUM(DMATable[[#This Row],[White ]:[Hispanic ]])</f>
        <v>0.60932024627552317</v>
      </c>
      <c r="O48" s="11">
        <f>G48/SUM(DMATable[[#This Row],[White ]:[Hispanic ]])</f>
        <v>0.25830054227599303</v>
      </c>
      <c r="P48" s="11">
        <f>H48/SUM(DMATable[[#This Row],[White ]:[Hispanic ]])</f>
        <v>3.859066972063977E-3</v>
      </c>
      <c r="Q48" s="11">
        <f>I48/SUM(DMATable[[#This Row],[White ]:[Hispanic ]])</f>
        <v>1.7478367690530724E-2</v>
      </c>
      <c r="R48" s="11">
        <f>J48/SUM(DMATable[[#This Row],[White ]:[Hispanic ]])</f>
        <v>9.6048432881110394E-4</v>
      </c>
      <c r="S48" s="11">
        <f>K48/SUM(DMATable[[#This Row],[White ]:[Hispanic ]])</f>
        <v>1.0889567549578121E-3</v>
      </c>
      <c r="T48" s="11">
        <f>L48/SUM(DMATable[[#This Row],[White ]:[Hispanic ]])</f>
        <v>2.144021260351207E-2</v>
      </c>
      <c r="U48" s="11">
        <f>M48/SUM(DMATable[[#This Row],[White ]:[Hispanic ]])</f>
        <v>8.755212309860809E-2</v>
      </c>
    </row>
    <row r="49" spans="1:21" x14ac:dyDescent="0.25">
      <c r="A49" s="1" t="s">
        <v>95</v>
      </c>
      <c r="B49" s="1" t="s">
        <v>96</v>
      </c>
      <c r="C49" s="2">
        <v>7400.7223999999997</v>
      </c>
      <c r="D49" s="3">
        <v>33.467889999999997</v>
      </c>
      <c r="E49" s="3">
        <v>-80.942800000000005</v>
      </c>
      <c r="F49" s="1">
        <v>591934</v>
      </c>
      <c r="G49" s="1">
        <v>421982</v>
      </c>
      <c r="H49" s="1">
        <v>3241</v>
      </c>
      <c r="I49" s="1">
        <v>21717</v>
      </c>
      <c r="J49" s="1">
        <v>625</v>
      </c>
      <c r="K49" s="1">
        <v>1777</v>
      </c>
      <c r="L49" s="1">
        <v>17986</v>
      </c>
      <c r="M49" s="1">
        <v>54068</v>
      </c>
      <c r="N49" s="11">
        <f>F49/SUM(DMATable[[#This Row],[White ]:[Hispanic ]])</f>
        <v>0.53167883736178856</v>
      </c>
      <c r="O49" s="11">
        <f>G49/SUM(DMATable[[#This Row],[White ]:[Hispanic ]])</f>
        <v>0.3790268833140219</v>
      </c>
      <c r="P49" s="11">
        <f>H49/SUM(DMATable[[#This Row],[White ]:[Hispanic ]])</f>
        <v>2.9110865601394017E-3</v>
      </c>
      <c r="Q49" s="11">
        <f>I49/SUM(DMATable[[#This Row],[White ]:[Hispanic ]])</f>
        <v>1.9506345827382716E-2</v>
      </c>
      <c r="R49" s="11">
        <f>J49/SUM(DMATable[[#This Row],[White ]:[Hispanic ]])</f>
        <v>5.6137892628421043E-4</v>
      </c>
      <c r="S49" s="11">
        <f>K49/SUM(DMATable[[#This Row],[White ]:[Hispanic ]])</f>
        <v>1.5961125632112671E-3</v>
      </c>
      <c r="T49" s="11">
        <f>L49/SUM(DMATable[[#This Row],[White ]:[Hispanic ]])</f>
        <v>1.6155138189036494E-2</v>
      </c>
      <c r="U49" s="11">
        <f>M49/SUM(DMATable[[#This Row],[White ]:[Hispanic ]])</f>
        <v>4.8564217258135506E-2</v>
      </c>
    </row>
    <row r="50" spans="1:21" x14ac:dyDescent="0.25">
      <c r="A50" s="1" t="s">
        <v>97</v>
      </c>
      <c r="B50" s="1" t="s">
        <v>98</v>
      </c>
      <c r="C50" s="2">
        <v>5555.0309399999996</v>
      </c>
      <c r="D50" s="3">
        <v>41.483800000000002</v>
      </c>
      <c r="E50" s="3">
        <v>-83.758740000000003</v>
      </c>
      <c r="F50" s="1">
        <v>846776</v>
      </c>
      <c r="G50" s="1">
        <v>98469</v>
      </c>
      <c r="H50" s="1">
        <v>2200</v>
      </c>
      <c r="I50" s="1">
        <v>14205</v>
      </c>
      <c r="J50" s="1">
        <v>201</v>
      </c>
      <c r="K50" s="1">
        <v>652</v>
      </c>
      <c r="L50" s="1">
        <v>19821</v>
      </c>
      <c r="M50" s="1">
        <v>71759</v>
      </c>
      <c r="N50" s="11">
        <f>F50/SUM(DMATable[[#This Row],[White ]:[Hispanic ]])</f>
        <v>0.80332952907882971</v>
      </c>
      <c r="O50" s="11">
        <f>G50/SUM(DMATable[[#This Row],[White ]:[Hispanic ]])</f>
        <v>9.3416742324845384E-2</v>
      </c>
      <c r="P50" s="11">
        <f>H50/SUM(DMATable[[#This Row],[White ]:[Hispanic ]])</f>
        <v>2.0871221715936979E-3</v>
      </c>
      <c r="Q50" s="11">
        <f>I50/SUM(DMATable[[#This Row],[White ]:[Hispanic ]])</f>
        <v>1.3476168385222037E-2</v>
      </c>
      <c r="R50" s="11">
        <f>J50/SUM(DMATable[[#This Row],[White ]:[Hispanic ]])</f>
        <v>1.9068707113196968E-4</v>
      </c>
      <c r="S50" s="11">
        <f>K50/SUM(DMATable[[#This Row],[White ]:[Hispanic ]])</f>
        <v>6.1854711630867775E-4</v>
      </c>
      <c r="T50" s="11">
        <f>L50/SUM(DMATable[[#This Row],[White ]:[Hispanic ]])</f>
        <v>1.880402207416304E-2</v>
      </c>
      <c r="U50" s="11">
        <f>M50/SUM(DMATable[[#This Row],[White ]:[Hispanic ]])</f>
        <v>6.8077181777905532E-2</v>
      </c>
    </row>
    <row r="51" spans="1:21" x14ac:dyDescent="0.25">
      <c r="A51" s="1" t="s">
        <v>99</v>
      </c>
      <c r="B51" s="1" t="s">
        <v>100</v>
      </c>
      <c r="C51" s="2">
        <v>4865.4901900000004</v>
      </c>
      <c r="D51" s="3">
        <v>26.561610000000002</v>
      </c>
      <c r="E51" s="3">
        <v>-80.622489999999999</v>
      </c>
      <c r="F51" s="1">
        <v>1269386</v>
      </c>
      <c r="G51" s="1">
        <v>361725</v>
      </c>
      <c r="H51" s="1">
        <v>3733</v>
      </c>
      <c r="I51" s="1">
        <v>54260</v>
      </c>
      <c r="J51" s="1">
        <v>800</v>
      </c>
      <c r="K51" s="1">
        <v>3763</v>
      </c>
      <c r="L51" s="1">
        <v>28726</v>
      </c>
      <c r="M51" s="1">
        <v>426880</v>
      </c>
      <c r="N51" s="11">
        <f>F51/SUM(DMATable[[#This Row],[White ]:[Hispanic ]])</f>
        <v>0.59061180222335641</v>
      </c>
      <c r="O51" s="11">
        <f>G51/SUM(DMATable[[#This Row],[White ]:[Hispanic ]])</f>
        <v>0.168301095300597</v>
      </c>
      <c r="P51" s="11">
        <f>H51/SUM(DMATable[[#This Row],[White ]:[Hispanic ]])</f>
        <v>1.7368663729549481E-3</v>
      </c>
      <c r="Q51" s="11">
        <f>I51/SUM(DMATable[[#This Row],[White ]:[Hispanic ]])</f>
        <v>2.5245745887097638E-2</v>
      </c>
      <c r="R51" s="11">
        <f>J51/SUM(DMATable[[#This Row],[White ]:[Hispanic ]])</f>
        <v>3.7221888517652247E-4</v>
      </c>
      <c r="S51" s="11">
        <f>K51/SUM(DMATable[[#This Row],[White ]:[Hispanic ]])</f>
        <v>1.7508245811490677E-3</v>
      </c>
      <c r="T51" s="11">
        <f>L51/SUM(DMATable[[#This Row],[White ]:[Hispanic ]])</f>
        <v>1.3365449619475981E-2</v>
      </c>
      <c r="U51" s="11">
        <f>M51/SUM(DMATable[[#This Row],[White ]:[Hispanic ]])</f>
        <v>0.1986159971301924</v>
      </c>
    </row>
    <row r="52" spans="1:21" x14ac:dyDescent="0.25">
      <c r="A52" s="1" t="s">
        <v>101</v>
      </c>
      <c r="B52" s="1" t="s">
        <v>102</v>
      </c>
      <c r="C52" s="2">
        <v>5371.7152699999997</v>
      </c>
      <c r="D52" s="3">
        <v>43.87818</v>
      </c>
      <c r="E52" s="3">
        <v>-75.486310000000003</v>
      </c>
      <c r="F52" s="1">
        <v>217242</v>
      </c>
      <c r="G52" s="1">
        <v>10394</v>
      </c>
      <c r="H52" s="1">
        <v>1268</v>
      </c>
      <c r="I52" s="1">
        <v>3538</v>
      </c>
      <c r="J52" s="1">
        <v>294</v>
      </c>
      <c r="K52" s="1">
        <v>246</v>
      </c>
      <c r="L52" s="1">
        <v>4997</v>
      </c>
      <c r="M52" s="1">
        <v>11478</v>
      </c>
      <c r="N52" s="11">
        <f>F52/SUM(DMATable[[#This Row],[White ]:[Hispanic ]])</f>
        <v>0.87085950684887581</v>
      </c>
      <c r="O52" s="11">
        <f>G52/SUM(DMATable[[#This Row],[White ]:[Hispanic ]])</f>
        <v>4.1666499637212022E-2</v>
      </c>
      <c r="P52" s="11">
        <f>H52/SUM(DMATable[[#This Row],[White ]:[Hispanic ]])</f>
        <v>5.0830403636698907E-3</v>
      </c>
      <c r="Q52" s="11">
        <f>I52/SUM(DMATable[[#This Row],[White ]:[Hispanic ]])</f>
        <v>1.4182805052574191E-2</v>
      </c>
      <c r="R52" s="11">
        <f>J52/SUM(DMATable[[#This Row],[White ]:[Hispanic ]])</f>
        <v>1.1785598319550062E-3</v>
      </c>
      <c r="S52" s="11">
        <f>K52/SUM(DMATable[[#This Row],[White ]:[Hispanic ]])</f>
        <v>9.8614190020725016E-4</v>
      </c>
      <c r="T52" s="11">
        <f>L52/SUM(DMATable[[#This Row],[White ]:[Hispanic ]])</f>
        <v>2.0031508436323696E-2</v>
      </c>
      <c r="U52" s="11">
        <f>M52/SUM(DMATable[[#This Row],[White ]:[Hispanic ]])</f>
        <v>4.6011937929182185E-2</v>
      </c>
    </row>
    <row r="53" spans="1:21" x14ac:dyDescent="0.25">
      <c r="A53" s="1" t="s">
        <v>103</v>
      </c>
      <c r="B53" s="1" t="s">
        <v>104</v>
      </c>
      <c r="C53" s="2">
        <v>3781.4744999999998</v>
      </c>
      <c r="D53" s="3">
        <v>34.361660000000001</v>
      </c>
      <c r="E53" s="3">
        <v>-78.302670000000006</v>
      </c>
      <c r="F53" s="1">
        <v>380750</v>
      </c>
      <c r="G53" s="1">
        <v>85048</v>
      </c>
      <c r="H53" s="1">
        <v>3428</v>
      </c>
      <c r="I53" s="1">
        <v>5850</v>
      </c>
      <c r="J53" s="1">
        <v>185</v>
      </c>
      <c r="K53" s="1">
        <v>1339</v>
      </c>
      <c r="L53" s="1">
        <v>8760</v>
      </c>
      <c r="M53" s="1">
        <v>28379</v>
      </c>
      <c r="N53" s="11">
        <f>F53/SUM(DMATable[[#This Row],[White ]:[Hispanic ]])</f>
        <v>0.74113508999706079</v>
      </c>
      <c r="O53" s="11">
        <f>G53/SUM(DMATable[[#This Row],[White ]:[Hispanic ]])</f>
        <v>0.16554709687214714</v>
      </c>
      <c r="P53" s="11">
        <f>H53/SUM(DMATable[[#This Row],[White ]:[Hispanic ]])</f>
        <v>6.672648952094351E-3</v>
      </c>
      <c r="Q53" s="11">
        <f>I53/SUM(DMATable[[#This Row],[White ]:[Hispanic ]])</f>
        <v>1.1387105125365215E-2</v>
      </c>
      <c r="R53" s="11">
        <f>J53/SUM(DMATable[[#This Row],[White ]:[Hispanic ]])</f>
        <v>3.6010503387907088E-4</v>
      </c>
      <c r="S53" s="11">
        <f>K53/SUM(DMATable[[#This Row],[White ]:[Hispanic ]])</f>
        <v>2.6063818398058157E-3</v>
      </c>
      <c r="T53" s="11">
        <f>L53/SUM(DMATable[[#This Row],[White ]:[Hispanic ]])</f>
        <v>1.7051459982598167E-2</v>
      </c>
      <c r="U53" s="11">
        <f>M53/SUM(DMATable[[#This Row],[White ]:[Hispanic ]])</f>
        <v>5.5240112197049475E-2</v>
      </c>
    </row>
    <row r="54" spans="1:21" x14ac:dyDescent="0.25">
      <c r="A54" s="1" t="s">
        <v>105</v>
      </c>
      <c r="B54" s="1" t="s">
        <v>106</v>
      </c>
      <c r="C54" s="2">
        <v>3040.2922800000001</v>
      </c>
      <c r="D54" s="3">
        <v>41.761360000000003</v>
      </c>
      <c r="E54" s="3">
        <v>-84.603179999999995</v>
      </c>
      <c r="F54" s="1">
        <v>540019</v>
      </c>
      <c r="G54" s="1">
        <v>57062</v>
      </c>
      <c r="H54" s="1">
        <v>2543</v>
      </c>
      <c r="I54" s="1">
        <v>25749</v>
      </c>
      <c r="J54" s="1">
        <v>147</v>
      </c>
      <c r="K54" s="1">
        <v>584</v>
      </c>
      <c r="L54" s="1">
        <v>18067</v>
      </c>
      <c r="M54" s="1">
        <v>38939</v>
      </c>
      <c r="N54" s="11">
        <f>F54/SUM(DMATable[[#This Row],[White ]:[Hispanic ]])</f>
        <v>0.79053007568327205</v>
      </c>
      <c r="O54" s="11">
        <f>G54/SUM(DMATable[[#This Row],[White ]:[Hispanic ]])</f>
        <v>8.3532666774018827E-2</v>
      </c>
      <c r="P54" s="11">
        <f>H54/SUM(DMATable[[#This Row],[White ]:[Hispanic ]])</f>
        <v>3.7226800954458287E-3</v>
      </c>
      <c r="Q54" s="11">
        <f>I54/SUM(DMATable[[#This Row],[White ]:[Hispanic ]])</f>
        <v>3.7693782846100921E-2</v>
      </c>
      <c r="R54" s="11">
        <f>J54/SUM(DMATable[[#This Row],[White ]:[Hispanic ]])</f>
        <v>2.1519228235569675E-4</v>
      </c>
      <c r="S54" s="11">
        <f>K54/SUM(DMATable[[#This Row],[White ]:[Hispanic ]])</f>
        <v>8.5491355711378838E-4</v>
      </c>
      <c r="T54" s="11">
        <f>L54/SUM(DMATable[[#This Row],[White ]:[Hispanic ]])</f>
        <v>2.6448156226669205E-2</v>
      </c>
      <c r="U54" s="11">
        <f>M54/SUM(DMATable[[#This Row],[White ]:[Hispanic ]])</f>
        <v>5.7002532535023645E-2</v>
      </c>
    </row>
    <row r="55" spans="1:21" x14ac:dyDescent="0.25">
      <c r="A55" s="1" t="s">
        <v>107</v>
      </c>
      <c r="B55" s="1" t="s">
        <v>108</v>
      </c>
      <c r="C55" s="2">
        <v>6810.7413699999997</v>
      </c>
      <c r="D55" s="3">
        <v>46.516170000000002</v>
      </c>
      <c r="E55" s="3">
        <v>-68.303820000000002</v>
      </c>
      <c r="F55" s="1">
        <v>63139</v>
      </c>
      <c r="G55" s="1">
        <v>707</v>
      </c>
      <c r="H55" s="1">
        <v>786</v>
      </c>
      <c r="I55" s="1">
        <v>397</v>
      </c>
      <c r="J55" s="1">
        <v>10</v>
      </c>
      <c r="K55" s="1">
        <v>20</v>
      </c>
      <c r="L55" s="1">
        <v>1394</v>
      </c>
      <c r="M55" s="1">
        <v>933</v>
      </c>
      <c r="N55" s="11">
        <f>F55/SUM(DMATable[[#This Row],[White ]:[Hispanic ]])</f>
        <v>0.93697503932567594</v>
      </c>
      <c r="O55" s="11">
        <f>G55/SUM(DMATable[[#This Row],[White ]:[Hispanic ]])</f>
        <v>1.0491793547621168E-2</v>
      </c>
      <c r="P55" s="11">
        <f>H55/SUM(DMATable[[#This Row],[White ]:[Hispanic ]])</f>
        <v>1.1664143887454367E-2</v>
      </c>
      <c r="Q55" s="11">
        <f>I55/SUM(DMATable[[#This Row],[White ]:[Hispanic ]])</f>
        <v>5.8914314546048138E-3</v>
      </c>
      <c r="R55" s="11">
        <f>J55/SUM(DMATable[[#This Row],[White ]:[Hispanic ]])</f>
        <v>1.4839877719407591E-4</v>
      </c>
      <c r="S55" s="11">
        <f>K55/SUM(DMATable[[#This Row],[White ]:[Hispanic ]])</f>
        <v>2.9679755438815182E-4</v>
      </c>
      <c r="T55" s="11">
        <f>L55/SUM(DMATable[[#This Row],[White ]:[Hispanic ]])</f>
        <v>2.0686789540854185E-2</v>
      </c>
      <c r="U55" s="11">
        <f>M55/SUM(DMATable[[#This Row],[White ]:[Hispanic ]])</f>
        <v>1.3845605912207284E-2</v>
      </c>
    </row>
    <row r="56" spans="1:21" x14ac:dyDescent="0.25">
      <c r="A56" s="1" t="s">
        <v>109</v>
      </c>
      <c r="B56" s="1" t="s">
        <v>110</v>
      </c>
      <c r="C56" s="2">
        <v>11495.98481</v>
      </c>
      <c r="D56" s="3">
        <v>46.453859999999999</v>
      </c>
      <c r="E56" s="3">
        <v>-87.876400000000004</v>
      </c>
      <c r="F56" s="1">
        <v>195600</v>
      </c>
      <c r="G56" s="1">
        <v>3460</v>
      </c>
      <c r="H56" s="1">
        <v>3332</v>
      </c>
      <c r="I56" s="1">
        <v>2344</v>
      </c>
      <c r="J56" s="1">
        <v>41</v>
      </c>
      <c r="K56" s="1">
        <v>82</v>
      </c>
      <c r="L56" s="1">
        <v>6210</v>
      </c>
      <c r="M56" s="1">
        <v>3700</v>
      </c>
      <c r="N56" s="11">
        <f>F56/SUM(DMATable[[#This Row],[White ]:[Hispanic ]])</f>
        <v>0.91074596426858623</v>
      </c>
      <c r="O56" s="11">
        <f>G56/SUM(DMATable[[#This Row],[White ]:[Hispanic ]])</f>
        <v>1.6110332496775605E-2</v>
      </c>
      <c r="P56" s="11">
        <f>H56/SUM(DMATable[[#This Row],[White ]:[Hispanic ]])</f>
        <v>1.5514343317704137E-2</v>
      </c>
      <c r="Q56" s="11">
        <f>I56/SUM(DMATable[[#This Row],[White ]:[Hispanic ]])</f>
        <v>1.0914051841746248E-2</v>
      </c>
      <c r="R56" s="11">
        <f>J56/SUM(DMATable[[#This Row],[White ]:[Hispanic ]])</f>
        <v>1.9090278392132942E-4</v>
      </c>
      <c r="S56" s="11">
        <f>K56/SUM(DMATable[[#This Row],[White ]:[Hispanic ]])</f>
        <v>3.8180556784265883E-4</v>
      </c>
      <c r="T56" s="11">
        <f>L56/SUM(DMATable[[#This Row],[White ]:[Hispanic ]])</f>
        <v>2.8914787515889166E-2</v>
      </c>
      <c r="U56" s="11">
        <f>M56/SUM(DMATable[[#This Row],[White ]:[Hispanic ]])</f>
        <v>1.7227812207534606E-2</v>
      </c>
    </row>
    <row r="57" spans="1:21" x14ac:dyDescent="0.25">
      <c r="A57" s="1" t="s">
        <v>111</v>
      </c>
      <c r="B57" s="1" t="s">
        <v>112</v>
      </c>
      <c r="C57" s="2">
        <v>3445.0188499999999</v>
      </c>
      <c r="D57" s="3">
        <v>39.966549999999998</v>
      </c>
      <c r="E57" s="3">
        <v>-81.043520000000001</v>
      </c>
      <c r="F57" s="1">
        <v>301623</v>
      </c>
      <c r="G57" s="1">
        <v>10671</v>
      </c>
      <c r="H57" s="1">
        <v>409</v>
      </c>
      <c r="I57" s="1">
        <v>1713</v>
      </c>
      <c r="J57" s="1">
        <v>35</v>
      </c>
      <c r="K57" s="1">
        <v>210</v>
      </c>
      <c r="L57" s="1">
        <v>5183</v>
      </c>
      <c r="M57" s="1">
        <v>4281</v>
      </c>
      <c r="N57" s="11">
        <f>F57/SUM(DMATable[[#This Row],[White ]:[Hispanic ]])</f>
        <v>0.93057616660239106</v>
      </c>
      <c r="O57" s="11">
        <f>G57/SUM(DMATable[[#This Row],[White ]:[Hispanic ]])</f>
        <v>3.2922483609718473E-2</v>
      </c>
      <c r="P57" s="11">
        <f>H57/SUM(DMATable[[#This Row],[White ]:[Hispanic ]])</f>
        <v>1.2618588507520246E-3</v>
      </c>
      <c r="Q57" s="11">
        <f>I57/SUM(DMATable[[#This Row],[White ]:[Hispanic ]])</f>
        <v>5.284998071731585E-3</v>
      </c>
      <c r="R57" s="11">
        <f>J57/SUM(DMATable[[#This Row],[White ]:[Hispanic ]])</f>
        <v>1.0798303123794832E-4</v>
      </c>
      <c r="S57" s="11">
        <f>K57/SUM(DMATable[[#This Row],[White ]:[Hispanic ]])</f>
        <v>6.4789818742768996E-4</v>
      </c>
      <c r="T57" s="11">
        <f>L57/SUM(DMATable[[#This Row],[White ]:[Hispanic ]])</f>
        <v>1.5990744311608174E-2</v>
      </c>
      <c r="U57" s="11">
        <f>M57/SUM(DMATable[[#This Row],[White ]:[Hispanic ]])</f>
        <v>1.320786733513305E-2</v>
      </c>
    </row>
    <row r="58" spans="1:21" x14ac:dyDescent="0.25">
      <c r="A58" s="1" t="s">
        <v>113</v>
      </c>
      <c r="B58" s="1" t="s">
        <v>114</v>
      </c>
      <c r="C58" s="2">
        <v>5446.6371900000004</v>
      </c>
      <c r="D58" s="3">
        <v>42.98489</v>
      </c>
      <c r="E58" s="3">
        <v>-76.075519999999997</v>
      </c>
      <c r="F58" s="1">
        <v>825641</v>
      </c>
      <c r="G58" s="1">
        <v>69083</v>
      </c>
      <c r="H58" s="1">
        <v>4610</v>
      </c>
      <c r="I58" s="1">
        <v>35433</v>
      </c>
      <c r="J58" s="1">
        <v>232</v>
      </c>
      <c r="K58" s="1">
        <v>862</v>
      </c>
      <c r="L58" s="1">
        <v>22500</v>
      </c>
      <c r="M58" s="1">
        <v>40408</v>
      </c>
      <c r="N58" s="11">
        <f>F58/SUM(DMATable[[#This Row],[White ]:[Hispanic ]])</f>
        <v>0.82665861675722818</v>
      </c>
      <c r="O58" s="11">
        <f>G58/SUM(DMATable[[#This Row],[White ]:[Hispanic ]])</f>
        <v>6.9168145987710872E-2</v>
      </c>
      <c r="P58" s="11">
        <f>H58/SUM(DMATable[[#This Row],[White ]:[Hispanic ]])</f>
        <v>4.6156819044243461E-3</v>
      </c>
      <c r="Q58" s="11">
        <f>I58/SUM(DMATable[[#This Row],[White ]:[Hispanic ]])</f>
        <v>3.5476671782964833E-2</v>
      </c>
      <c r="R58" s="11">
        <f>J58/SUM(DMATable[[#This Row],[White ]:[Hispanic ]])</f>
        <v>2.3228594399706039E-4</v>
      </c>
      <c r="S58" s="11">
        <f>K58/SUM(DMATable[[#This Row],[White ]:[Hispanic ]])</f>
        <v>8.6306242985114681E-4</v>
      </c>
      <c r="T58" s="11">
        <f>L58/SUM(DMATable[[#This Row],[White ]:[Hispanic ]])</f>
        <v>2.2527731637645942E-2</v>
      </c>
      <c r="U58" s="11">
        <f>M58/SUM(DMATable[[#This Row],[White ]:[Hispanic ]])</f>
        <v>4.0457803556177653E-2</v>
      </c>
    </row>
    <row r="59" spans="1:21" x14ac:dyDescent="0.25">
      <c r="A59" s="1" t="s">
        <v>115</v>
      </c>
      <c r="B59" s="1" t="s">
        <v>116</v>
      </c>
      <c r="C59" s="2">
        <v>9474.9706299999998</v>
      </c>
      <c r="D59" s="3">
        <v>37.437730000000002</v>
      </c>
      <c r="E59" s="3">
        <v>-77.534940000000006</v>
      </c>
      <c r="F59" s="1">
        <v>869005</v>
      </c>
      <c r="G59" s="1">
        <v>453563</v>
      </c>
      <c r="H59" s="1">
        <v>4661</v>
      </c>
      <c r="I59" s="1">
        <v>54829</v>
      </c>
      <c r="J59" s="1">
        <v>624</v>
      </c>
      <c r="K59" s="1">
        <v>2076</v>
      </c>
      <c r="L59" s="1">
        <v>30296</v>
      </c>
      <c r="M59" s="1">
        <v>82487</v>
      </c>
      <c r="N59" s="11">
        <f>F59/SUM(DMATable[[#This Row],[White ]:[Hispanic ]])</f>
        <v>0.58028795204939299</v>
      </c>
      <c r="O59" s="11">
        <f>G59/SUM(DMATable[[#This Row],[White ]:[Hispanic ]])</f>
        <v>0.30287184123840349</v>
      </c>
      <c r="P59" s="11">
        <f>H59/SUM(DMATable[[#This Row],[White ]:[Hispanic ]])</f>
        <v>3.1124356528469004E-3</v>
      </c>
      <c r="Q59" s="11">
        <f>I59/SUM(DMATable[[#This Row],[White ]:[Hispanic ]])</f>
        <v>3.6612687064995215E-2</v>
      </c>
      <c r="R59" s="11">
        <f>J59/SUM(DMATable[[#This Row],[White ]:[Hispanic ]])</f>
        <v>4.1668308246652346E-4</v>
      </c>
      <c r="S59" s="11">
        <f>K59/SUM(DMATable[[#This Row],[White ]:[Hispanic ]])</f>
        <v>1.3862725628213184E-3</v>
      </c>
      <c r="T59" s="11">
        <f>L59/SUM(DMATable[[#This Row],[White ]:[Hispanic ]])</f>
        <v>2.0230497862829797E-2</v>
      </c>
      <c r="U59" s="11">
        <f>M59/SUM(DMATable[[#This Row],[White ]:[Hispanic ]])</f>
        <v>5.5081630486243781E-2</v>
      </c>
    </row>
    <row r="60" spans="1:21" x14ac:dyDescent="0.25">
      <c r="A60" s="1" t="s">
        <v>117</v>
      </c>
      <c r="B60" s="1" t="s">
        <v>118</v>
      </c>
      <c r="C60" s="2">
        <v>9473.6870999999992</v>
      </c>
      <c r="D60" s="3">
        <v>35.944800000000001</v>
      </c>
      <c r="E60" s="3">
        <v>-84.051860000000005</v>
      </c>
      <c r="F60" s="1">
        <v>1213717</v>
      </c>
      <c r="G60" s="1">
        <v>63103</v>
      </c>
      <c r="H60" s="1">
        <v>3600</v>
      </c>
      <c r="I60" s="1">
        <v>18597</v>
      </c>
      <c r="J60" s="1">
        <v>542</v>
      </c>
      <c r="K60" s="1">
        <v>861</v>
      </c>
      <c r="L60" s="1">
        <v>22343</v>
      </c>
      <c r="M60" s="1">
        <v>55396</v>
      </c>
      <c r="N60" s="11">
        <f>F60/SUM(DMATable[[#This Row],[White ]:[Hispanic ]])</f>
        <v>0.88067995057174098</v>
      </c>
      <c r="O60" s="11">
        <f>G60/SUM(DMATable[[#This Row],[White ]:[Hispanic ]])</f>
        <v>4.5787895300905046E-2</v>
      </c>
      <c r="P60" s="11">
        <f>H60/SUM(DMATable[[#This Row],[White ]:[Hispanic ]])</f>
        <v>2.6121804523280695E-3</v>
      </c>
      <c r="Q60" s="11">
        <f>I60/SUM(DMATable[[#This Row],[White ]:[Hispanic ]])</f>
        <v>1.3494088853318086E-2</v>
      </c>
      <c r="R60" s="11">
        <f>J60/SUM(DMATable[[#This Row],[White ]:[Hispanic ]])</f>
        <v>3.9327827921161493E-4</v>
      </c>
      <c r="S60" s="11">
        <f>K60/SUM(DMATable[[#This Row],[White ]:[Hispanic ]])</f>
        <v>6.2474649151512995E-4</v>
      </c>
      <c r="T60" s="11">
        <f>L60/SUM(DMATable[[#This Row],[White ]:[Hispanic ]])</f>
        <v>1.6212207735101684E-2</v>
      </c>
      <c r="U60" s="11">
        <f>M60/SUM(DMATable[[#This Row],[White ]:[Hispanic ]])</f>
        <v>4.019565231587937E-2</v>
      </c>
    </row>
    <row r="61" spans="1:21" x14ac:dyDescent="0.25">
      <c r="A61" s="1" t="s">
        <v>119</v>
      </c>
      <c r="B61" s="1" t="s">
        <v>120</v>
      </c>
      <c r="C61" s="2">
        <v>889.98934999999994</v>
      </c>
      <c r="D61" s="3">
        <v>40.905419999999999</v>
      </c>
      <c r="E61" s="3">
        <v>-84.139629999999997</v>
      </c>
      <c r="F61" s="1">
        <v>114023</v>
      </c>
      <c r="G61" s="1">
        <v>13159</v>
      </c>
      <c r="H61" s="1">
        <v>203</v>
      </c>
      <c r="I61" s="1">
        <v>1112</v>
      </c>
      <c r="J61" s="1">
        <v>15</v>
      </c>
      <c r="K61" s="1">
        <v>222</v>
      </c>
      <c r="L61" s="1">
        <v>2828</v>
      </c>
      <c r="M61" s="1">
        <v>5275</v>
      </c>
      <c r="N61" s="11">
        <f>F61/SUM(DMATable[[#This Row],[White ]:[Hispanic ]])</f>
        <v>0.83327608760788385</v>
      </c>
      <c r="O61" s="11">
        <f>G61/SUM(DMATable[[#This Row],[White ]:[Hispanic ]])</f>
        <v>9.6165510790210254E-2</v>
      </c>
      <c r="P61" s="11">
        <f>H61/SUM(DMATable[[#This Row],[White ]:[Hispanic ]])</f>
        <v>1.4835168850530192E-3</v>
      </c>
      <c r="Q61" s="11">
        <f>I61/SUM(DMATable[[#This Row],[White ]:[Hispanic ]])</f>
        <v>8.1264570255121064E-3</v>
      </c>
      <c r="R61" s="11">
        <f>J61/SUM(DMATable[[#This Row],[White ]:[Hispanic ]])</f>
        <v>1.0961947426500143E-4</v>
      </c>
      <c r="S61" s="11">
        <f>K61/SUM(DMATable[[#This Row],[White ]:[Hispanic ]])</f>
        <v>1.622368219122021E-3</v>
      </c>
      <c r="T61" s="11">
        <f>L61/SUM(DMATable[[#This Row],[White ]:[Hispanic ]])</f>
        <v>2.066692488142827E-2</v>
      </c>
      <c r="U61" s="11">
        <f>M61/SUM(DMATable[[#This Row],[White ]:[Hispanic ]])</f>
        <v>3.8549515116525504E-2</v>
      </c>
    </row>
    <row r="62" spans="1:21" x14ac:dyDescent="0.25">
      <c r="A62" s="1" t="s">
        <v>121</v>
      </c>
      <c r="B62" s="1" t="s">
        <v>122</v>
      </c>
      <c r="C62" s="2">
        <v>6059.3822</v>
      </c>
      <c r="D62" s="3">
        <v>37.796340000000001</v>
      </c>
      <c r="E62" s="3">
        <v>-80.807230000000004</v>
      </c>
      <c r="F62" s="1">
        <v>303223</v>
      </c>
      <c r="G62" s="1">
        <v>17021</v>
      </c>
      <c r="H62" s="1">
        <v>669</v>
      </c>
      <c r="I62" s="1">
        <v>2076</v>
      </c>
      <c r="J62" s="1">
        <v>49</v>
      </c>
      <c r="K62" s="1">
        <v>172</v>
      </c>
      <c r="L62" s="1">
        <v>5211</v>
      </c>
      <c r="M62" s="1">
        <v>4742</v>
      </c>
      <c r="N62" s="11">
        <f>F62/SUM(DMATable[[#This Row],[White ]:[Hispanic ]])</f>
        <v>0.91013407851412076</v>
      </c>
      <c r="O62" s="11">
        <f>G62/SUM(DMATable[[#This Row],[White ]:[Hispanic ]])</f>
        <v>5.1089106533438587E-2</v>
      </c>
      <c r="P62" s="11">
        <f>H62/SUM(DMATable[[#This Row],[White ]:[Hispanic ]])</f>
        <v>2.0080261013377836E-3</v>
      </c>
      <c r="Q62" s="11">
        <f>I62/SUM(DMATable[[#This Row],[White ]:[Hispanic ]])</f>
        <v>6.231184135093033E-3</v>
      </c>
      <c r="R62" s="11">
        <f>J62/SUM(DMATable[[#This Row],[White ]:[Hispanic ]])</f>
        <v>1.4707515540441165E-4</v>
      </c>
      <c r="S62" s="11">
        <f>K62/SUM(DMATable[[#This Row],[White ]:[Hispanic ]])</f>
        <v>5.1626381080732253E-4</v>
      </c>
      <c r="T62" s="11">
        <f>L62/SUM(DMATable[[#This Row],[White ]:[Hispanic ]])</f>
        <v>1.5640992547191614E-2</v>
      </c>
      <c r="U62" s="11">
        <f>M62/SUM(DMATable[[#This Row],[White ]:[Hispanic ]])</f>
        <v>1.4233273202606532E-2</v>
      </c>
    </row>
    <row r="63" spans="1:21" x14ac:dyDescent="0.25">
      <c r="A63" s="1" t="s">
        <v>123</v>
      </c>
      <c r="B63" s="1" t="s">
        <v>124</v>
      </c>
      <c r="C63" s="2">
        <v>12164.372359999999</v>
      </c>
      <c r="D63" s="3">
        <v>35.722520000000003</v>
      </c>
      <c r="E63" s="3">
        <v>-78.499340000000004</v>
      </c>
      <c r="F63" s="1">
        <v>1789064</v>
      </c>
      <c r="G63" s="1">
        <v>865441</v>
      </c>
      <c r="H63" s="1">
        <v>18609</v>
      </c>
      <c r="I63" s="1">
        <v>128886</v>
      </c>
      <c r="J63" s="1">
        <v>2059</v>
      </c>
      <c r="K63" s="1">
        <v>11375</v>
      </c>
      <c r="L63" s="1">
        <v>67276</v>
      </c>
      <c r="M63" s="1">
        <v>326812</v>
      </c>
      <c r="N63" s="11">
        <f>F63/SUM(DMATable[[#This Row],[White ]:[Hispanic ]])</f>
        <v>0.55742381575823441</v>
      </c>
      <c r="O63" s="11">
        <f>G63/SUM(DMATable[[#This Row],[White ]:[Hispanic ]])</f>
        <v>0.26964794134453668</v>
      </c>
      <c r="P63" s="11">
        <f>H63/SUM(DMATable[[#This Row],[White ]:[Hispanic ]])</f>
        <v>5.7980596487576651E-3</v>
      </c>
      <c r="Q63" s="11">
        <f>I63/SUM(DMATable[[#This Row],[White ]:[Hispanic ]])</f>
        <v>4.0157381691105401E-2</v>
      </c>
      <c r="R63" s="11">
        <f>J63/SUM(DMATable[[#This Row],[White ]:[Hispanic ]])</f>
        <v>6.4152855160363445E-4</v>
      </c>
      <c r="S63" s="11">
        <f>K63/SUM(DMATable[[#This Row],[White ]:[Hispanic ]])</f>
        <v>3.5441414640560182E-3</v>
      </c>
      <c r="T63" s="11">
        <f>L63/SUM(DMATable[[#This Row],[White ]:[Hispanic ]])</f>
        <v>2.0961376803150127E-2</v>
      </c>
      <c r="U63" s="11">
        <f>M63/SUM(DMATable[[#This Row],[White ]:[Hispanic ]])</f>
        <v>0.10182575473855608</v>
      </c>
    </row>
    <row r="64" spans="1:21" x14ac:dyDescent="0.25">
      <c r="A64" s="1" t="s">
        <v>125</v>
      </c>
      <c r="B64" s="1" t="s">
        <v>126</v>
      </c>
      <c r="C64" s="2">
        <v>9183.0416999999998</v>
      </c>
      <c r="D64" s="3">
        <v>29.81025</v>
      </c>
      <c r="E64" s="3">
        <v>-82.006529999999998</v>
      </c>
      <c r="F64" s="1">
        <v>1246467</v>
      </c>
      <c r="G64" s="1">
        <v>405367</v>
      </c>
      <c r="H64" s="1">
        <v>5934</v>
      </c>
      <c r="I64" s="1">
        <v>65895</v>
      </c>
      <c r="J64" s="1">
        <v>1385</v>
      </c>
      <c r="K64" s="1">
        <v>1429</v>
      </c>
      <c r="L64" s="1">
        <v>41051</v>
      </c>
      <c r="M64" s="1">
        <v>152174</v>
      </c>
      <c r="N64" s="11">
        <f>F64/SUM(DMATable[[#This Row],[White ]:[Hispanic ]])</f>
        <v>0.649302339633964</v>
      </c>
      <c r="O64" s="11">
        <f>G64/SUM(DMATable[[#This Row],[White ]:[Hispanic ]])</f>
        <v>0.21116141984537184</v>
      </c>
      <c r="P64" s="11">
        <f>H64/SUM(DMATable[[#This Row],[White ]:[Hispanic ]])</f>
        <v>3.0911047652187685E-3</v>
      </c>
      <c r="Q64" s="11">
        <f>I64/SUM(DMATable[[#This Row],[White ]:[Hispanic ]])</f>
        <v>3.4325640125394463E-2</v>
      </c>
      <c r="R64" s="11">
        <f>J64/SUM(DMATable[[#This Row],[White ]:[Hispanic ]])</f>
        <v>7.2146614422446812E-4</v>
      </c>
      <c r="S64" s="11">
        <f>K64/SUM(DMATable[[#This Row],[White ]:[Hispanic ]])</f>
        <v>7.4438636830091341E-4</v>
      </c>
      <c r="T64" s="11">
        <f>L64/SUM(DMATable[[#This Row],[White ]:[Hispanic ]])</f>
        <v>2.1384048149139814E-2</v>
      </c>
      <c r="U64" s="11">
        <f>M64/SUM(DMATable[[#This Row],[White ]:[Hispanic ]])</f>
        <v>7.9269594968385718E-2</v>
      </c>
    </row>
    <row r="65" spans="1:21" x14ac:dyDescent="0.25">
      <c r="A65" s="1" t="s">
        <v>127</v>
      </c>
      <c r="B65" s="1" t="s">
        <v>128</v>
      </c>
      <c r="C65" s="2">
        <v>9051.7556600000007</v>
      </c>
      <c r="D65" s="3">
        <v>42.472230000000003</v>
      </c>
      <c r="E65" s="3">
        <v>-85.625389999999996</v>
      </c>
      <c r="F65" s="1">
        <v>1654992</v>
      </c>
      <c r="G65" s="1">
        <v>154360</v>
      </c>
      <c r="H65" s="1">
        <v>8564</v>
      </c>
      <c r="I65" s="1">
        <v>45174</v>
      </c>
      <c r="J65" s="1">
        <v>449</v>
      </c>
      <c r="K65" s="1">
        <v>1356</v>
      </c>
      <c r="L65" s="1">
        <v>46259</v>
      </c>
      <c r="M65" s="1">
        <v>162922</v>
      </c>
      <c r="N65" s="11">
        <f>F65/SUM(DMATable[[#This Row],[White ]:[Hispanic ]])</f>
        <v>0.79794183048258593</v>
      </c>
      <c r="O65" s="11">
        <f>G65/SUM(DMATable[[#This Row],[White ]:[Hispanic ]])</f>
        <v>7.4423502321033563E-2</v>
      </c>
      <c r="P65" s="11">
        <f>H65/SUM(DMATable[[#This Row],[White ]:[Hispanic ]])</f>
        <v>4.129067594437234E-3</v>
      </c>
      <c r="Q65" s="11">
        <f>I65/SUM(DMATable[[#This Row],[White ]:[Hispanic ]])</f>
        <v>2.1780301204006026E-2</v>
      </c>
      <c r="R65" s="11">
        <f>J65/SUM(DMATable[[#This Row],[White ]:[Hispanic ]])</f>
        <v>2.1648194183819687E-4</v>
      </c>
      <c r="S65" s="11">
        <f>K65/SUM(DMATable[[#This Row],[White ]:[Hispanic ]])</f>
        <v>6.5378510719954334E-4</v>
      </c>
      <c r="T65" s="11">
        <f>L65/SUM(DMATable[[#This Row],[White ]:[Hispanic ]])</f>
        <v>2.2303425718247546E-2</v>
      </c>
      <c r="U65" s="11">
        <f>M65/SUM(DMATable[[#This Row],[White ]:[Hispanic ]])</f>
        <v>7.8551605630651916E-2</v>
      </c>
    </row>
    <row r="66" spans="1:21" x14ac:dyDescent="0.25">
      <c r="A66" s="1" t="s">
        <v>129</v>
      </c>
      <c r="B66" s="1" t="s">
        <v>130</v>
      </c>
      <c r="C66" s="2">
        <v>13874.88933</v>
      </c>
      <c r="D66" s="3">
        <v>37.997219999999999</v>
      </c>
      <c r="E66" s="3">
        <v>-82.041539999999998</v>
      </c>
      <c r="F66" s="1">
        <v>1032511</v>
      </c>
      <c r="G66" s="1">
        <v>31246</v>
      </c>
      <c r="H66" s="1">
        <v>2263</v>
      </c>
      <c r="I66" s="1">
        <v>7737</v>
      </c>
      <c r="J66" s="1">
        <v>165</v>
      </c>
      <c r="K66" s="1">
        <v>526</v>
      </c>
      <c r="L66" s="1">
        <v>16389</v>
      </c>
      <c r="M66" s="1">
        <v>14559</v>
      </c>
      <c r="N66" s="11">
        <f>F66/SUM(DMATable[[#This Row],[White ]:[Hispanic ]])</f>
        <v>0.93406435340819038</v>
      </c>
      <c r="O66" s="11">
        <f>G66/SUM(DMATable[[#This Row],[White ]:[Hispanic ]])</f>
        <v>2.8266793076870189E-2</v>
      </c>
      <c r="P66" s="11">
        <f>H66/SUM(DMATable[[#This Row],[White ]:[Hispanic ]])</f>
        <v>2.0472301329116445E-3</v>
      </c>
      <c r="Q66" s="11">
        <f>I66/SUM(DMATable[[#This Row],[White ]:[Hispanic ]])</f>
        <v>6.9993016077496209E-3</v>
      </c>
      <c r="R66" s="11">
        <f>J66/SUM(DMATable[[#This Row],[White ]:[Hispanic ]])</f>
        <v>1.4926777372091087E-4</v>
      </c>
      <c r="S66" s="11">
        <f>K66/SUM(DMATable[[#This Row],[White ]:[Hispanic ]])</f>
        <v>4.7584756955878257E-4</v>
      </c>
      <c r="T66" s="11">
        <f>L66/SUM(DMATable[[#This Row],[White ]:[Hispanic ]])</f>
        <v>1.4826360869769748E-2</v>
      </c>
      <c r="U66" s="11">
        <f>M66/SUM(DMATable[[#This Row],[White ]:[Hispanic ]])</f>
        <v>1.3170845561228736E-2</v>
      </c>
    </row>
    <row r="67" spans="1:21" x14ac:dyDescent="0.25">
      <c r="A67" s="1" t="s">
        <v>131</v>
      </c>
      <c r="B67" s="1" t="s">
        <v>132</v>
      </c>
      <c r="C67" s="2">
        <v>3289.5880000000002</v>
      </c>
      <c r="D67" s="3">
        <v>42.000149999999998</v>
      </c>
      <c r="E67" s="3">
        <v>-77.142859999999999</v>
      </c>
      <c r="F67" s="1">
        <v>217931</v>
      </c>
      <c r="G67" s="1">
        <v>7618</v>
      </c>
      <c r="H67" s="1">
        <v>503</v>
      </c>
      <c r="I67" s="1">
        <v>3384</v>
      </c>
      <c r="J67" s="1">
        <v>38</v>
      </c>
      <c r="K67" s="1">
        <v>150</v>
      </c>
      <c r="L67" s="1">
        <v>4383</v>
      </c>
      <c r="M67" s="1">
        <v>5456</v>
      </c>
      <c r="N67" s="11">
        <f>F67/SUM(DMATable[[#This Row],[White ]:[Hispanic ]])</f>
        <v>0.91008214212634098</v>
      </c>
      <c r="O67" s="11">
        <f>G67/SUM(DMATable[[#This Row],[White ]:[Hispanic ]])</f>
        <v>3.1812847913873961E-2</v>
      </c>
      <c r="P67" s="11">
        <f>H67/SUM(DMATable[[#This Row],[White ]:[Hispanic ]])</f>
        <v>2.1005332765395906E-3</v>
      </c>
      <c r="Q67" s="11">
        <f>I67/SUM(DMATable[[#This Row],[White ]:[Hispanic ]])</f>
        <v>1.413161949862818E-2</v>
      </c>
      <c r="R67" s="11">
        <f>J67/SUM(DMATable[[#This Row],[White ]:[Hispanic ]])</f>
        <v>1.5868839862525735E-4</v>
      </c>
      <c r="S67" s="11">
        <f>K67/SUM(DMATable[[#This Row],[White ]:[Hispanic ]])</f>
        <v>6.2640157352075265E-4</v>
      </c>
      <c r="T67" s="11">
        <f>L67/SUM(DMATable[[#This Row],[White ]:[Hispanic ]])</f>
        <v>1.8303453978276395E-2</v>
      </c>
      <c r="U67" s="11">
        <f>M67/SUM(DMATable[[#This Row],[White ]:[Hispanic ]])</f>
        <v>2.2784313234194845E-2</v>
      </c>
    </row>
    <row r="68" spans="1:21" x14ac:dyDescent="0.25">
      <c r="A68" s="1" t="s">
        <v>133</v>
      </c>
      <c r="B68" s="1" t="s">
        <v>134</v>
      </c>
      <c r="C68" s="2">
        <v>6016.7515100000001</v>
      </c>
      <c r="D68" s="3">
        <v>39.760460000000002</v>
      </c>
      <c r="E68" s="3">
        <v>-76.986170000000001</v>
      </c>
      <c r="F68" s="1">
        <v>1661999</v>
      </c>
      <c r="G68" s="1">
        <v>122349</v>
      </c>
      <c r="H68" s="1">
        <v>2918</v>
      </c>
      <c r="I68" s="1">
        <v>49660</v>
      </c>
      <c r="J68" s="1">
        <v>445</v>
      </c>
      <c r="K68" s="1">
        <v>1295</v>
      </c>
      <c r="L68" s="1">
        <v>34493</v>
      </c>
      <c r="M68" s="1">
        <v>152715</v>
      </c>
      <c r="N68" s="11">
        <f>F68/SUM(DMATable[[#This Row],[White ]:[Hispanic ]])</f>
        <v>0.82038616419382449</v>
      </c>
      <c r="O68" s="11">
        <f>G68/SUM(DMATable[[#This Row],[White ]:[Hispanic ]])</f>
        <v>6.0393193258810762E-2</v>
      </c>
      <c r="P68" s="11">
        <f>H68/SUM(DMATable[[#This Row],[White ]:[Hispanic ]])</f>
        <v>1.4403659852488357E-3</v>
      </c>
      <c r="Q68" s="11">
        <f>I68/SUM(DMATable[[#This Row],[White ]:[Hispanic ]])</f>
        <v>2.4512876911397252E-2</v>
      </c>
      <c r="R68" s="11">
        <f>J68/SUM(DMATable[[#This Row],[White ]:[Hispanic ]])</f>
        <v>2.1965828082101847E-4</v>
      </c>
      <c r="S68" s="11">
        <f>K68/SUM(DMATable[[#This Row],[White ]:[Hispanic ]])</f>
        <v>6.3923027789487407E-4</v>
      </c>
      <c r="T68" s="11">
        <f>L68/SUM(DMATable[[#This Row],[White ]:[Hispanic ]])</f>
        <v>1.7026231641257057E-2</v>
      </c>
      <c r="U68" s="11">
        <f>M68/SUM(DMATable[[#This Row],[White ]:[Hispanic ]])</f>
        <v>7.5382279450745701E-2</v>
      </c>
    </row>
    <row r="69" spans="1:21" x14ac:dyDescent="0.25">
      <c r="A69" s="1" t="s">
        <v>135</v>
      </c>
      <c r="B69" s="1" t="s">
        <v>136</v>
      </c>
      <c r="C69" s="2">
        <v>13314.535320000001</v>
      </c>
      <c r="D69" s="3">
        <v>34.445140000000002</v>
      </c>
      <c r="E69" s="3">
        <v>-82.702510000000004</v>
      </c>
      <c r="F69" s="1">
        <v>1747798</v>
      </c>
      <c r="G69" s="1">
        <v>320658</v>
      </c>
      <c r="H69" s="1">
        <v>9979</v>
      </c>
      <c r="I69" s="1">
        <v>36250</v>
      </c>
      <c r="J69" s="1">
        <v>919</v>
      </c>
      <c r="K69" s="1">
        <v>2772</v>
      </c>
      <c r="L69" s="1">
        <v>38793</v>
      </c>
      <c r="M69" s="1">
        <v>143240</v>
      </c>
      <c r="N69" s="11">
        <f>F69/SUM(DMATable[[#This Row],[White ]:[Hispanic ]])</f>
        <v>0.75977706573048531</v>
      </c>
      <c r="O69" s="11">
        <f>G69/SUM(DMATable[[#This Row],[White ]:[Hispanic ]])</f>
        <v>0.13939173425247423</v>
      </c>
      <c r="P69" s="11">
        <f>H69/SUM(DMATable[[#This Row],[White ]:[Hispanic ]])</f>
        <v>4.3379242560779409E-3</v>
      </c>
      <c r="Q69" s="11">
        <f>I69/SUM(DMATable[[#This Row],[White ]:[Hispanic ]])</f>
        <v>1.575806736975903E-2</v>
      </c>
      <c r="R69" s="11">
        <f>J69/SUM(DMATable[[#This Row],[White ]:[Hispanic ]])</f>
        <v>3.9949417690506343E-4</v>
      </c>
      <c r="S69" s="11">
        <f>K69/SUM(DMATable[[#This Row],[White ]:[Hispanic ]])</f>
        <v>1.2050031103164698E-3</v>
      </c>
      <c r="T69" s="11">
        <f>L69/SUM(DMATable[[#This Row],[White ]:[Hispanic ]])</f>
        <v>1.6863522964829299E-2</v>
      </c>
      <c r="U69" s="11">
        <f>M69/SUM(DMATable[[#This Row],[White ]:[Hispanic ]])</f>
        <v>6.2267188139152649E-2</v>
      </c>
    </row>
    <row r="70" spans="1:21" x14ac:dyDescent="0.25">
      <c r="A70" s="1" t="s">
        <v>137</v>
      </c>
      <c r="B70" s="1" t="s">
        <v>138</v>
      </c>
      <c r="C70" s="2">
        <v>2573.0551300000002</v>
      </c>
      <c r="D70" s="3">
        <v>38.245840000000001</v>
      </c>
      <c r="E70" s="3">
        <v>-79.067939999999993</v>
      </c>
      <c r="F70" s="1">
        <v>217102</v>
      </c>
      <c r="G70" s="1">
        <v>15209</v>
      </c>
      <c r="H70" s="1">
        <v>435</v>
      </c>
      <c r="I70" s="1">
        <v>4286</v>
      </c>
      <c r="J70" s="1">
        <v>79</v>
      </c>
      <c r="K70" s="1">
        <v>214</v>
      </c>
      <c r="L70" s="1">
        <v>4754</v>
      </c>
      <c r="M70" s="1">
        <v>20231</v>
      </c>
      <c r="N70" s="11">
        <f>F70/SUM(DMATable[[#This Row],[White ]:[Hispanic ]])</f>
        <v>0.82765430216156455</v>
      </c>
      <c r="O70" s="11">
        <f>G70/SUM(DMATable[[#This Row],[White ]:[Hispanic ]])</f>
        <v>5.7981014829781553E-2</v>
      </c>
      <c r="P70" s="11">
        <f>H70/SUM(DMATable[[#This Row],[White ]:[Hispanic ]])</f>
        <v>1.6583431817315389E-3</v>
      </c>
      <c r="Q70" s="11">
        <f>I70/SUM(DMATable[[#This Row],[White ]:[Hispanic ]])</f>
        <v>1.6339445694026154E-2</v>
      </c>
      <c r="R70" s="11">
        <f>J70/SUM(DMATable[[#This Row],[White ]:[Hispanic ]])</f>
        <v>3.0117037093515305E-4</v>
      </c>
      <c r="S70" s="11">
        <f>K70/SUM(DMATable[[#This Row],[White ]:[Hispanic ]])</f>
        <v>8.1582859974838929E-4</v>
      </c>
      <c r="T70" s="11">
        <f>L70/SUM(DMATable[[#This Row],[White ]:[Hispanic ]])</f>
        <v>1.8123594220578704E-2</v>
      </c>
      <c r="U70" s="11">
        <f>M70/SUM(DMATable[[#This Row],[White ]:[Hispanic ]])</f>
        <v>7.7126300941633946E-2</v>
      </c>
    </row>
    <row r="71" spans="1:21" x14ac:dyDescent="0.25">
      <c r="A71" s="1" t="s">
        <v>139</v>
      </c>
      <c r="B71" s="1" t="s">
        <v>140</v>
      </c>
      <c r="C71" s="2">
        <v>5174.3338400000002</v>
      </c>
      <c r="D71" s="3">
        <v>34.838470000000001</v>
      </c>
      <c r="E71" s="3">
        <v>-79.418989999999994</v>
      </c>
      <c r="F71" s="1">
        <v>448988</v>
      </c>
      <c r="G71" s="1">
        <v>218643</v>
      </c>
      <c r="H71" s="1">
        <v>33755</v>
      </c>
      <c r="I71" s="1">
        <v>8909</v>
      </c>
      <c r="J71" s="1">
        <v>332</v>
      </c>
      <c r="K71" s="1">
        <v>10220</v>
      </c>
      <c r="L71" s="1">
        <v>29053</v>
      </c>
      <c r="M71" s="1">
        <v>39722</v>
      </c>
      <c r="N71" s="11">
        <f>F71/SUM(DMATable[[#This Row],[White ]:[Hispanic ]])</f>
        <v>0.56861131022185296</v>
      </c>
      <c r="O71" s="11">
        <f>G71/SUM(DMATable[[#This Row],[White ]:[Hispanic ]])</f>
        <v>0.27689578051270103</v>
      </c>
      <c r="P71" s="11">
        <f>H71/SUM(DMATable[[#This Row],[White ]:[Hispanic ]])</f>
        <v>4.2748302352264754E-2</v>
      </c>
      <c r="Q71" s="11">
        <f>I71/SUM(DMATable[[#This Row],[White ]:[Hispanic ]])</f>
        <v>1.1282613706305043E-2</v>
      </c>
      <c r="R71" s="11">
        <f>J71/SUM(DMATable[[#This Row],[White ]:[Hispanic ]])</f>
        <v>4.2045434397724481E-4</v>
      </c>
      <c r="S71" s="11">
        <f>K71/SUM(DMATable[[#This Row],[White ]:[Hispanic ]])</f>
        <v>1.2942901793516391E-2</v>
      </c>
      <c r="T71" s="11">
        <f>L71/SUM(DMATable[[#This Row],[White ]:[Hispanic ]])</f>
        <v>3.679355438424968E-2</v>
      </c>
      <c r="U71" s="11">
        <f>M71/SUM(DMATable[[#This Row],[White ]:[Hispanic ]])</f>
        <v>5.0305082685132889E-2</v>
      </c>
    </row>
    <row r="72" spans="1:21" x14ac:dyDescent="0.25">
      <c r="A72" s="1" t="s">
        <v>141</v>
      </c>
      <c r="B72" s="1" t="s">
        <v>142</v>
      </c>
      <c r="C72" s="2">
        <v>6383.1155500000004</v>
      </c>
      <c r="D72" s="3">
        <v>25.95129</v>
      </c>
      <c r="E72" s="3">
        <v>-81.622450000000001</v>
      </c>
      <c r="F72" s="1">
        <v>929734</v>
      </c>
      <c r="G72" s="1">
        <v>110784</v>
      </c>
      <c r="H72" s="1">
        <v>3258</v>
      </c>
      <c r="I72" s="1">
        <v>22576</v>
      </c>
      <c r="J72" s="1">
        <v>400</v>
      </c>
      <c r="K72" s="1">
        <v>3238</v>
      </c>
      <c r="L72" s="1">
        <v>16593</v>
      </c>
      <c r="M72" s="1">
        <v>304344</v>
      </c>
      <c r="N72" s="11">
        <f>F72/SUM(DMATable[[#This Row],[White ]:[Hispanic ]])</f>
        <v>0.66842760259884237</v>
      </c>
      <c r="O72" s="11">
        <f>G72/SUM(DMATable[[#This Row],[White ]:[Hispanic ]])</f>
        <v>7.9647601923034064E-2</v>
      </c>
      <c r="P72" s="11">
        <f>H72/SUM(DMATable[[#This Row],[White ]:[Hispanic ]])</f>
        <v>2.3423227818569919E-3</v>
      </c>
      <c r="Q72" s="11">
        <f>I72/SUM(DMATable[[#This Row],[White ]:[Hispanic ]])</f>
        <v>1.6230902124985711E-2</v>
      </c>
      <c r="R72" s="11">
        <f>J72/SUM(DMATable[[#This Row],[White ]:[Hispanic ]])</f>
        <v>2.8757799654475038E-4</v>
      </c>
      <c r="S72" s="11">
        <f>K72/SUM(DMATable[[#This Row],[White ]:[Hispanic ]])</f>
        <v>2.3279438820297542E-3</v>
      </c>
      <c r="T72" s="11">
        <f>L72/SUM(DMATable[[#This Row],[White ]:[Hispanic ]])</f>
        <v>1.1929454241667607E-2</v>
      </c>
      <c r="U72" s="11">
        <f>M72/SUM(DMATable[[#This Row],[White ]:[Hispanic ]])</f>
        <v>0.21880659445103876</v>
      </c>
    </row>
    <row r="73" spans="1:21" x14ac:dyDescent="0.25">
      <c r="A73" s="1" t="s">
        <v>143</v>
      </c>
      <c r="B73" s="1" t="s">
        <v>144</v>
      </c>
      <c r="C73" s="2">
        <v>12478.332350000001</v>
      </c>
      <c r="D73" s="3">
        <v>36.665059999999997</v>
      </c>
      <c r="E73" s="3">
        <v>-80.060479999999998</v>
      </c>
      <c r="F73" s="1">
        <v>870564</v>
      </c>
      <c r="G73" s="1">
        <v>167961</v>
      </c>
      <c r="H73" s="1">
        <v>2467</v>
      </c>
      <c r="I73" s="1">
        <v>22398</v>
      </c>
      <c r="J73" s="1">
        <v>257</v>
      </c>
      <c r="K73" s="1">
        <v>923</v>
      </c>
      <c r="L73" s="1">
        <v>19214</v>
      </c>
      <c r="M73" s="1">
        <v>37582</v>
      </c>
      <c r="N73" s="11">
        <f>F73/SUM(DMATable[[#This Row],[White ]:[Hispanic ]])</f>
        <v>0.77634242522066832</v>
      </c>
      <c r="O73" s="11">
        <f>G73/SUM(DMATable[[#This Row],[White ]:[Hispanic ]])</f>
        <v>0.1497824974183273</v>
      </c>
      <c r="P73" s="11">
        <f>H73/SUM(DMATable[[#This Row],[White ]:[Hispanic ]])</f>
        <v>2.1999953627985869E-3</v>
      </c>
      <c r="Q73" s="11">
        <f>I73/SUM(DMATable[[#This Row],[White ]:[Hispanic ]])</f>
        <v>1.9973853318185141E-2</v>
      </c>
      <c r="R73" s="11">
        <f>J73/SUM(DMATable[[#This Row],[White ]:[Hispanic ]])</f>
        <v>2.2918476215615598E-4</v>
      </c>
      <c r="S73" s="11">
        <f>K73/SUM(DMATable[[#This Row],[White ]:[Hispanic ]])</f>
        <v>8.2310325085654457E-4</v>
      </c>
      <c r="T73" s="11">
        <f>L73/SUM(DMATable[[#This Row],[White ]:[Hispanic ]])</f>
        <v>1.7134459222055958E-2</v>
      </c>
      <c r="U73" s="11">
        <f>M73/SUM(DMATable[[#This Row],[White ]:[Hispanic ]])</f>
        <v>3.3514481444951963E-2</v>
      </c>
    </row>
    <row r="74" spans="1:21" x14ac:dyDescent="0.25">
      <c r="A74" s="1" t="s">
        <v>145</v>
      </c>
      <c r="B74" s="1" t="s">
        <v>146</v>
      </c>
      <c r="C74" s="2">
        <v>8350.6101899999994</v>
      </c>
      <c r="D74" s="3">
        <v>40.113129999999998</v>
      </c>
      <c r="E74" s="3">
        <v>-78.280850000000001</v>
      </c>
      <c r="F74" s="1">
        <v>675108</v>
      </c>
      <c r="G74" s="1">
        <v>21145</v>
      </c>
      <c r="H74" s="1">
        <v>717</v>
      </c>
      <c r="I74" s="1">
        <v>14300</v>
      </c>
      <c r="J74" s="1">
        <v>143</v>
      </c>
      <c r="K74" s="1">
        <v>495</v>
      </c>
      <c r="L74" s="1">
        <v>8993</v>
      </c>
      <c r="M74" s="1">
        <v>15676</v>
      </c>
      <c r="N74" s="11">
        <f>F74/SUM(DMATable[[#This Row],[White ]:[Hispanic ]])</f>
        <v>0.91654776079079314</v>
      </c>
      <c r="O74" s="11">
        <f>G74/SUM(DMATable[[#This Row],[White ]:[Hispanic ]])</f>
        <v>2.8707114123845842E-2</v>
      </c>
      <c r="P74" s="11">
        <f>H74/SUM(DMATable[[#This Row],[White ]:[Hispanic ]])</f>
        <v>9.7342165177571383E-4</v>
      </c>
      <c r="Q74" s="11">
        <f>I74/SUM(DMATable[[#This Row],[White ]:[Hispanic ]])</f>
        <v>1.9414127782974487E-2</v>
      </c>
      <c r="R74" s="11">
        <f>J74/SUM(DMATable[[#This Row],[White ]:[Hispanic ]])</f>
        <v>1.9414127782974488E-4</v>
      </c>
      <c r="S74" s="11">
        <f>K74/SUM(DMATable[[#This Row],[White ]:[Hispanic ]])</f>
        <v>6.7202750017988618E-4</v>
      </c>
      <c r="T74" s="11">
        <f>L74/SUM(DMATable[[#This Row],[White ]:[Hispanic ]])</f>
        <v>1.2209178402258013E-2</v>
      </c>
      <c r="U74" s="11">
        <f>M74/SUM(DMATable[[#This Row],[White ]:[Hispanic ]])</f>
        <v>2.1282228470343223E-2</v>
      </c>
    </row>
    <row r="75" spans="1:21" x14ac:dyDescent="0.25">
      <c r="A75" s="1" t="s">
        <v>147</v>
      </c>
      <c r="B75" s="1" t="s">
        <v>148</v>
      </c>
      <c r="C75" s="2">
        <v>5769.4201800000001</v>
      </c>
      <c r="D75" s="3">
        <v>34.988280000000003</v>
      </c>
      <c r="E75" s="3">
        <v>-84.801829999999995</v>
      </c>
      <c r="F75" s="1">
        <v>779916</v>
      </c>
      <c r="G75" s="1">
        <v>92050</v>
      </c>
      <c r="H75" s="1">
        <v>2887</v>
      </c>
      <c r="I75" s="1">
        <v>14289</v>
      </c>
      <c r="J75" s="1">
        <v>358</v>
      </c>
      <c r="K75" s="1">
        <v>556</v>
      </c>
      <c r="L75" s="1">
        <v>15661</v>
      </c>
      <c r="M75" s="1">
        <v>79384</v>
      </c>
      <c r="N75" s="11">
        <f>F75/SUM(DMATable[[#This Row],[White ]:[Hispanic ]])</f>
        <v>0.79171171280914343</v>
      </c>
      <c r="O75" s="11">
        <f>G75/SUM(DMATable[[#This Row],[White ]:[Hispanic ]])</f>
        <v>9.3442195267287309E-2</v>
      </c>
      <c r="P75" s="11">
        <f>H75/SUM(DMATable[[#This Row],[White ]:[Hispanic ]])</f>
        <v>2.9306639623754315E-3</v>
      </c>
      <c r="Q75" s="11">
        <f>I75/SUM(DMATable[[#This Row],[White ]:[Hispanic ]])</f>
        <v>1.4505111658601504E-2</v>
      </c>
      <c r="R75" s="11">
        <f>J75/SUM(DMATable[[#This Row],[White ]:[Hispanic ]])</f>
        <v>3.6341451282660356E-4</v>
      </c>
      <c r="S75" s="11">
        <f>K75/SUM(DMATable[[#This Row],[White ]:[Hispanic ]])</f>
        <v>5.6440913165249043E-4</v>
      </c>
      <c r="T75" s="11">
        <f>L75/SUM(DMATable[[#This Row],[White ]:[Hispanic ]])</f>
        <v>1.5897862249657651E-2</v>
      </c>
      <c r="U75" s="11">
        <f>M75/SUM(DMATable[[#This Row],[White ]:[Hispanic ]])</f>
        <v>8.0584630408455579E-2</v>
      </c>
    </row>
    <row r="76" spans="1:21" x14ac:dyDescent="0.25">
      <c r="A76" s="1" t="s">
        <v>149</v>
      </c>
      <c r="B76" s="1" t="s">
        <v>150</v>
      </c>
      <c r="C76" s="2">
        <v>2703.2771200000002</v>
      </c>
      <c r="D76" s="3">
        <v>38.442790000000002</v>
      </c>
      <c r="E76" s="3">
        <v>-75.691569999999999</v>
      </c>
      <c r="F76" s="1">
        <v>303173</v>
      </c>
      <c r="G76" s="1">
        <v>80563</v>
      </c>
      <c r="H76" s="1">
        <v>1416</v>
      </c>
      <c r="I76" s="1">
        <v>7954</v>
      </c>
      <c r="J76" s="1">
        <v>109</v>
      </c>
      <c r="K76" s="1">
        <v>658</v>
      </c>
      <c r="L76" s="1">
        <v>8548</v>
      </c>
      <c r="M76" s="1">
        <v>30928</v>
      </c>
      <c r="N76" s="11">
        <f>F76/SUM(DMATable[[#This Row],[White ]:[Hispanic ]])</f>
        <v>0.69960470659906915</v>
      </c>
      <c r="O76" s="11">
        <f>G76/SUM(DMATable[[#This Row],[White ]:[Hispanic ]])</f>
        <v>0.18590789409921335</v>
      </c>
      <c r="P76" s="11">
        <f>H76/SUM(DMATable[[#This Row],[White ]:[Hispanic ]])</f>
        <v>3.2675741723183853E-3</v>
      </c>
      <c r="Q76" s="11">
        <f>I76/SUM(DMATable[[#This Row],[White ]:[Hispanic ]])</f>
        <v>1.8354721021624602E-2</v>
      </c>
      <c r="R76" s="11">
        <f>J76/SUM(DMATable[[#This Row],[White ]:[Hispanic ]])</f>
        <v>2.5152936778439551E-4</v>
      </c>
      <c r="S76" s="11">
        <f>K76/SUM(DMATable[[#This Row],[White ]:[Hispanic ]])</f>
        <v>1.5184066422213966E-3</v>
      </c>
      <c r="T76" s="11">
        <f>L76/SUM(DMATable[[#This Row],[White ]:[Hispanic ]])</f>
        <v>1.9725440695605622E-2</v>
      </c>
      <c r="U76" s="11">
        <f>M76/SUM(DMATable[[#This Row],[White ]:[Hispanic ]])</f>
        <v>7.1369727402163158E-2</v>
      </c>
    </row>
    <row r="77" spans="1:21" x14ac:dyDescent="0.25">
      <c r="A77" s="1" t="s">
        <v>151</v>
      </c>
      <c r="B77" s="1" t="s">
        <v>152</v>
      </c>
      <c r="C77" s="2">
        <v>10636.120580000001</v>
      </c>
      <c r="D77" s="3">
        <v>40.851660000000003</v>
      </c>
      <c r="E77" s="3">
        <v>-76.530069999999995</v>
      </c>
      <c r="F77" s="1">
        <v>1270608</v>
      </c>
      <c r="G77" s="1">
        <v>67491</v>
      </c>
      <c r="H77" s="1">
        <v>2050</v>
      </c>
      <c r="I77" s="1">
        <v>20700</v>
      </c>
      <c r="J77" s="1">
        <v>303</v>
      </c>
      <c r="K77" s="1">
        <v>875</v>
      </c>
      <c r="L77" s="1">
        <v>19855</v>
      </c>
      <c r="M77" s="1">
        <v>94697</v>
      </c>
      <c r="N77" s="11">
        <f>F77/SUM(DMATable[[#This Row],[White ]:[Hispanic ]])</f>
        <v>0.86050797146647762</v>
      </c>
      <c r="O77" s="11">
        <f>G77/SUM(DMATable[[#This Row],[White ]:[Hispanic ]])</f>
        <v>4.570767971100767E-2</v>
      </c>
      <c r="P77" s="11">
        <f>H77/SUM(DMATable[[#This Row],[White ]:[Hispanic ]])</f>
        <v>1.3883442741634549E-3</v>
      </c>
      <c r="Q77" s="11">
        <f>I77/SUM(DMATable[[#This Row],[White ]:[Hispanic ]])</f>
        <v>1.4018890963504154E-2</v>
      </c>
      <c r="R77" s="11">
        <f>J77/SUM(DMATable[[#This Row],[White ]:[Hispanic ]])</f>
        <v>2.052040561324521E-4</v>
      </c>
      <c r="S77" s="11">
        <f>K77/SUM(DMATable[[#This Row],[White ]:[Hispanic ]])</f>
        <v>5.9258597067952338E-4</v>
      </c>
      <c r="T77" s="11">
        <f>L77/SUM(DMATable[[#This Row],[White ]:[Hispanic ]])</f>
        <v>1.3446622226105071E-2</v>
      </c>
      <c r="U77" s="11">
        <f>M77/SUM(DMATable[[#This Row],[White ]:[Hispanic ]])</f>
        <v>6.4132701331930095E-2</v>
      </c>
    </row>
    <row r="78" spans="1:21" x14ac:dyDescent="0.25">
      <c r="A78" s="1" t="s">
        <v>153</v>
      </c>
      <c r="B78" s="1" t="s">
        <v>154</v>
      </c>
      <c r="C78" s="2">
        <v>5961.9572699999999</v>
      </c>
      <c r="D78" s="3">
        <v>39.281399999999998</v>
      </c>
      <c r="E78" s="3">
        <v>-87.52243</v>
      </c>
      <c r="F78" s="1">
        <v>345540</v>
      </c>
      <c r="G78" s="1">
        <v>14449</v>
      </c>
      <c r="H78" s="1">
        <v>850</v>
      </c>
      <c r="I78" s="1">
        <v>3924</v>
      </c>
      <c r="J78" s="1">
        <v>87</v>
      </c>
      <c r="K78" s="1">
        <v>257</v>
      </c>
      <c r="L78" s="1">
        <v>5433</v>
      </c>
      <c r="M78" s="1">
        <v>9353</v>
      </c>
      <c r="N78" s="11">
        <f>F78/SUM(DMATable[[#This Row],[White ]:[Hispanic ]])</f>
        <v>0.9095719057734678</v>
      </c>
      <c r="O78" s="11">
        <f>G78/SUM(DMATable[[#This Row],[White ]:[Hispanic ]])</f>
        <v>3.80343938951231E-2</v>
      </c>
      <c r="P78" s="11">
        <f>H78/SUM(DMATable[[#This Row],[White ]:[Hispanic ]])</f>
        <v>2.237472130310377E-3</v>
      </c>
      <c r="Q78" s="11">
        <f>I78/SUM(DMATable[[#This Row],[White ]:[Hispanic ]])</f>
        <v>1.0329224281574022E-2</v>
      </c>
      <c r="R78" s="11">
        <f>J78/SUM(DMATable[[#This Row],[White ]:[Hispanic ]])</f>
        <v>2.2901185333765035E-4</v>
      </c>
      <c r="S78" s="11">
        <f>K78/SUM(DMATable[[#This Row],[White ]:[Hispanic ]])</f>
        <v>6.7650627939972569E-4</v>
      </c>
      <c r="T78" s="11">
        <f>L78/SUM(DMATable[[#This Row],[White ]:[Hispanic ]])</f>
        <v>1.4301395392913268E-2</v>
      </c>
      <c r="U78" s="11">
        <f>M78/SUM(DMATable[[#This Row],[White ]:[Hispanic ]])</f>
        <v>2.4620090393874066E-2</v>
      </c>
    </row>
    <row r="79" spans="1:21" x14ac:dyDescent="0.25">
      <c r="A79" s="1" t="s">
        <v>155</v>
      </c>
      <c r="B79" s="1" t="s">
        <v>156</v>
      </c>
      <c r="C79" s="2">
        <v>1274.6850199999999</v>
      </c>
      <c r="D79" s="3">
        <v>40.432139999999997</v>
      </c>
      <c r="E79" s="3">
        <v>-87.113029999999995</v>
      </c>
      <c r="F79" s="1">
        <v>158230</v>
      </c>
      <c r="G79" s="1">
        <v>10354</v>
      </c>
      <c r="H79" s="1">
        <v>422</v>
      </c>
      <c r="I79" s="1">
        <v>16201</v>
      </c>
      <c r="J79" s="1">
        <v>61</v>
      </c>
      <c r="K79" s="1">
        <v>143</v>
      </c>
      <c r="L79" s="1">
        <v>3671</v>
      </c>
      <c r="M79" s="1">
        <v>16940</v>
      </c>
      <c r="N79" s="11">
        <f>F79/SUM(DMATable[[#This Row],[White ]:[Hispanic ]])</f>
        <v>0.76802477405325642</v>
      </c>
      <c r="O79" s="11">
        <f>G79/SUM(DMATable[[#This Row],[White ]:[Hispanic ]])</f>
        <v>5.0256768694605429E-2</v>
      </c>
      <c r="P79" s="11">
        <f>H79/SUM(DMATable[[#This Row],[White ]:[Hispanic ]])</f>
        <v>2.0483249361718651E-3</v>
      </c>
      <c r="Q79" s="11">
        <f>I79/SUM(DMATable[[#This Row],[White ]:[Hispanic ]])</f>
        <v>7.8637232916872954E-2</v>
      </c>
      <c r="R79" s="11">
        <f>J79/SUM(DMATable[[#This Row],[White ]:[Hispanic ]])</f>
        <v>2.9608488413858716E-4</v>
      </c>
      <c r="S79" s="11">
        <f>K79/SUM(DMATable[[#This Row],[White ]:[Hispanic ]])</f>
        <v>6.9410063002980265E-4</v>
      </c>
      <c r="T79" s="11">
        <f>L79/SUM(DMATable[[#This Row],[White ]:[Hispanic ]])</f>
        <v>1.7818485404471368E-2</v>
      </c>
      <c r="U79" s="11">
        <f>M79/SUM(DMATable[[#This Row],[White ]:[Hispanic ]])</f>
        <v>8.2224228480453548E-2</v>
      </c>
    </row>
    <row r="80" spans="1:21" x14ac:dyDescent="0.25">
      <c r="A80" s="1" t="s">
        <v>157</v>
      </c>
      <c r="B80" s="1" t="s">
        <v>158</v>
      </c>
      <c r="C80" s="2">
        <v>1284.3791100000001</v>
      </c>
      <c r="D80" s="3">
        <v>44.660220000000002</v>
      </c>
      <c r="E80" s="3">
        <v>-83.574839999999995</v>
      </c>
      <c r="F80" s="1">
        <v>36322</v>
      </c>
      <c r="G80" s="1">
        <v>224</v>
      </c>
      <c r="H80" s="1">
        <v>178</v>
      </c>
      <c r="I80" s="1">
        <v>241</v>
      </c>
      <c r="J80" s="1">
        <v>11</v>
      </c>
      <c r="K80" s="1">
        <v>4</v>
      </c>
      <c r="L80" s="1">
        <v>489</v>
      </c>
      <c r="M80" s="1">
        <v>636</v>
      </c>
      <c r="N80" s="11">
        <f>F80/SUM(DMATable[[#This Row],[White ]:[Hispanic ]])</f>
        <v>0.95320824038840046</v>
      </c>
      <c r="O80" s="11">
        <f>G80/SUM(DMATable[[#This Row],[White ]:[Hispanic ]])</f>
        <v>5.8784936360057735E-3</v>
      </c>
      <c r="P80" s="11">
        <f>H80/SUM(DMATable[[#This Row],[White ]:[Hispanic ]])</f>
        <v>4.6713029786117312E-3</v>
      </c>
      <c r="Q80" s="11">
        <f>I80/SUM(DMATable[[#This Row],[White ]:[Hispanic ]])</f>
        <v>6.3246293137383548E-3</v>
      </c>
      <c r="R80" s="11">
        <f>J80/SUM(DMATable[[#This Row],[White ]:[Hispanic ]])</f>
        <v>2.8867602676814068E-4</v>
      </c>
      <c r="S80" s="11">
        <f>K80/SUM(DMATable[[#This Row],[White ]:[Hispanic ]])</f>
        <v>1.0497310064296025E-4</v>
      </c>
      <c r="T80" s="11">
        <f>L80/SUM(DMATable[[#This Row],[White ]:[Hispanic ]])</f>
        <v>1.2832961553601889E-2</v>
      </c>
      <c r="U80" s="11">
        <f>M80/SUM(DMATable[[#This Row],[White ]:[Hispanic ]])</f>
        <v>1.6690723002230679E-2</v>
      </c>
    </row>
    <row r="81" spans="1:21" x14ac:dyDescent="0.25">
      <c r="A81" s="1" t="s">
        <v>159</v>
      </c>
      <c r="B81" s="1" t="s">
        <v>160</v>
      </c>
      <c r="C81" s="2">
        <v>1847.66399</v>
      </c>
      <c r="D81" s="3">
        <v>37.951810000000002</v>
      </c>
      <c r="E81" s="3">
        <v>-78.271129999999999</v>
      </c>
      <c r="F81" s="1">
        <v>175762</v>
      </c>
      <c r="G81" s="1">
        <v>28846</v>
      </c>
      <c r="H81" s="1">
        <v>407</v>
      </c>
      <c r="I81" s="1">
        <v>10422</v>
      </c>
      <c r="J81" s="1">
        <v>82</v>
      </c>
      <c r="K81" s="1">
        <v>369</v>
      </c>
      <c r="L81" s="1">
        <v>5582</v>
      </c>
      <c r="M81" s="1">
        <v>12436</v>
      </c>
      <c r="N81" s="11">
        <f>F81/SUM(DMATable[[#This Row],[White ]:[Hispanic ]])</f>
        <v>0.75142151120535605</v>
      </c>
      <c r="O81" s="11">
        <f>G81/SUM(DMATable[[#This Row],[White ]:[Hispanic ]])</f>
        <v>0.12332304429984695</v>
      </c>
      <c r="P81" s="11">
        <f>H81/SUM(DMATable[[#This Row],[White ]:[Hispanic ]])</f>
        <v>1.740015219789146E-3</v>
      </c>
      <c r="Q81" s="11">
        <f>I81/SUM(DMATable[[#This Row],[White ]:[Hispanic ]])</f>
        <v>4.4556360247278819E-2</v>
      </c>
      <c r="R81" s="11">
        <f>J81/SUM(DMATable[[#This Row],[White ]:[Hispanic ]])</f>
        <v>3.5056817695997537E-4</v>
      </c>
      <c r="S81" s="11">
        <f>K81/SUM(DMATable[[#This Row],[White ]:[Hispanic ]])</f>
        <v>1.5775567963198893E-3</v>
      </c>
      <c r="T81" s="11">
        <f>L81/SUM(DMATable[[#This Row],[White ]:[Hispanic ]])</f>
        <v>2.3864287363299787E-2</v>
      </c>
      <c r="U81" s="11">
        <f>M81/SUM(DMATable[[#This Row],[White ]:[Hispanic ]])</f>
        <v>5.3166656691149436E-2</v>
      </c>
    </row>
    <row r="82" spans="1:21" x14ac:dyDescent="0.25">
      <c r="A82" s="1" t="s">
        <v>161</v>
      </c>
      <c r="B82" s="1" t="s">
        <v>162</v>
      </c>
      <c r="C82" s="2">
        <v>4520.0396499999997</v>
      </c>
      <c r="D82" s="3">
        <v>40.999180000000003</v>
      </c>
      <c r="E82" s="3">
        <v>-86.062420000000003</v>
      </c>
      <c r="F82" s="1">
        <v>705398</v>
      </c>
      <c r="G82" s="1">
        <v>75951</v>
      </c>
      <c r="H82" s="1">
        <v>2879</v>
      </c>
      <c r="I82" s="1">
        <v>15013</v>
      </c>
      <c r="J82" s="1">
        <v>380</v>
      </c>
      <c r="K82" s="1">
        <v>663</v>
      </c>
      <c r="L82" s="1">
        <v>18400</v>
      </c>
      <c r="M82" s="1">
        <v>80184</v>
      </c>
      <c r="N82" s="11">
        <f>F82/SUM(DMATable[[#This Row],[White ]:[Hispanic ]])</f>
        <v>0.78476261253042712</v>
      </c>
      <c r="O82" s="11">
        <f>G82/SUM(DMATable[[#This Row],[White ]:[Hispanic ]])</f>
        <v>8.4496277540194994E-2</v>
      </c>
      <c r="P82" s="11">
        <f>H82/SUM(DMATable[[#This Row],[White ]:[Hispanic ]])</f>
        <v>3.2029174472781321E-3</v>
      </c>
      <c r="Q82" s="11">
        <f>I82/SUM(DMATable[[#This Row],[White ]:[Hispanic ]])</f>
        <v>1.6702118664809515E-2</v>
      </c>
      <c r="R82" s="11">
        <f>J82/SUM(DMATable[[#This Row],[White ]:[Hispanic ]])</f>
        <v>4.2275395274945821E-4</v>
      </c>
      <c r="S82" s="11">
        <f>K82/SUM(DMATable[[#This Row],[White ]:[Hispanic ]])</f>
        <v>7.375943965076074E-4</v>
      </c>
      <c r="T82" s="11">
        <f>L82/SUM(DMATable[[#This Row],[White ]:[Hispanic ]])</f>
        <v>2.0470191396289555E-2</v>
      </c>
      <c r="U82" s="11">
        <f>M82/SUM(DMATable[[#This Row],[White ]:[Hispanic ]])</f>
        <v>8.9205534071743572E-2</v>
      </c>
    </row>
    <row r="83" spans="1:21" x14ac:dyDescent="0.25">
      <c r="A83" s="1" t="s">
        <v>163</v>
      </c>
      <c r="B83" s="1" t="s">
        <v>164</v>
      </c>
      <c r="C83" s="2">
        <v>3172.9984300000001</v>
      </c>
      <c r="D83" s="3">
        <v>29.095359999999999</v>
      </c>
      <c r="E83" s="3">
        <v>-82.728809999999996</v>
      </c>
      <c r="F83" s="1">
        <v>223543</v>
      </c>
      <c r="G83" s="1">
        <v>59715</v>
      </c>
      <c r="H83" s="1">
        <v>876</v>
      </c>
      <c r="I83" s="1">
        <v>16960</v>
      </c>
      <c r="J83" s="1">
        <v>138</v>
      </c>
      <c r="K83" s="1">
        <v>559</v>
      </c>
      <c r="L83" s="1">
        <v>7093</v>
      </c>
      <c r="M83" s="1">
        <v>30300</v>
      </c>
      <c r="N83" s="11">
        <f>F83/SUM(DMATable[[#This Row],[White ]:[Hispanic ]])</f>
        <v>0.65906115854521441</v>
      </c>
      <c r="O83" s="11">
        <f>G83/SUM(DMATable[[#This Row],[White ]:[Hispanic ]])</f>
        <v>0.17605488466437097</v>
      </c>
      <c r="P83" s="11">
        <f>H83/SUM(DMATable[[#This Row],[White ]:[Hispanic ]])</f>
        <v>2.5826689938204632E-3</v>
      </c>
      <c r="Q83" s="11">
        <f>I83/SUM(DMATable[[#This Row],[White ]:[Hispanic ]])</f>
        <v>5.000235860182084E-2</v>
      </c>
      <c r="R83" s="11">
        <f>J83/SUM(DMATable[[#This Row],[White ]:[Hispanic ]])</f>
        <v>4.0685881409500448E-4</v>
      </c>
      <c r="S83" s="11">
        <f>K83/SUM(DMATable[[#This Row],[White ]:[Hispanic ]])</f>
        <v>1.6480730223123732E-3</v>
      </c>
      <c r="T83" s="11">
        <f>L83/SUM(DMATable[[#This Row],[White ]:[Hispanic ]])</f>
        <v>2.0911953394028019E-2</v>
      </c>
      <c r="U83" s="11">
        <f>M83/SUM(DMATable[[#This Row],[White ]:[Hispanic ]])</f>
        <v>8.9332043964337943E-2</v>
      </c>
    </row>
    <row r="84" spans="1:21" x14ac:dyDescent="0.25">
      <c r="A84" s="1" t="s">
        <v>165</v>
      </c>
      <c r="B84" s="1" t="s">
        <v>166</v>
      </c>
      <c r="C84" s="2">
        <v>671.83698000000004</v>
      </c>
      <c r="D84" s="3">
        <v>39.961239999999997</v>
      </c>
      <c r="E84" s="3">
        <v>-81.962500000000006</v>
      </c>
      <c r="F84" s="1">
        <v>73802</v>
      </c>
      <c r="G84" s="1">
        <v>3398</v>
      </c>
      <c r="H84" s="1">
        <v>163</v>
      </c>
      <c r="I84" s="1">
        <v>476</v>
      </c>
      <c r="J84" s="1">
        <v>16</v>
      </c>
      <c r="K84" s="1">
        <v>119</v>
      </c>
      <c r="L84" s="1">
        <v>2229</v>
      </c>
      <c r="M84" s="1">
        <v>1107</v>
      </c>
      <c r="N84" s="11">
        <f>F84/SUM(DMATable[[#This Row],[White ]:[Hispanic ]])</f>
        <v>0.90766203419013647</v>
      </c>
      <c r="O84" s="11">
        <f>G84/SUM(DMATable[[#This Row],[White ]:[Hispanic ]])</f>
        <v>4.1790677653425159E-2</v>
      </c>
      <c r="P84" s="11">
        <f>H84/SUM(DMATable[[#This Row],[White ]:[Hispanic ]])</f>
        <v>2.0046734718976757E-3</v>
      </c>
      <c r="Q84" s="11">
        <f>I84/SUM(DMATable[[#This Row],[White ]:[Hispanic ]])</f>
        <v>5.8541384823514939E-3</v>
      </c>
      <c r="R84" s="11">
        <f>J84/SUM(DMATable[[#This Row],[White ]:[Hispanic ]])</f>
        <v>1.9677776411265526E-4</v>
      </c>
      <c r="S84" s="11">
        <f>K84/SUM(DMATable[[#This Row],[White ]:[Hispanic ]])</f>
        <v>1.4635346205878735E-3</v>
      </c>
      <c r="T84" s="11">
        <f>L84/SUM(DMATable[[#This Row],[White ]:[Hispanic ]])</f>
        <v>2.7413602262944287E-2</v>
      </c>
      <c r="U84" s="11">
        <f>M84/SUM(DMATable[[#This Row],[White ]:[Hispanic ]])</f>
        <v>1.3614561554544337E-2</v>
      </c>
    </row>
    <row r="85" spans="1:21" x14ac:dyDescent="0.25">
      <c r="A85" s="1" t="s">
        <v>167</v>
      </c>
      <c r="B85" s="1" t="s">
        <v>168</v>
      </c>
      <c r="C85" s="2">
        <v>1150.5321899999999</v>
      </c>
      <c r="D85" s="3">
        <v>39.194719999999997</v>
      </c>
      <c r="E85" s="3">
        <v>-81.43083</v>
      </c>
      <c r="F85" s="1">
        <v>142057</v>
      </c>
      <c r="G85" s="1">
        <v>2051</v>
      </c>
      <c r="H85" s="1">
        <v>321</v>
      </c>
      <c r="I85" s="1">
        <v>1057</v>
      </c>
      <c r="J85" s="1">
        <v>36</v>
      </c>
      <c r="K85" s="1">
        <v>94</v>
      </c>
      <c r="L85" s="1">
        <v>2379</v>
      </c>
      <c r="M85" s="1">
        <v>2082</v>
      </c>
      <c r="N85" s="11">
        <f>F85/SUM(DMATable[[#This Row],[White ]:[Hispanic ]])</f>
        <v>0.94656076547372348</v>
      </c>
      <c r="O85" s="11">
        <f>G85/SUM(DMATable[[#This Row],[White ]:[Hispanic ]])</f>
        <v>1.3666317956782185E-2</v>
      </c>
      <c r="P85" s="11">
        <f>H85/SUM(DMATable[[#This Row],[White ]:[Hispanic ]])</f>
        <v>2.1389020302911171E-3</v>
      </c>
      <c r="Q85" s="11">
        <f>I85/SUM(DMATable[[#This Row],[White ]:[Hispanic ]])</f>
        <v>7.043051233700034E-3</v>
      </c>
      <c r="R85" s="11">
        <f>J85/SUM(DMATable[[#This Row],[White ]:[Hispanic ]])</f>
        <v>2.3987686321021875E-4</v>
      </c>
      <c r="S85" s="11">
        <f>K85/SUM(DMATable[[#This Row],[White ]:[Hispanic ]])</f>
        <v>6.2634514282668228E-4</v>
      </c>
      <c r="T85" s="11">
        <f>L85/SUM(DMATable[[#This Row],[White ]:[Hispanic ]])</f>
        <v>1.5851862710475291E-2</v>
      </c>
      <c r="U85" s="11">
        <f>M85/SUM(DMATable[[#This Row],[White ]:[Hispanic ]])</f>
        <v>1.3872878588990984E-2</v>
      </c>
    </row>
    <row r="86" spans="1:21" x14ac:dyDescent="0.25">
      <c r="A86" s="1" t="s">
        <v>169</v>
      </c>
      <c r="B86" s="1" t="s">
        <v>170</v>
      </c>
      <c r="C86" s="2">
        <v>5118.2090600000001</v>
      </c>
      <c r="D86" s="3">
        <v>38.773710000000001</v>
      </c>
      <c r="E86" s="3">
        <v>-80.309100000000001</v>
      </c>
      <c r="F86" s="1">
        <v>247907</v>
      </c>
      <c r="G86" s="1">
        <v>5799</v>
      </c>
      <c r="H86" s="1">
        <v>538</v>
      </c>
      <c r="I86" s="1">
        <v>1543</v>
      </c>
      <c r="J86" s="1">
        <v>40</v>
      </c>
      <c r="K86" s="1">
        <v>126</v>
      </c>
      <c r="L86" s="1">
        <v>3776</v>
      </c>
      <c r="M86" s="1">
        <v>4168</v>
      </c>
      <c r="N86" s="11">
        <f>F86/SUM(DMATable[[#This Row],[White ]:[Hispanic ]])</f>
        <v>0.93940817819073352</v>
      </c>
      <c r="O86" s="11">
        <f>G86/SUM(DMATable[[#This Row],[White ]:[Hispanic ]])</f>
        <v>2.1974482468538861E-2</v>
      </c>
      <c r="P86" s="11">
        <f>H86/SUM(DMATable[[#This Row],[White ]:[Hispanic ]])</f>
        <v>2.0386741796988976E-3</v>
      </c>
      <c r="Q86" s="11">
        <f>I86/SUM(DMATable[[#This Row],[White ]:[Hispanic ]])</f>
        <v>5.8469781770918196E-3</v>
      </c>
      <c r="R86" s="11">
        <f>J86/SUM(DMATable[[#This Row],[White ]:[Hispanic ]])</f>
        <v>1.5157428845344965E-4</v>
      </c>
      <c r="S86" s="11">
        <f>K86/SUM(DMATable[[#This Row],[White ]:[Hispanic ]])</f>
        <v>4.7745900862836637E-4</v>
      </c>
      <c r="T86" s="11">
        <f>L86/SUM(DMATable[[#This Row],[White ]:[Hispanic ]])</f>
        <v>1.4308612830005646E-2</v>
      </c>
      <c r="U86" s="11">
        <f>M86/SUM(DMATable[[#This Row],[White ]:[Hispanic ]])</f>
        <v>1.5794040856849451E-2</v>
      </c>
    </row>
    <row r="87" spans="1:21" x14ac:dyDescent="0.25">
      <c r="A87" s="1" t="s">
        <v>171</v>
      </c>
      <c r="B87" s="1" t="s">
        <v>172</v>
      </c>
      <c r="C87" s="2">
        <v>11594.57892</v>
      </c>
      <c r="D87" s="3">
        <v>26.600639999999999</v>
      </c>
      <c r="E87" s="3">
        <v>-97.859170000000006</v>
      </c>
      <c r="F87" s="1">
        <v>191501</v>
      </c>
      <c r="G87" s="1">
        <v>20788</v>
      </c>
      <c r="H87" s="1">
        <v>1550</v>
      </c>
      <c r="I87" s="1">
        <v>10079</v>
      </c>
      <c r="J87" s="1">
        <v>313</v>
      </c>
      <c r="K87" s="1">
        <v>534</v>
      </c>
      <c r="L87" s="1">
        <v>4889</v>
      </c>
      <c r="M87" s="1">
        <v>377379</v>
      </c>
      <c r="N87" s="11">
        <f>F87/SUM(DMATable[[#This Row],[White ]:[Hispanic ]])</f>
        <v>0.31547049336691746</v>
      </c>
      <c r="O87" s="11">
        <f>G87/SUM(DMATable[[#This Row],[White ]:[Hispanic ]])</f>
        <v>3.4245255200293888E-2</v>
      </c>
      <c r="P87" s="11">
        <f>H87/SUM(DMATable[[#This Row],[White ]:[Hispanic ]])</f>
        <v>2.5534031922481975E-3</v>
      </c>
      <c r="Q87" s="11">
        <f>I87/SUM(DMATable[[#This Row],[White ]:[Hispanic ]])</f>
        <v>1.6603710177206181E-2</v>
      </c>
      <c r="R87" s="11">
        <f>J87/SUM(DMATable[[#This Row],[White ]:[Hispanic ]])</f>
        <v>5.1562270914431345E-4</v>
      </c>
      <c r="S87" s="11">
        <f>K87/SUM(DMATable[[#This Row],[White ]:[Hispanic ]])</f>
        <v>8.7968858365195966E-4</v>
      </c>
      <c r="T87" s="11">
        <f>L87/SUM(DMATable[[#This Row],[White ]:[Hispanic ]])</f>
        <v>8.0539278754202821E-3</v>
      </c>
      <c r="U87" s="11">
        <f>M87/SUM(DMATable[[#This Row],[White ]:[Hispanic ]])</f>
        <v>0.62167789889511771</v>
      </c>
    </row>
    <row r="88" spans="1:21" x14ac:dyDescent="0.25">
      <c r="A88" s="1" t="s">
        <v>173</v>
      </c>
      <c r="B88" s="1" t="s">
        <v>174</v>
      </c>
      <c r="C88" s="2">
        <v>9445.5242300000009</v>
      </c>
      <c r="D88" s="3">
        <v>41.311399999999999</v>
      </c>
      <c r="E88" s="3">
        <v>-87.826800000000006</v>
      </c>
      <c r="F88" s="1">
        <v>5172037</v>
      </c>
      <c r="G88" s="1">
        <v>1607623</v>
      </c>
      <c r="H88" s="1">
        <v>14084</v>
      </c>
      <c r="I88" s="1">
        <v>640235</v>
      </c>
      <c r="J88" s="1">
        <v>2073</v>
      </c>
      <c r="K88" s="1">
        <v>13959</v>
      </c>
      <c r="L88" s="1">
        <v>152385</v>
      </c>
      <c r="M88" s="1">
        <v>2103544</v>
      </c>
      <c r="N88" s="11">
        <f>F88/SUM(DMATable[[#This Row],[White ]:[Hispanic ]])</f>
        <v>0.5328733744490487</v>
      </c>
      <c r="O88" s="11">
        <f>G88/SUM(DMATable[[#This Row],[White ]:[Hispanic ]])</f>
        <v>0.16563290108943596</v>
      </c>
      <c r="P88" s="11">
        <f>H88/SUM(DMATable[[#This Row],[White ]:[Hispanic ]])</f>
        <v>1.4510701694014181E-3</v>
      </c>
      <c r="Q88" s="11">
        <f>I88/SUM(DMATable[[#This Row],[White ]:[Hispanic ]])</f>
        <v>6.5963214279090951E-2</v>
      </c>
      <c r="R88" s="11">
        <f>J88/SUM(DMATable[[#This Row],[White ]:[Hispanic ]])</f>
        <v>2.1358054964279606E-4</v>
      </c>
      <c r="S88" s="11">
        <f>K88/SUM(DMATable[[#This Row],[White ]:[Hispanic ]])</f>
        <v>1.4381914580143705E-3</v>
      </c>
      <c r="T88" s="11">
        <f>L88/SUM(DMATable[[#This Row],[White ]:[Hispanic ]])</f>
        <v>1.5700179477721891E-2</v>
      </c>
      <c r="U88" s="11">
        <f>M88/SUM(DMATable[[#This Row],[White ]:[Hispanic ]])</f>
        <v>0.2167274885276439</v>
      </c>
    </row>
    <row r="89" spans="1:21" x14ac:dyDescent="0.25">
      <c r="A89" s="1" t="s">
        <v>175</v>
      </c>
      <c r="B89" s="1" t="s">
        <v>176</v>
      </c>
      <c r="C89" s="2">
        <v>8363.5976499999997</v>
      </c>
      <c r="D89" s="3">
        <v>37.27937</v>
      </c>
      <c r="E89" s="3">
        <v>-95.007490000000004</v>
      </c>
      <c r="F89" s="1">
        <v>339232</v>
      </c>
      <c r="G89" s="1">
        <v>7771</v>
      </c>
      <c r="H89" s="1">
        <v>8637</v>
      </c>
      <c r="I89" s="1">
        <v>4679</v>
      </c>
      <c r="J89" s="1">
        <v>1128</v>
      </c>
      <c r="K89" s="1">
        <v>437</v>
      </c>
      <c r="L89" s="1">
        <v>16641</v>
      </c>
      <c r="M89" s="1">
        <v>24113</v>
      </c>
      <c r="N89" s="11">
        <f>F89/SUM(DMATable[[#This Row],[White ]:[Hispanic ]])</f>
        <v>0.84252355714065741</v>
      </c>
      <c r="O89" s="11">
        <f>G89/SUM(DMATable[[#This Row],[White ]:[Hispanic ]])</f>
        <v>1.9300215081537262E-2</v>
      </c>
      <c r="P89" s="11">
        <f>H89/SUM(DMATable[[#This Row],[White ]:[Hispanic ]])</f>
        <v>2.1451030454154849E-2</v>
      </c>
      <c r="Q89" s="11">
        <f>I89/SUM(DMATable[[#This Row],[White ]:[Hispanic ]])</f>
        <v>1.1620860425493868E-2</v>
      </c>
      <c r="R89" s="11">
        <f>J89/SUM(DMATable[[#This Row],[White ]:[Hispanic ]])</f>
        <v>2.8015239495527001E-3</v>
      </c>
      <c r="S89" s="11">
        <f>K89/SUM(DMATable[[#This Row],[White ]:[Hispanic ]])</f>
        <v>1.085342168399406E-3</v>
      </c>
      <c r="T89" s="11">
        <f>L89/SUM(DMATable[[#This Row],[White ]:[Hispanic ]])</f>
        <v>4.1329929117470285E-2</v>
      </c>
      <c r="U89" s="11">
        <f>M89/SUM(DMATable[[#This Row],[White ]:[Hispanic ]])</f>
        <v>5.9887541662734266E-2</v>
      </c>
    </row>
    <row r="90" spans="1:21" x14ac:dyDescent="0.25">
      <c r="A90" s="1" t="s">
        <v>177</v>
      </c>
      <c r="B90" s="1" t="s">
        <v>178</v>
      </c>
      <c r="C90" s="2">
        <v>8240.9544000000005</v>
      </c>
      <c r="D90" s="3">
        <v>38.186570000000003</v>
      </c>
      <c r="E90" s="3">
        <v>-92.273939999999996</v>
      </c>
      <c r="F90" s="1">
        <v>418433</v>
      </c>
      <c r="G90" s="1">
        <v>35654</v>
      </c>
      <c r="H90" s="1">
        <v>1596</v>
      </c>
      <c r="I90" s="1">
        <v>11434</v>
      </c>
      <c r="J90" s="1">
        <v>213</v>
      </c>
      <c r="K90" s="1">
        <v>365</v>
      </c>
      <c r="L90" s="1">
        <v>10598</v>
      </c>
      <c r="M90" s="1">
        <v>14213</v>
      </c>
      <c r="N90" s="11">
        <f>F90/SUM(DMATable[[#This Row],[White ]:[Hispanic ]])</f>
        <v>0.84959980182982542</v>
      </c>
      <c r="O90" s="11">
        <f>G90/SUM(DMATable[[#This Row],[White ]:[Hispanic ]])</f>
        <v>7.2393026683938877E-2</v>
      </c>
      <c r="P90" s="11">
        <f>H90/SUM(DMATable[[#This Row],[White ]:[Hispanic ]])</f>
        <v>3.2405696580346229E-3</v>
      </c>
      <c r="Q90" s="11">
        <f>I90/SUM(DMATable[[#This Row],[White ]:[Hispanic ]])</f>
        <v>2.3215960820781877E-2</v>
      </c>
      <c r="R90" s="11">
        <f>J90/SUM(DMATable[[#This Row],[White ]:[Hispanic ]])</f>
        <v>4.3248204082792902E-4</v>
      </c>
      <c r="S90" s="11">
        <f>K90/SUM(DMATable[[#This Row],[White ]:[Hispanic ]])</f>
        <v>7.411077225455121E-4</v>
      </c>
      <c r="T90" s="11">
        <f>L90/SUM(DMATable[[#This Row],[White ]:[Hispanic ]])</f>
        <v>2.151851957133517E-2</v>
      </c>
      <c r="U90" s="11">
        <f>M90/SUM(DMATable[[#This Row],[White ]:[Hispanic ]])</f>
        <v>2.8858531672710585E-2</v>
      </c>
    </row>
    <row r="91" spans="1:21" x14ac:dyDescent="0.25">
      <c r="A91" s="1" t="s">
        <v>179</v>
      </c>
      <c r="B91" s="1" t="s">
        <v>180</v>
      </c>
      <c r="C91" s="2">
        <v>11849.47315</v>
      </c>
      <c r="D91" s="3">
        <v>39.020020000000002</v>
      </c>
      <c r="E91" s="3">
        <v>-96.555850000000007</v>
      </c>
      <c r="F91" s="1">
        <v>365798</v>
      </c>
      <c r="G91" s="1">
        <v>27994</v>
      </c>
      <c r="H91" s="1">
        <v>4068</v>
      </c>
      <c r="I91" s="1">
        <v>9834</v>
      </c>
      <c r="J91" s="1">
        <v>521</v>
      </c>
      <c r="K91" s="1">
        <v>255</v>
      </c>
      <c r="L91" s="1">
        <v>14570</v>
      </c>
      <c r="M91" s="1">
        <v>45173</v>
      </c>
      <c r="N91" s="11">
        <f>F91/SUM(DMATable[[#This Row],[White ]:[Hispanic ]])</f>
        <v>0.78126408279992221</v>
      </c>
      <c r="O91" s="11">
        <f>G91/SUM(DMATable[[#This Row],[White ]:[Hispanic ]])</f>
        <v>5.9789027643401611E-2</v>
      </c>
      <c r="P91" s="11">
        <f>H91/SUM(DMATable[[#This Row],[White ]:[Hispanic ]])</f>
        <v>8.6883533776294115E-3</v>
      </c>
      <c r="Q91" s="11">
        <f>I91/SUM(DMATable[[#This Row],[White ]:[Hispanic ]])</f>
        <v>2.1003261336186737E-2</v>
      </c>
      <c r="R91" s="11">
        <f>J91/SUM(DMATable[[#This Row],[White ]:[Hispanic ]])</f>
        <v>1.1127414232411318E-3</v>
      </c>
      <c r="S91" s="11">
        <f>K91/SUM(DMATable[[#This Row],[White ]:[Hispanic ]])</f>
        <v>5.446239211640856E-4</v>
      </c>
      <c r="T91" s="11">
        <f>L91/SUM(DMATable[[#This Row],[White ]:[Hispanic ]])</f>
        <v>3.1118315809257752E-2</v>
      </c>
      <c r="U91" s="11">
        <f>M91/SUM(DMATable[[#This Row],[White ]:[Hispanic ]])</f>
        <v>9.6479593689197007E-2</v>
      </c>
    </row>
    <row r="92" spans="1:21" x14ac:dyDescent="0.25">
      <c r="A92" s="1" t="s">
        <v>181</v>
      </c>
      <c r="B92" s="1" t="s">
        <v>182</v>
      </c>
      <c r="C92" s="2">
        <v>3491.4056300000002</v>
      </c>
      <c r="D92" s="3">
        <v>31.000689999999999</v>
      </c>
      <c r="E92" s="3">
        <v>-85.411959999999993</v>
      </c>
      <c r="F92" s="1">
        <v>179333</v>
      </c>
      <c r="G92" s="1">
        <v>59116</v>
      </c>
      <c r="H92" s="1">
        <v>1401</v>
      </c>
      <c r="I92" s="1">
        <v>2845</v>
      </c>
      <c r="J92" s="1">
        <v>154</v>
      </c>
      <c r="K92" s="1">
        <v>227</v>
      </c>
      <c r="L92" s="1">
        <v>5111</v>
      </c>
      <c r="M92" s="1">
        <v>11976</v>
      </c>
      <c r="N92" s="11">
        <f>F92/SUM(DMATable[[#This Row],[White ]:[Hispanic ]])</f>
        <v>0.68931016324381256</v>
      </c>
      <c r="O92" s="11">
        <f>G92/SUM(DMATable[[#This Row],[White ]:[Hispanic ]])</f>
        <v>0.22722677705899763</v>
      </c>
      <c r="P92" s="11">
        <f>H92/SUM(DMATable[[#This Row],[White ]:[Hispanic ]])</f>
        <v>5.3850855040878222E-3</v>
      </c>
      <c r="Q92" s="11">
        <f>I92/SUM(DMATable[[#This Row],[White ]:[Hispanic ]])</f>
        <v>1.0935452005089117E-2</v>
      </c>
      <c r="R92" s="11">
        <f>J92/SUM(DMATable[[#This Row],[White ]:[Hispanic ]])</f>
        <v>5.9193659359709102E-4</v>
      </c>
      <c r="S92" s="11">
        <f>K92/SUM(DMATable[[#This Row],[White ]:[Hispanic ]])</f>
        <v>8.7252991393856928E-4</v>
      </c>
      <c r="T92" s="11">
        <f>L92/SUM(DMATable[[#This Row],[White ]:[Hispanic ]])</f>
        <v>1.9645376168017741E-2</v>
      </c>
      <c r="U92" s="11">
        <f>M92/SUM(DMATable[[#This Row],[White ]:[Hispanic ]])</f>
        <v>4.6032679512459498E-2</v>
      </c>
    </row>
    <row r="93" spans="1:21" x14ac:dyDescent="0.25">
      <c r="A93" s="1" t="s">
        <v>183</v>
      </c>
      <c r="B93" s="1" t="s">
        <v>184</v>
      </c>
      <c r="C93" s="2">
        <v>17976.015920000002</v>
      </c>
      <c r="D93" s="3">
        <v>38.324350000000003</v>
      </c>
      <c r="E93" s="3">
        <v>-90.139039999999994</v>
      </c>
      <c r="F93" s="1">
        <v>2422801</v>
      </c>
      <c r="G93" s="1">
        <v>531389</v>
      </c>
      <c r="H93" s="1">
        <v>6786</v>
      </c>
      <c r="I93" s="1">
        <v>78450</v>
      </c>
      <c r="J93" s="1">
        <v>1046</v>
      </c>
      <c r="K93" s="1">
        <v>2173</v>
      </c>
      <c r="L93" s="1">
        <v>57752</v>
      </c>
      <c r="M93" s="1">
        <v>97834</v>
      </c>
      <c r="N93" s="11">
        <f>F93/SUM(DMATable[[#This Row],[White ]:[Hispanic ]])</f>
        <v>0.75754409234354869</v>
      </c>
      <c r="O93" s="11">
        <f>G93/SUM(DMATable[[#This Row],[White ]:[Hispanic ]])</f>
        <v>0.16615091280148306</v>
      </c>
      <c r="P93" s="11">
        <f>H93/SUM(DMATable[[#This Row],[White ]:[Hispanic ]])</f>
        <v>2.1217979564327905E-3</v>
      </c>
      <c r="Q93" s="11">
        <f>I93/SUM(DMATable[[#This Row],[White ]:[Hispanic ]])</f>
        <v>2.4529185040104984E-2</v>
      </c>
      <c r="R93" s="11">
        <f>J93/SUM(DMATable[[#This Row],[White ]:[Hispanic ]])</f>
        <v>3.270558005347331E-4</v>
      </c>
      <c r="S93" s="11">
        <f>K93/SUM(DMATable[[#This Row],[White ]:[Hispanic ]])</f>
        <v>6.7943810187569319E-4</v>
      </c>
      <c r="T93" s="11">
        <f>L93/SUM(DMATable[[#This Row],[White ]:[Hispanic ]])</f>
        <v>1.805748240199035E-2</v>
      </c>
      <c r="U93" s="11">
        <f>M93/SUM(DMATable[[#This Row],[White ]:[Hispanic ]])</f>
        <v>3.0590035554029713E-2</v>
      </c>
    </row>
    <row r="94" spans="1:21" x14ac:dyDescent="0.25">
      <c r="A94" s="1" t="s">
        <v>185</v>
      </c>
      <c r="B94" s="1" t="s">
        <v>186</v>
      </c>
      <c r="C94" s="2">
        <v>2854.1960199999999</v>
      </c>
      <c r="D94" s="3">
        <v>41.585189999999997</v>
      </c>
      <c r="E94" s="3">
        <v>-89.315910000000002</v>
      </c>
      <c r="F94" s="1">
        <v>349307</v>
      </c>
      <c r="G94" s="1">
        <v>44950</v>
      </c>
      <c r="H94" s="1">
        <v>860</v>
      </c>
      <c r="I94" s="1">
        <v>10027</v>
      </c>
      <c r="J94" s="1">
        <v>102</v>
      </c>
      <c r="K94" s="1">
        <v>234</v>
      </c>
      <c r="L94" s="1">
        <v>9415</v>
      </c>
      <c r="M94" s="1">
        <v>56317</v>
      </c>
      <c r="N94" s="11">
        <f>F94/SUM(DMATable[[#This Row],[White ]:[Hispanic ]])</f>
        <v>0.74129478875750188</v>
      </c>
      <c r="O94" s="11">
        <f>G94/SUM(DMATable[[#This Row],[White ]:[Hispanic ]])</f>
        <v>9.5392307496413503E-2</v>
      </c>
      <c r="P94" s="11">
        <f>H94/SUM(DMATable[[#This Row],[White ]:[Hispanic ]])</f>
        <v>1.8250808553262651E-3</v>
      </c>
      <c r="Q94" s="11">
        <f>I94/SUM(DMATable[[#This Row],[White ]:[Hispanic ]])</f>
        <v>2.1279169460879602E-2</v>
      </c>
      <c r="R94" s="11">
        <f>J94/SUM(DMATable[[#This Row],[White ]:[Hispanic ]])</f>
        <v>2.1646307818985934E-4</v>
      </c>
      <c r="S94" s="11">
        <f>K94/SUM(DMATable[[#This Row],[White ]:[Hispanic ]])</f>
        <v>4.9659176761203026E-4</v>
      </c>
      <c r="T94" s="11">
        <f>L94/SUM(DMATable[[#This Row],[White ]:[Hispanic ]])</f>
        <v>1.9980390991740447E-2</v>
      </c>
      <c r="U94" s="11">
        <f>M94/SUM(DMATable[[#This Row],[White ]:[Hispanic ]])</f>
        <v>0.11951520759233636</v>
      </c>
    </row>
    <row r="95" spans="1:21" x14ac:dyDescent="0.25">
      <c r="A95" s="1" t="s">
        <v>187</v>
      </c>
      <c r="B95" s="1" t="s">
        <v>188</v>
      </c>
      <c r="C95" s="2">
        <v>6774.2435500000001</v>
      </c>
      <c r="D95" s="3">
        <v>42.90757</v>
      </c>
      <c r="E95" s="3">
        <v>-92.850740000000002</v>
      </c>
      <c r="F95" s="1">
        <v>323708</v>
      </c>
      <c r="G95" s="1">
        <v>13030</v>
      </c>
      <c r="H95" s="1">
        <v>643</v>
      </c>
      <c r="I95" s="1">
        <v>13291</v>
      </c>
      <c r="J95" s="1">
        <v>127</v>
      </c>
      <c r="K95" s="1">
        <v>331</v>
      </c>
      <c r="L95" s="1">
        <v>5912</v>
      </c>
      <c r="M95" s="1">
        <v>21075</v>
      </c>
      <c r="N95" s="11">
        <f>F95/SUM(DMATable[[#This Row],[White ]:[Hispanic ]])</f>
        <v>0.85610538537013681</v>
      </c>
      <c r="O95" s="11">
        <f>G95/SUM(DMATable[[#This Row],[White ]:[Hispanic ]])</f>
        <v>3.4460233208239779E-2</v>
      </c>
      <c r="P95" s="11">
        <f>H95/SUM(DMATable[[#This Row],[White ]:[Hispanic ]])</f>
        <v>1.700531845963022E-3</v>
      </c>
      <c r="Q95" s="11">
        <f>I95/SUM(DMATable[[#This Row],[White ]:[Hispanic ]])</f>
        <v>3.5150495746025703E-2</v>
      </c>
      <c r="R95" s="11">
        <f>J95/SUM(DMATable[[#This Row],[White ]:[Hispanic ]])</f>
        <v>3.3587487470809302E-4</v>
      </c>
      <c r="S95" s="11">
        <f>K95/SUM(DMATable[[#This Row],[White ]:[Hispanic ]])</f>
        <v>8.7539042148329746E-4</v>
      </c>
      <c r="T95" s="11">
        <f>L95/SUM(DMATable[[#This Row],[White ]:[Hispanic ]])</f>
        <v>1.5635372120269653E-2</v>
      </c>
      <c r="U95" s="11">
        <f>M95/SUM(DMATable[[#This Row],[White ]:[Hispanic ]])</f>
        <v>5.5736716413173702E-2</v>
      </c>
    </row>
    <row r="96" spans="1:21" x14ac:dyDescent="0.25">
      <c r="A96" s="1" t="s">
        <v>189</v>
      </c>
      <c r="B96" s="1" t="s">
        <v>190</v>
      </c>
      <c r="C96" s="2">
        <v>19518.731179999999</v>
      </c>
      <c r="D96" s="3">
        <v>31.852440000000001</v>
      </c>
      <c r="E96" s="3">
        <v>-93.936520000000002</v>
      </c>
      <c r="F96" s="1">
        <v>594843</v>
      </c>
      <c r="G96" s="1">
        <v>306516</v>
      </c>
      <c r="H96" s="1">
        <v>9165</v>
      </c>
      <c r="I96" s="1">
        <v>11110</v>
      </c>
      <c r="J96" s="1">
        <v>438</v>
      </c>
      <c r="K96" s="1">
        <v>1196</v>
      </c>
      <c r="L96" s="1">
        <v>20439</v>
      </c>
      <c r="M96" s="1">
        <v>74278</v>
      </c>
      <c r="N96" s="11">
        <f>F96/SUM(DMATable[[#This Row],[White ]:[Hispanic ]])</f>
        <v>0.58433375737363513</v>
      </c>
      <c r="O96" s="11">
        <f>G96/SUM(DMATable[[#This Row],[White ]:[Hispanic ]])</f>
        <v>0.30110070384141219</v>
      </c>
      <c r="P96" s="11">
        <f>H96/SUM(DMATable[[#This Row],[White ]:[Hispanic ]])</f>
        <v>9.0030796131573641E-3</v>
      </c>
      <c r="Q96" s="11">
        <f>I96/SUM(DMATable[[#This Row],[White ]:[Hispanic ]])</f>
        <v>1.091371680329278E-2</v>
      </c>
      <c r="R96" s="11">
        <f>J96/SUM(DMATable[[#This Row],[White ]:[Hispanic ]])</f>
        <v>4.3026174256005737E-4</v>
      </c>
      <c r="S96" s="11">
        <f>K96/SUM(DMATable[[#This Row],[White ]:[Hispanic ]])</f>
        <v>1.1748699637028051E-3</v>
      </c>
      <c r="T96" s="11">
        <f>L96/SUM(DMATable[[#This Row],[White ]:[Hispanic ]])</f>
        <v>2.0077898986723772E-2</v>
      </c>
      <c r="U96" s="11">
        <f>M96/SUM(DMATable[[#This Row],[White ]:[Hispanic ]])</f>
        <v>7.2965711675515854E-2</v>
      </c>
    </row>
    <row r="97" spans="1:21" x14ac:dyDescent="0.25">
      <c r="A97" s="1" t="s">
        <v>191</v>
      </c>
      <c r="B97" s="1" t="s">
        <v>192</v>
      </c>
      <c r="C97" s="2">
        <v>44945.824809999998</v>
      </c>
      <c r="D97" s="3">
        <v>44.539490000000001</v>
      </c>
      <c r="E97" s="3">
        <v>-94.198599999999999</v>
      </c>
      <c r="F97" s="1">
        <v>3785193</v>
      </c>
      <c r="G97" s="1">
        <v>326418</v>
      </c>
      <c r="H97" s="1">
        <v>32333</v>
      </c>
      <c r="I97" s="1">
        <v>264554</v>
      </c>
      <c r="J97" s="1">
        <v>1616</v>
      </c>
      <c r="K97" s="1">
        <v>5291</v>
      </c>
      <c r="L97" s="1">
        <v>114854</v>
      </c>
      <c r="M97" s="1">
        <v>262063</v>
      </c>
      <c r="N97" s="11">
        <f>F97/SUM(DMATable[[#This Row],[White ]:[Hispanic ]])</f>
        <v>0.78984529837519268</v>
      </c>
      <c r="O97" s="11">
        <f>G97/SUM(DMATable[[#This Row],[White ]:[Hispanic ]])</f>
        <v>6.8112701942816031E-2</v>
      </c>
      <c r="P97" s="11">
        <f>H97/SUM(DMATable[[#This Row],[White ]:[Hispanic ]])</f>
        <v>6.7468337895492001E-3</v>
      </c>
      <c r="Q97" s="11">
        <f>I97/SUM(DMATable[[#This Row],[White ]:[Hispanic ]])</f>
        <v>5.5203719616503229E-2</v>
      </c>
      <c r="R97" s="11">
        <f>J97/SUM(DMATable[[#This Row],[White ]:[Hispanic ]])</f>
        <v>3.3720605585350899E-4</v>
      </c>
      <c r="S97" s="11">
        <f>K97/SUM(DMATable[[#This Row],[White ]:[Hispanic ]])</f>
        <v>1.104057698960963E-3</v>
      </c>
      <c r="T97" s="11">
        <f>L97/SUM(DMATable[[#This Row],[White ]:[Hispanic ]])</f>
        <v>2.3966252685024086E-2</v>
      </c>
      <c r="U97" s="11">
        <f>M97/SUM(DMATable[[#This Row],[White ]:[Hispanic ]])</f>
        <v>5.4683929836100327E-2</v>
      </c>
    </row>
    <row r="98" spans="1:21" x14ac:dyDescent="0.25">
      <c r="A98" s="1" t="s">
        <v>193</v>
      </c>
      <c r="B98" s="1" t="s">
        <v>194</v>
      </c>
      <c r="C98" s="2">
        <v>18599.215179999999</v>
      </c>
      <c r="D98" s="3">
        <v>38.530050000000003</v>
      </c>
      <c r="E98" s="3">
        <v>-94.208929999999995</v>
      </c>
      <c r="F98" s="1">
        <v>1901064</v>
      </c>
      <c r="G98" s="1">
        <v>283286</v>
      </c>
      <c r="H98" s="1">
        <v>11530</v>
      </c>
      <c r="I98" s="1">
        <v>71822</v>
      </c>
      <c r="J98" s="1">
        <v>3247</v>
      </c>
      <c r="K98" s="1">
        <v>2529</v>
      </c>
      <c r="L98" s="1">
        <v>61746</v>
      </c>
      <c r="M98" s="1">
        <v>212352</v>
      </c>
      <c r="N98" s="11">
        <f>F98/SUM(DMATable[[#This Row],[White ]:[Hispanic ]])</f>
        <v>0.74622464648748454</v>
      </c>
      <c r="O98" s="11">
        <f>G98/SUM(DMATable[[#This Row],[White ]:[Hispanic ]])</f>
        <v>0.11119825277047672</v>
      </c>
      <c r="P98" s="11">
        <f>H98/SUM(DMATable[[#This Row],[White ]:[Hispanic ]])</f>
        <v>4.5258708670516601E-3</v>
      </c>
      <c r="Q98" s="11">
        <f>I98/SUM(DMATable[[#This Row],[White ]:[Hispanic ]])</f>
        <v>2.8192289454760131E-2</v>
      </c>
      <c r="R98" s="11">
        <f>J98/SUM(DMATable[[#This Row],[White ]:[Hispanic ]])</f>
        <v>1.2745449007213131E-3</v>
      </c>
      <c r="S98" s="11">
        <f>K98/SUM(DMATable[[#This Row],[White ]:[Hispanic ]])</f>
        <v>9.9270836277308319E-4</v>
      </c>
      <c r="T98" s="11">
        <f>L98/SUM(DMATable[[#This Row],[White ]:[Hispanic ]])</f>
        <v>2.4237157203553496E-2</v>
      </c>
      <c r="U98" s="11">
        <f>M98/SUM(DMATable[[#This Row],[White ]:[Hispanic ]])</f>
        <v>8.3354529953179018E-2</v>
      </c>
    </row>
    <row r="99" spans="1:21" x14ac:dyDescent="0.25">
      <c r="A99" s="1" t="s">
        <v>195</v>
      </c>
      <c r="B99" s="1" t="s">
        <v>196</v>
      </c>
      <c r="C99" s="2">
        <v>4688.45255</v>
      </c>
      <c r="D99" s="3">
        <v>42.639490000000002</v>
      </c>
      <c r="E99" s="3">
        <v>-88.354590000000002</v>
      </c>
      <c r="F99" s="1">
        <v>1661244</v>
      </c>
      <c r="G99" s="1">
        <v>304596</v>
      </c>
      <c r="H99" s="1">
        <v>8569</v>
      </c>
      <c r="I99" s="1">
        <v>75155</v>
      </c>
      <c r="J99" s="1">
        <v>657</v>
      </c>
      <c r="K99" s="1">
        <v>1296</v>
      </c>
      <c r="L99" s="1">
        <v>40524</v>
      </c>
      <c r="M99" s="1">
        <v>243165</v>
      </c>
      <c r="N99" s="11">
        <f>F99/SUM(DMATable[[#This Row],[White ]:[Hispanic ]])</f>
        <v>0.7113907723772549</v>
      </c>
      <c r="O99" s="11">
        <f>G99/SUM(DMATable[[#This Row],[White ]:[Hispanic ]])</f>
        <v>0.13043645828248129</v>
      </c>
      <c r="P99" s="11">
        <f>H99/SUM(DMATable[[#This Row],[White ]:[Hispanic ]])</f>
        <v>3.6694835487747122E-3</v>
      </c>
      <c r="Q99" s="11">
        <f>I99/SUM(DMATable[[#This Row],[White ]:[Hispanic ]])</f>
        <v>3.2183456191873433E-2</v>
      </c>
      <c r="R99" s="11">
        <f>J99/SUM(DMATable[[#This Row],[White ]:[Hispanic ]])</f>
        <v>2.8134562860835402E-4</v>
      </c>
      <c r="S99" s="11">
        <f>K99/SUM(DMATable[[#This Row],[White ]:[Hispanic ]])</f>
        <v>5.549831578027806E-4</v>
      </c>
      <c r="T99" s="11">
        <f>L99/SUM(DMATable[[#This Row],[White ]:[Hispanic ]])</f>
        <v>1.7353501147222131E-2</v>
      </c>
      <c r="U99" s="11">
        <f>M99/SUM(DMATable[[#This Row],[White ]:[Hispanic ]])</f>
        <v>0.10412999966598235</v>
      </c>
    </row>
    <row r="100" spans="1:21" x14ac:dyDescent="0.25">
      <c r="A100" s="1" t="s">
        <v>197</v>
      </c>
      <c r="B100" s="1" t="s">
        <v>198</v>
      </c>
      <c r="C100" s="2">
        <v>17857.22795</v>
      </c>
      <c r="D100" s="3">
        <v>29.978149999999999</v>
      </c>
      <c r="E100" s="3">
        <v>-95.645979999999994</v>
      </c>
      <c r="F100" s="1">
        <v>2804395</v>
      </c>
      <c r="G100" s="1">
        <v>1233812</v>
      </c>
      <c r="H100" s="1">
        <v>18094</v>
      </c>
      <c r="I100" s="1">
        <v>543532</v>
      </c>
      <c r="J100" s="1">
        <v>3474</v>
      </c>
      <c r="K100" s="1">
        <v>18175</v>
      </c>
      <c r="L100" s="1">
        <v>100138</v>
      </c>
      <c r="M100" s="1">
        <v>2618888</v>
      </c>
      <c r="N100" s="11">
        <f>F100/SUM(DMATable[[#This Row],[White ]:[Hispanic ]])</f>
        <v>0.38204372231458639</v>
      </c>
      <c r="O100" s="11">
        <f>G100/SUM(DMATable[[#This Row],[White ]:[Hispanic ]])</f>
        <v>0.16808264496135689</v>
      </c>
      <c r="P100" s="11">
        <f>H100/SUM(DMATable[[#This Row],[White ]:[Hispanic ]])</f>
        <v>2.4649520169448763E-3</v>
      </c>
      <c r="Q100" s="11">
        <f>I100/SUM(DMATable[[#This Row],[White ]:[Hispanic ]])</f>
        <v>7.4045556520066461E-2</v>
      </c>
      <c r="R100" s="11">
        <f>J100/SUM(DMATable[[#This Row],[White ]:[Hispanic ]])</f>
        <v>4.7326424819644635E-4</v>
      </c>
      <c r="S100" s="11">
        <f>K100/SUM(DMATable[[#This Row],[White ]:[Hispanic ]])</f>
        <v>2.475986675581581E-3</v>
      </c>
      <c r="T100" s="11">
        <f>L100/SUM(DMATable[[#This Row],[White ]:[Hispanic ]])</f>
        <v>1.3641835142744889E-2</v>
      </c>
      <c r="U100" s="11">
        <f>M100/SUM(DMATable[[#This Row],[White ]:[Hispanic ]])</f>
        <v>0.35677203812052244</v>
      </c>
    </row>
    <row r="101" spans="1:21" x14ac:dyDescent="0.25">
      <c r="A101" s="1" t="s">
        <v>199</v>
      </c>
      <c r="B101" s="1" t="s">
        <v>200</v>
      </c>
      <c r="C101" s="2">
        <v>21299.994650000001</v>
      </c>
      <c r="D101" s="3">
        <v>36.375830000000001</v>
      </c>
      <c r="E101" s="3">
        <v>-92.550389999999993</v>
      </c>
      <c r="F101" s="1">
        <v>988021</v>
      </c>
      <c r="G101" s="1">
        <v>22756</v>
      </c>
      <c r="H101" s="1">
        <v>6597</v>
      </c>
      <c r="I101" s="1">
        <v>13187</v>
      </c>
      <c r="J101" s="1">
        <v>824</v>
      </c>
      <c r="K101" s="1">
        <v>443</v>
      </c>
      <c r="L101" s="1">
        <v>24122</v>
      </c>
      <c r="M101" s="1">
        <v>45630</v>
      </c>
      <c r="N101" s="11">
        <f>F101/SUM(DMATable[[#This Row],[White ]:[Hispanic ]])</f>
        <v>0.89691261642368236</v>
      </c>
      <c r="O101" s="11">
        <f>G101/SUM(DMATable[[#This Row],[White ]:[Hispanic ]])</f>
        <v>2.0657600900524702E-2</v>
      </c>
      <c r="P101" s="11">
        <f>H101/SUM(DMATable[[#This Row],[White ]:[Hispanic ]])</f>
        <v>5.9886708182791994E-3</v>
      </c>
      <c r="Q101" s="11">
        <f>I101/SUM(DMATable[[#This Row],[White ]:[Hispanic ]])</f>
        <v>1.1970987127580384E-2</v>
      </c>
      <c r="R101" s="11">
        <f>J101/SUM(DMATable[[#This Row],[White ]:[Hispanic ]])</f>
        <v>7.4801648541186294E-4</v>
      </c>
      <c r="S101" s="11">
        <f>K101/SUM(DMATable[[#This Row],[White ]:[Hispanic ]])</f>
        <v>4.0214963960856227E-4</v>
      </c>
      <c r="T101" s="11">
        <f>L101/SUM(DMATable[[#This Row],[White ]:[Hispanic ]])</f>
        <v>2.1897637938234172E-2</v>
      </c>
      <c r="U101" s="11">
        <f>M101/SUM(DMATable[[#This Row],[White ]:[Hispanic ]])</f>
        <v>4.1422320666678773E-2</v>
      </c>
    </row>
    <row r="102" spans="1:21" x14ac:dyDescent="0.25">
      <c r="A102" s="1" t="s">
        <v>201</v>
      </c>
      <c r="B102" s="1" t="s">
        <v>202</v>
      </c>
      <c r="C102" s="2">
        <v>9961.7565400000003</v>
      </c>
      <c r="D102" s="3">
        <v>30.049530000000001</v>
      </c>
      <c r="E102" s="3">
        <v>-90.294920000000005</v>
      </c>
      <c r="F102" s="1">
        <v>1015448</v>
      </c>
      <c r="G102" s="1">
        <v>545194</v>
      </c>
      <c r="H102" s="1">
        <v>11268</v>
      </c>
      <c r="I102" s="1">
        <v>42911</v>
      </c>
      <c r="J102" s="1">
        <v>506</v>
      </c>
      <c r="K102" s="1">
        <v>3643</v>
      </c>
      <c r="L102" s="1">
        <v>28363</v>
      </c>
      <c r="M102" s="1">
        <v>130830</v>
      </c>
      <c r="N102" s="11">
        <f>F102/SUM(DMATable[[#This Row],[White ]:[Hispanic ]])</f>
        <v>0.5710657571887392</v>
      </c>
      <c r="O102" s="11">
        <f>G102/SUM(DMATable[[#This Row],[White ]:[Hispanic ]])</f>
        <v>0.30660518748843613</v>
      </c>
      <c r="P102" s="11">
        <f>H102/SUM(DMATable[[#This Row],[White ]:[Hispanic ]])</f>
        <v>6.3368768779915007E-3</v>
      </c>
      <c r="Q102" s="11">
        <f>I102/SUM(DMATable[[#This Row],[White ]:[Hispanic ]])</f>
        <v>2.4132208352102703E-2</v>
      </c>
      <c r="R102" s="11">
        <f>J102/SUM(DMATable[[#This Row],[White ]:[Hispanic ]])</f>
        <v>2.8456333868154943E-4</v>
      </c>
      <c r="S102" s="11">
        <f>K102/SUM(DMATable[[#This Row],[White ]:[Hispanic ]])</f>
        <v>2.0487435628792185E-3</v>
      </c>
      <c r="T102" s="11">
        <f>L102/SUM(DMATable[[#This Row],[White ]:[Hispanic ]])</f>
        <v>1.5950731175938315E-2</v>
      </c>
      <c r="U102" s="11">
        <f>M102/SUM(DMATable[[#This Row],[White ]:[Hispanic ]])</f>
        <v>7.3575932015231452E-2</v>
      </c>
    </row>
    <row r="103" spans="1:21" x14ac:dyDescent="0.25">
      <c r="A103" s="1" t="s">
        <v>203</v>
      </c>
      <c r="B103" s="1" t="s">
        <v>204</v>
      </c>
      <c r="C103" s="2">
        <v>26400.16519</v>
      </c>
      <c r="D103" s="3">
        <v>32.277909999999999</v>
      </c>
      <c r="E103" s="3">
        <v>-96.828370000000007</v>
      </c>
      <c r="F103" s="1">
        <v>3993609</v>
      </c>
      <c r="G103" s="1">
        <v>1203746</v>
      </c>
      <c r="H103" s="1">
        <v>33169</v>
      </c>
      <c r="I103" s="1">
        <v>502550</v>
      </c>
      <c r="J103" s="1">
        <v>6372</v>
      </c>
      <c r="K103" s="1">
        <v>15190</v>
      </c>
      <c r="L103" s="1">
        <v>136839</v>
      </c>
      <c r="M103" s="1">
        <v>2210533</v>
      </c>
      <c r="N103" s="11">
        <f>F103/SUM(DMATable[[#This Row],[White ]:[Hispanic ]])</f>
        <v>0.49291595367469399</v>
      </c>
      <c r="O103" s="11">
        <f>G103/SUM(DMATable[[#This Row],[White ]:[Hispanic ]])</f>
        <v>0.14857378565906132</v>
      </c>
      <c r="P103" s="11">
        <f>H103/SUM(DMATable[[#This Row],[White ]:[Hispanic ]])</f>
        <v>4.0939233829440803E-3</v>
      </c>
      <c r="Q103" s="11">
        <f>I103/SUM(DMATable[[#This Row],[White ]:[Hispanic ]])</f>
        <v>6.2027833100140116E-2</v>
      </c>
      <c r="R103" s="11">
        <f>J103/SUM(DMATable[[#This Row],[White ]:[Hispanic ]])</f>
        <v>7.864716993614422E-4</v>
      </c>
      <c r="S103" s="11">
        <f>K103/SUM(DMATable[[#This Row],[White ]:[Hispanic ]])</f>
        <v>1.8748438658663382E-3</v>
      </c>
      <c r="T103" s="11">
        <f>L103/SUM(DMATable[[#This Row],[White ]:[Hispanic ]])</f>
        <v>1.6889516771644759E-2</v>
      </c>
      <c r="U103" s="11">
        <f>M103/SUM(DMATable[[#This Row],[White ]:[Hispanic ]])</f>
        <v>0.27283767184628799</v>
      </c>
    </row>
    <row r="104" spans="1:21" x14ac:dyDescent="0.25">
      <c r="A104" s="1" t="s">
        <v>205</v>
      </c>
      <c r="B104" s="1" t="s">
        <v>206</v>
      </c>
      <c r="C104" s="2">
        <v>13400.03667</v>
      </c>
      <c r="D104" s="3">
        <v>42.621600000000001</v>
      </c>
      <c r="E104" s="3">
        <v>-96.376329999999996</v>
      </c>
      <c r="F104" s="1">
        <v>333904</v>
      </c>
      <c r="G104" s="1">
        <v>7678</v>
      </c>
      <c r="H104" s="1">
        <v>5519</v>
      </c>
      <c r="I104" s="1">
        <v>7660</v>
      </c>
      <c r="J104" s="1">
        <v>309</v>
      </c>
      <c r="K104" s="1">
        <v>374</v>
      </c>
      <c r="L104" s="1">
        <v>8285</v>
      </c>
      <c r="M104" s="1">
        <v>46655</v>
      </c>
      <c r="N104" s="11">
        <f>F104/SUM(DMATable[[#This Row],[White ]:[Hispanic ]])</f>
        <v>0.81363795859487698</v>
      </c>
      <c r="O104" s="11">
        <f>G104/SUM(DMATable[[#This Row],[White ]:[Hispanic ]])</f>
        <v>1.8709306405707823E-2</v>
      </c>
      <c r="P104" s="11">
        <f>H104/SUM(DMATable[[#This Row],[White ]:[Hispanic ]])</f>
        <v>1.3448380053803267E-2</v>
      </c>
      <c r="Q104" s="11">
        <f>I104/SUM(DMATable[[#This Row],[White ]:[Hispanic ]])</f>
        <v>1.8665445046590512E-2</v>
      </c>
      <c r="R104" s="11">
        <f>J104/SUM(DMATable[[#This Row],[White ]:[Hispanic ]])</f>
        <v>7.5295333151389923E-4</v>
      </c>
      <c r="S104" s="11">
        <f>K104/SUM(DMATable[[#This Row],[White ]:[Hispanic ]])</f>
        <v>9.1134157277086825E-4</v>
      </c>
      <c r="T104" s="11">
        <f>L104/SUM(DMATable[[#This Row],[White ]:[Hispanic ]])</f>
        <v>2.0188408904830597E-2</v>
      </c>
      <c r="U104" s="11">
        <f>M104/SUM(DMATable[[#This Row],[White ]:[Hispanic ]])</f>
        <v>0.11368620608990604</v>
      </c>
    </row>
    <row r="105" spans="1:21" x14ac:dyDescent="0.25">
      <c r="A105" s="1" t="s">
        <v>207</v>
      </c>
      <c r="B105" s="1" t="s">
        <v>208</v>
      </c>
      <c r="C105" s="2">
        <v>12233.148999999999</v>
      </c>
      <c r="D105" s="3">
        <v>31.07912</v>
      </c>
      <c r="E105" s="3">
        <v>-97.352159999999998</v>
      </c>
      <c r="F105" s="1">
        <v>578510</v>
      </c>
      <c r="G105" s="1">
        <v>171409</v>
      </c>
      <c r="H105" s="1">
        <v>3962</v>
      </c>
      <c r="I105" s="1">
        <v>32526</v>
      </c>
      <c r="J105" s="1">
        <v>3072</v>
      </c>
      <c r="K105" s="1">
        <v>1395</v>
      </c>
      <c r="L105" s="1">
        <v>23871</v>
      </c>
      <c r="M105" s="1">
        <v>252485</v>
      </c>
      <c r="N105" s="11">
        <f>F105/SUM(DMATable[[#This Row],[White ]:[Hispanic ]])</f>
        <v>0.54206684594698429</v>
      </c>
      <c r="O105" s="11">
        <f>G105/SUM(DMATable[[#This Row],[White ]:[Hispanic ]])</f>
        <v>0.16061111475502002</v>
      </c>
      <c r="P105" s="11">
        <f>H105/SUM(DMATable[[#This Row],[White ]:[Hispanic ]])</f>
        <v>3.7124143811549525E-3</v>
      </c>
      <c r="Q105" s="11">
        <f>I105/SUM(DMATable[[#This Row],[White ]:[Hispanic ]])</f>
        <v>3.0477029318890961E-2</v>
      </c>
      <c r="R105" s="11">
        <f>J105/SUM(DMATable[[#This Row],[White ]:[Hispanic ]])</f>
        <v>2.8784798028541176E-3</v>
      </c>
      <c r="S105" s="11">
        <f>K105/SUM(DMATable[[#This Row],[White ]:[Hispanic ]])</f>
        <v>1.3071221761007468E-3</v>
      </c>
      <c r="T105" s="11">
        <f>L105/SUM(DMATable[[#This Row],[White ]:[Hispanic ]])</f>
        <v>2.2367249796201381E-2</v>
      </c>
      <c r="U105" s="11">
        <f>M105/SUM(DMATable[[#This Row],[White ]:[Hispanic ]])</f>
        <v>0.23657974382279359</v>
      </c>
    </row>
    <row r="106" spans="1:21" x14ac:dyDescent="0.25">
      <c r="A106" s="1" t="s">
        <v>209</v>
      </c>
      <c r="B106" s="1" t="s">
        <v>210</v>
      </c>
      <c r="C106" s="2">
        <v>890.17060000000004</v>
      </c>
      <c r="D106" s="3">
        <v>28.55377</v>
      </c>
      <c r="E106" s="3">
        <v>-96.973979999999997</v>
      </c>
      <c r="F106" s="1">
        <v>41396</v>
      </c>
      <c r="G106" s="1">
        <v>5656</v>
      </c>
      <c r="H106" s="1">
        <v>211</v>
      </c>
      <c r="I106" s="1">
        <v>1337</v>
      </c>
      <c r="J106" s="1">
        <v>16</v>
      </c>
      <c r="K106" s="1">
        <v>193</v>
      </c>
      <c r="L106" s="1">
        <v>819</v>
      </c>
      <c r="M106" s="1">
        <v>42630</v>
      </c>
      <c r="N106" s="11">
        <f>F106/SUM(DMATable[[#This Row],[White ]:[Hispanic ]])</f>
        <v>0.44869821587287823</v>
      </c>
      <c r="O106" s="11">
        <f>G106/SUM(DMATable[[#This Row],[White ]:[Hispanic ]])</f>
        <v>6.1306336577857744E-2</v>
      </c>
      <c r="P106" s="11">
        <f>H106/SUM(DMATable[[#This Row],[White ]:[Hispanic ]])</f>
        <v>2.2870645364087669E-3</v>
      </c>
      <c r="Q106" s="11">
        <f>I106/SUM(DMATable[[#This Row],[White ]:[Hispanic ]])</f>
        <v>1.4491968176201521E-2</v>
      </c>
      <c r="R106" s="11">
        <f>J106/SUM(DMATable[[#This Row],[White ]:[Hispanic ]])</f>
        <v>1.7342669470398232E-4</v>
      </c>
      <c r="S106" s="11">
        <f>K106/SUM(DMATable[[#This Row],[White ]:[Hispanic ]])</f>
        <v>2.0919595048667864E-3</v>
      </c>
      <c r="T106" s="11">
        <f>L106/SUM(DMATable[[#This Row],[White ]:[Hispanic ]])</f>
        <v>8.8772789351600941E-3</v>
      </c>
      <c r="U106" s="11">
        <f>M106/SUM(DMATable[[#This Row],[White ]:[Hispanic ]])</f>
        <v>0.46207374970192289</v>
      </c>
    </row>
    <row r="107" spans="1:21" x14ac:dyDescent="0.25">
      <c r="A107" s="1" t="s">
        <v>211</v>
      </c>
      <c r="B107" s="1" t="s">
        <v>212</v>
      </c>
      <c r="C107" s="2">
        <v>13819.7138</v>
      </c>
      <c r="D107" s="3">
        <v>33.71416</v>
      </c>
      <c r="E107" s="3">
        <v>-99.001419999999996</v>
      </c>
      <c r="F107" s="1">
        <v>282281</v>
      </c>
      <c r="G107" s="1">
        <v>40324</v>
      </c>
      <c r="H107" s="1">
        <v>9238</v>
      </c>
      <c r="I107" s="1">
        <v>7825</v>
      </c>
      <c r="J107" s="1">
        <v>673</v>
      </c>
      <c r="K107" s="1">
        <v>363</v>
      </c>
      <c r="L107" s="1">
        <v>16399</v>
      </c>
      <c r="M107" s="1">
        <v>64576</v>
      </c>
      <c r="N107" s="11">
        <f>F107/SUM(DMATable[[#This Row],[White ]:[Hispanic ]])</f>
        <v>0.66942152680119238</v>
      </c>
      <c r="O107" s="11">
        <f>G107/SUM(DMATable[[#This Row],[White ]:[Hispanic ]])</f>
        <v>9.5627242523341219E-2</v>
      </c>
      <c r="P107" s="11">
        <f>H107/SUM(DMATable[[#This Row],[White ]:[Hispanic ]])</f>
        <v>2.1907659617860981E-2</v>
      </c>
      <c r="Q107" s="11">
        <f>I107/SUM(DMATable[[#This Row],[White ]:[Hispanic ]])</f>
        <v>1.8556769485793698E-2</v>
      </c>
      <c r="R107" s="11">
        <f>J107/SUM(DMATable[[#This Row],[White ]:[Hispanic ]])</f>
        <v>1.5960007493851958E-3</v>
      </c>
      <c r="S107" s="11">
        <f>K107/SUM(DMATable[[#This Row],[White ]:[Hispanic ]])</f>
        <v>8.6084438636972673E-4</v>
      </c>
      <c r="T107" s="11">
        <f>L107/SUM(DMATable[[#This Row],[White ]:[Hispanic ]])</f>
        <v>3.8889771603518315E-2</v>
      </c>
      <c r="U107" s="11">
        <f>M107/SUM(DMATable[[#This Row],[White ]:[Hispanic ]])</f>
        <v>0.1531401848325385</v>
      </c>
    </row>
    <row r="108" spans="1:21" x14ac:dyDescent="0.25">
      <c r="A108" s="1" t="s">
        <v>213</v>
      </c>
      <c r="B108" s="1" t="s">
        <v>214</v>
      </c>
      <c r="C108" s="2">
        <v>12341.05934</v>
      </c>
      <c r="D108" s="3">
        <v>31.85108</v>
      </c>
      <c r="E108" s="3">
        <v>-91.932169999999999</v>
      </c>
      <c r="F108" s="1">
        <v>284692</v>
      </c>
      <c r="G108" s="1">
        <v>167883</v>
      </c>
      <c r="H108" s="1">
        <v>1363</v>
      </c>
      <c r="I108" s="1">
        <v>3698</v>
      </c>
      <c r="J108" s="1">
        <v>115</v>
      </c>
      <c r="K108" s="1">
        <v>262</v>
      </c>
      <c r="L108" s="1">
        <v>5479</v>
      </c>
      <c r="M108" s="1">
        <v>12978</v>
      </c>
      <c r="N108" s="11">
        <f>F108/SUM(DMATable[[#This Row],[White ]:[Hispanic ]])</f>
        <v>0.59750246605242718</v>
      </c>
      <c r="O108" s="11">
        <f>G108/SUM(DMATable[[#This Row],[White ]:[Hispanic ]])</f>
        <v>0.35234747203391609</v>
      </c>
      <c r="P108" s="11">
        <f>H108/SUM(DMATable[[#This Row],[White ]:[Hispanic ]])</f>
        <v>2.8606208155812539E-3</v>
      </c>
      <c r="Q108" s="11">
        <f>I108/SUM(DMATable[[#This Row],[White ]:[Hispanic ]])</f>
        <v>7.7612441496841354E-3</v>
      </c>
      <c r="R108" s="11">
        <f>J108/SUM(DMATable[[#This Row],[White ]:[Hispanic ]])</f>
        <v>2.4135832266459589E-4</v>
      </c>
      <c r="S108" s="11">
        <f>K108/SUM(DMATable[[#This Row],[White ]:[Hispanic ]])</f>
        <v>5.4987722207064458E-4</v>
      </c>
      <c r="T108" s="11">
        <f>L108/SUM(DMATable[[#This Row],[White ]:[Hispanic ]])</f>
        <v>1.1499149998950617E-2</v>
      </c>
      <c r="U108" s="11">
        <f>M108/SUM(DMATable[[#This Row],[White ]:[Hispanic ]])</f>
        <v>2.7237811404705436E-2</v>
      </c>
    </row>
    <row r="109" spans="1:21" x14ac:dyDescent="0.25">
      <c r="A109" s="1" t="s">
        <v>215</v>
      </c>
      <c r="B109" s="1" t="s">
        <v>216</v>
      </c>
      <c r="C109" s="2">
        <v>15487.33556</v>
      </c>
      <c r="D109" s="3">
        <v>33.106650000000002</v>
      </c>
      <c r="E109" s="3">
        <v>-86.869619999999998</v>
      </c>
      <c r="F109" s="1">
        <v>1272405</v>
      </c>
      <c r="G109" s="1">
        <v>499187</v>
      </c>
      <c r="H109" s="1">
        <v>5242</v>
      </c>
      <c r="I109" s="1">
        <v>25359</v>
      </c>
      <c r="J109" s="1">
        <v>517</v>
      </c>
      <c r="K109" s="1">
        <v>2474</v>
      </c>
      <c r="L109" s="1">
        <v>22914</v>
      </c>
      <c r="M109" s="1">
        <v>77370</v>
      </c>
      <c r="N109" s="11">
        <f>F109/SUM(DMATable[[#This Row],[White ]:[Hispanic ]])</f>
        <v>0.66776508448318206</v>
      </c>
      <c r="O109" s="11">
        <f>G109/SUM(DMATable[[#This Row],[White ]:[Hispanic ]])</f>
        <v>0.26197606047438216</v>
      </c>
      <c r="P109" s="11">
        <f>H109/SUM(DMATable[[#This Row],[White ]:[Hispanic ]])</f>
        <v>2.7510301931074153E-3</v>
      </c>
      <c r="Q109" s="11">
        <f>I109/SUM(DMATable[[#This Row],[White ]:[Hispanic ]])</f>
        <v>1.330854152365718E-2</v>
      </c>
      <c r="R109" s="11">
        <f>J109/SUM(DMATable[[#This Row],[White ]:[Hispanic ]])</f>
        <v>2.7132442003749213E-4</v>
      </c>
      <c r="S109" s="11">
        <f>K109/SUM(DMATable[[#This Row],[White ]:[Hispanic ]])</f>
        <v>1.2983686947248656E-3</v>
      </c>
      <c r="T109" s="11">
        <f>L109/SUM(DMATable[[#This Row],[White ]:[Hispanic ]])</f>
        <v>1.2025392187116237E-2</v>
      </c>
      <c r="U109" s="11">
        <f>M109/SUM(DMATable[[#This Row],[White ]:[Hispanic ]])</f>
        <v>4.060419802379258E-2</v>
      </c>
    </row>
    <row r="110" spans="1:21" x14ac:dyDescent="0.25">
      <c r="A110" s="1" t="s">
        <v>217</v>
      </c>
      <c r="B110" s="1" t="s">
        <v>218</v>
      </c>
      <c r="C110" s="2">
        <v>5162.3139499999997</v>
      </c>
      <c r="D110" s="3">
        <v>40.811140000000002</v>
      </c>
      <c r="E110" s="3">
        <v>-92.545509999999993</v>
      </c>
      <c r="F110" s="1">
        <v>113948</v>
      </c>
      <c r="G110" s="1">
        <v>2882</v>
      </c>
      <c r="H110" s="1">
        <v>321</v>
      </c>
      <c r="I110" s="1">
        <v>3766</v>
      </c>
      <c r="J110" s="1">
        <v>70</v>
      </c>
      <c r="K110" s="1">
        <v>86</v>
      </c>
      <c r="L110" s="1">
        <v>1885</v>
      </c>
      <c r="M110" s="1">
        <v>7204</v>
      </c>
      <c r="N110" s="11">
        <f>F110/SUM(DMATable[[#This Row],[White ]:[Hispanic ]])</f>
        <v>0.8754321537776002</v>
      </c>
      <c r="O110" s="11">
        <f>G110/SUM(DMATable[[#This Row],[White ]:[Hispanic ]])</f>
        <v>2.2141638880779337E-2</v>
      </c>
      <c r="P110" s="11">
        <f>H110/SUM(DMATable[[#This Row],[White ]:[Hispanic ]])</f>
        <v>2.4661575575052625E-3</v>
      </c>
      <c r="Q110" s="11">
        <f>I110/SUM(DMATable[[#This Row],[White ]:[Hispanic ]])</f>
        <v>2.8933175581198813E-2</v>
      </c>
      <c r="R110" s="11">
        <f>J110/SUM(DMATable[[#This Row],[White ]:[Hispanic ]])</f>
        <v>5.3779136768027536E-4</v>
      </c>
      <c r="S110" s="11">
        <f>K110/SUM(DMATable[[#This Row],[White ]:[Hispanic ]])</f>
        <v>6.6071510886433831E-4</v>
      </c>
      <c r="T110" s="11">
        <f>L110/SUM(DMATable[[#This Row],[White ]:[Hispanic ]])</f>
        <v>1.4481953258247415E-2</v>
      </c>
      <c r="U110" s="11">
        <f>M110/SUM(DMATable[[#This Row],[White ]:[Hispanic ]])</f>
        <v>5.5346414468124334E-2</v>
      </c>
    </row>
    <row r="111" spans="1:21" x14ac:dyDescent="0.25">
      <c r="A111" s="1" t="s">
        <v>219</v>
      </c>
      <c r="B111" s="1" t="s">
        <v>220</v>
      </c>
      <c r="C111" s="2">
        <v>17958.139719999999</v>
      </c>
      <c r="D111" s="3">
        <v>37.236240000000002</v>
      </c>
      <c r="E111" s="3">
        <v>-89.452579999999998</v>
      </c>
      <c r="F111" s="1">
        <v>824423</v>
      </c>
      <c r="G111" s="1">
        <v>70680</v>
      </c>
      <c r="H111" s="1">
        <v>2477</v>
      </c>
      <c r="I111" s="1">
        <v>10060</v>
      </c>
      <c r="J111" s="1">
        <v>219</v>
      </c>
      <c r="K111" s="1">
        <v>665</v>
      </c>
      <c r="L111" s="1">
        <v>16569</v>
      </c>
      <c r="M111" s="1">
        <v>27281</v>
      </c>
      <c r="N111" s="11">
        <f>F111/SUM(DMATable[[#This Row],[White ]:[Hispanic ]])</f>
        <v>0.86565046924842548</v>
      </c>
      <c r="O111" s="11">
        <f>G111/SUM(DMATable[[#This Row],[White ]:[Hispanic ]])</f>
        <v>7.4214541766154898E-2</v>
      </c>
      <c r="P111" s="11">
        <f>H111/SUM(DMATable[[#This Row],[White ]:[Hispanic ]])</f>
        <v>2.6008689863436002E-3</v>
      </c>
      <c r="Q111" s="11">
        <f>I111/SUM(DMATable[[#This Row],[White ]:[Hispanic ]])</f>
        <v>1.0563077110462907E-2</v>
      </c>
      <c r="R111" s="11">
        <f>J111/SUM(DMATable[[#This Row],[White ]:[Hispanic ]])</f>
        <v>2.2995167864725414E-4</v>
      </c>
      <c r="S111" s="11">
        <f>K111/SUM(DMATable[[#This Row],[White ]:[Hispanic ]])</f>
        <v>6.9825509726221006E-4</v>
      </c>
      <c r="T111" s="11">
        <f>L111/SUM(DMATable[[#This Row],[White ]:[Hispanic ]])</f>
        <v>1.7397577002312117E-2</v>
      </c>
      <c r="U111" s="11">
        <f>M111/SUM(DMATable[[#This Row],[White ]:[Hispanic ]])</f>
        <v>2.8645259110391504E-2</v>
      </c>
    </row>
    <row r="112" spans="1:21" x14ac:dyDescent="0.25">
      <c r="A112" s="1" t="s">
        <v>221</v>
      </c>
      <c r="B112" s="1" t="s">
        <v>222</v>
      </c>
      <c r="C112" s="2">
        <v>35046.303370000001</v>
      </c>
      <c r="D112" s="3">
        <v>29.78312</v>
      </c>
      <c r="E112" s="3">
        <v>-103.0776</v>
      </c>
      <c r="F112" s="1">
        <v>189084</v>
      </c>
      <c r="G112" s="1">
        <v>22158</v>
      </c>
      <c r="H112" s="1">
        <v>2102</v>
      </c>
      <c r="I112" s="1">
        <v>6160</v>
      </c>
      <c r="J112" s="1">
        <v>194</v>
      </c>
      <c r="K112" s="1">
        <v>552</v>
      </c>
      <c r="L112" s="1">
        <v>4322</v>
      </c>
      <c r="M112" s="1">
        <v>249624</v>
      </c>
      <c r="N112" s="11">
        <f>F112/SUM(DMATable[[#This Row],[White ]:[Hispanic ]])</f>
        <v>0.39874650988198973</v>
      </c>
      <c r="O112" s="11">
        <f>G112/SUM(DMATable[[#This Row],[White ]:[Hispanic ]])</f>
        <v>4.672751351761719E-2</v>
      </c>
      <c r="P112" s="11">
        <f>H112/SUM(DMATable[[#This Row],[White ]:[Hispanic ]])</f>
        <v>4.4327661979434666E-3</v>
      </c>
      <c r="Q112" s="11">
        <f>I112/SUM(DMATable[[#This Row],[White ]:[Hispanic ]])</f>
        <v>1.2990409029177809E-2</v>
      </c>
      <c r="R112" s="11">
        <f>J112/SUM(DMATable[[#This Row],[White ]:[Hispanic ]])</f>
        <v>4.0911353111371671E-4</v>
      </c>
      <c r="S112" s="11">
        <f>K112/SUM(DMATable[[#This Row],[White ]:[Hispanic ]])</f>
        <v>1.1640756143029465E-3</v>
      </c>
      <c r="T112" s="11">
        <f>L112/SUM(DMATable[[#This Row],[White ]:[Hispanic ]])</f>
        <v>9.1143746467705344E-3</v>
      </c>
      <c r="U112" s="11">
        <f>M112/SUM(DMATable[[#This Row],[White ]:[Hispanic ]])</f>
        <v>0.52641523758108466</v>
      </c>
    </row>
    <row r="113" spans="1:21" x14ac:dyDescent="0.25">
      <c r="A113" s="1" t="s">
        <v>223</v>
      </c>
      <c r="B113" s="1" t="s">
        <v>224</v>
      </c>
      <c r="C113" s="2">
        <v>43068.533109999997</v>
      </c>
      <c r="D113" s="3">
        <v>35.286200000000001</v>
      </c>
      <c r="E113" s="3">
        <v>-102.06361</v>
      </c>
      <c r="F113" s="1">
        <v>303773</v>
      </c>
      <c r="G113" s="1">
        <v>26978</v>
      </c>
      <c r="H113" s="1">
        <v>3211</v>
      </c>
      <c r="I113" s="1">
        <v>13741</v>
      </c>
      <c r="J113" s="1">
        <v>185</v>
      </c>
      <c r="K113" s="1">
        <v>942</v>
      </c>
      <c r="L113" s="1">
        <v>7859</v>
      </c>
      <c r="M113" s="1">
        <v>195053</v>
      </c>
      <c r="N113" s="11">
        <f>F113/SUM(DMATable[[#This Row],[White ]:[Hispanic ]])</f>
        <v>0.55057073777236465</v>
      </c>
      <c r="O113" s="11">
        <f>G113/SUM(DMATable[[#This Row],[White ]:[Hispanic ]])</f>
        <v>4.889604199064055E-2</v>
      </c>
      <c r="P113" s="11">
        <f>H113/SUM(DMATable[[#This Row],[White ]:[Hispanic ]])</f>
        <v>5.819749085623353E-3</v>
      </c>
      <c r="Q113" s="11">
        <f>I113/SUM(DMATable[[#This Row],[White ]:[Hispanic ]])</f>
        <v>2.4904756208517748E-2</v>
      </c>
      <c r="R113" s="11">
        <f>J113/SUM(DMATable[[#This Row],[White ]:[Hispanic ]])</f>
        <v>3.3530164460925576E-4</v>
      </c>
      <c r="S113" s="11">
        <f>K113/SUM(DMATable[[#This Row],[White ]:[Hispanic ]])</f>
        <v>1.7073197255238861E-3</v>
      </c>
      <c r="T113" s="11">
        <f>L113/SUM(DMATable[[#This Row],[White ]:[Hispanic ]])</f>
        <v>1.4243976351265628E-2</v>
      </c>
      <c r="U113" s="11">
        <f>M113/SUM(DMATable[[#This Row],[White ]:[Hispanic ]])</f>
        <v>0.35352211722145493</v>
      </c>
    </row>
    <row r="114" spans="1:21" x14ac:dyDescent="0.25">
      <c r="A114" s="1" t="s">
        <v>225</v>
      </c>
      <c r="B114" s="1" t="s">
        <v>226</v>
      </c>
      <c r="C114" s="2">
        <v>10579.03969</v>
      </c>
      <c r="D114" s="3">
        <v>30.331410000000002</v>
      </c>
      <c r="E114" s="3">
        <v>-98.027299999999997</v>
      </c>
      <c r="F114" s="1">
        <v>1238570</v>
      </c>
      <c r="G114" s="1">
        <v>162073</v>
      </c>
      <c r="H114" s="1">
        <v>6484</v>
      </c>
      <c r="I114" s="1">
        <v>127100</v>
      </c>
      <c r="J114" s="1">
        <v>1315</v>
      </c>
      <c r="K114" s="1">
        <v>7683</v>
      </c>
      <c r="L114" s="1">
        <v>39815</v>
      </c>
      <c r="M114" s="1">
        <v>717377</v>
      </c>
      <c r="N114" s="11">
        <f>F114/SUM(DMATable[[#This Row],[White ]:[Hispanic ]])</f>
        <v>0.53841107938256416</v>
      </c>
      <c r="O114" s="11">
        <f>G114/SUM(DMATable[[#This Row],[White ]:[Hispanic ]])</f>
        <v>7.0453748168266883E-2</v>
      </c>
      <c r="P114" s="11">
        <f>H114/SUM(DMATable[[#This Row],[White ]:[Hispanic ]])</f>
        <v>2.8186194068292834E-3</v>
      </c>
      <c r="Q114" s="11">
        <f>I114/SUM(DMATable[[#This Row],[White ]:[Hispanic ]])</f>
        <v>5.5250852345466062E-2</v>
      </c>
      <c r="R114" s="11">
        <f>J114/SUM(DMATable[[#This Row],[White ]:[Hispanic ]])</f>
        <v>5.7163549043499505E-4</v>
      </c>
      <c r="S114" s="11">
        <f>K114/SUM(DMATable[[#This Row],[White ]:[Hispanic ]])</f>
        <v>3.3398292570433969E-3</v>
      </c>
      <c r="T114" s="11">
        <f>L114/SUM(DMATable[[#This Row],[White ]:[Hispanic ]])</f>
        <v>1.7307731598227627E-2</v>
      </c>
      <c r="U114" s="11">
        <f>M114/SUM(DMATable[[#This Row],[White ]:[Hispanic ]])</f>
        <v>0.31184650435116762</v>
      </c>
    </row>
    <row r="115" spans="1:21" x14ac:dyDescent="0.25">
      <c r="A115" s="1" t="s">
        <v>227</v>
      </c>
      <c r="B115" s="1" t="s">
        <v>228</v>
      </c>
      <c r="C115" s="2">
        <v>4365.3420400000005</v>
      </c>
      <c r="D115" s="3">
        <v>26.311540000000001</v>
      </c>
      <c r="E115" s="3">
        <v>-98.158420000000007</v>
      </c>
      <c r="F115" s="1">
        <v>107581</v>
      </c>
      <c r="G115" s="1">
        <v>7685</v>
      </c>
      <c r="H115" s="1">
        <v>954</v>
      </c>
      <c r="I115" s="1">
        <v>12556</v>
      </c>
      <c r="J115" s="1">
        <v>127</v>
      </c>
      <c r="K115" s="1">
        <v>737</v>
      </c>
      <c r="L115" s="1">
        <v>2079</v>
      </c>
      <c r="M115" s="1">
        <v>1246155</v>
      </c>
      <c r="N115" s="11">
        <f>F115/SUM(DMATable[[#This Row],[White ]:[Hispanic ]])</f>
        <v>7.8077531036945327E-2</v>
      </c>
      <c r="O115" s="11">
        <f>G115/SUM(DMATable[[#This Row],[White ]:[Hispanic ]])</f>
        <v>5.5774330599169444E-3</v>
      </c>
      <c r="P115" s="11">
        <f>H115/SUM(DMATable[[#This Row],[White ]:[Hispanic ]])</f>
        <v>6.9237100054141381E-4</v>
      </c>
      <c r="Q115" s="11">
        <f>I115/SUM(DMATable[[#This Row],[White ]:[Hispanic ]])</f>
        <v>9.1125893949664475E-3</v>
      </c>
      <c r="R115" s="11">
        <f>J115/SUM(DMATable[[#This Row],[White ]:[Hispanic ]])</f>
        <v>9.2170982252368506E-5</v>
      </c>
      <c r="S115" s="11">
        <f>K115/SUM(DMATable[[#This Row],[White ]:[Hispanic ]])</f>
        <v>5.3488199937004404E-4</v>
      </c>
      <c r="T115" s="11">
        <f>L115/SUM(DMATable[[#This Row],[White ]:[Hispanic ]])</f>
        <v>1.50884623702893E-3</v>
      </c>
      <c r="U115" s="11">
        <f>M115/SUM(DMATable[[#This Row],[White ]:[Hispanic ]])</f>
        <v>0.90440417628897851</v>
      </c>
    </row>
    <row r="116" spans="1:21" x14ac:dyDescent="0.25">
      <c r="A116" s="1" t="s">
        <v>229</v>
      </c>
      <c r="B116" s="1" t="s">
        <v>230</v>
      </c>
      <c r="C116" s="2">
        <v>12907.377270000001</v>
      </c>
      <c r="D116" s="3">
        <v>41.596899999999998</v>
      </c>
      <c r="E116" s="3">
        <v>-91.750460000000004</v>
      </c>
      <c r="F116" s="1">
        <v>794268</v>
      </c>
      <c r="G116" s="1">
        <v>40366</v>
      </c>
      <c r="H116" s="1">
        <v>2195</v>
      </c>
      <c r="I116" s="1">
        <v>22464</v>
      </c>
      <c r="J116" s="1">
        <v>708</v>
      </c>
      <c r="K116" s="1">
        <v>472</v>
      </c>
      <c r="L116" s="1">
        <v>16331</v>
      </c>
      <c r="M116" s="1">
        <v>34071</v>
      </c>
      <c r="N116" s="11">
        <f>F116/SUM(DMATable[[#This Row],[White ]:[Hispanic ]])</f>
        <v>0.87198353231782622</v>
      </c>
      <c r="O116" s="11">
        <f>G116/SUM(DMATable[[#This Row],[White ]:[Hispanic ]])</f>
        <v>4.4315630574996566E-2</v>
      </c>
      <c r="P116" s="11">
        <f>H116/SUM(DMATable[[#This Row],[White ]:[Hispanic ]])</f>
        <v>2.4097708247564154E-3</v>
      </c>
      <c r="Q116" s="11">
        <f>I116/SUM(DMATable[[#This Row],[White ]:[Hispanic ]])</f>
        <v>2.4662000823384107E-2</v>
      </c>
      <c r="R116" s="11">
        <f>J116/SUM(DMATable[[#This Row],[White ]:[Hispanic ]])</f>
        <v>7.7727459860024706E-4</v>
      </c>
      <c r="S116" s="11">
        <f>K116/SUM(DMATable[[#This Row],[White ]:[Hispanic ]])</f>
        <v>5.1818306573349804E-4</v>
      </c>
      <c r="T116" s="11">
        <f>L116/SUM(DMATable[[#This Row],[White ]:[Hispanic ]])</f>
        <v>1.7928914505283382E-2</v>
      </c>
      <c r="U116" s="11">
        <f>M116/SUM(DMATable[[#This Row],[White ]:[Hispanic ]])</f>
        <v>3.7404693289419512E-2</v>
      </c>
    </row>
    <row r="117" spans="1:21" x14ac:dyDescent="0.25">
      <c r="A117" s="1" t="s">
        <v>231</v>
      </c>
      <c r="B117" s="1" t="s">
        <v>232</v>
      </c>
      <c r="C117" s="2">
        <v>1672.3348599999999</v>
      </c>
      <c r="D117" s="3">
        <v>40</v>
      </c>
      <c r="E117" s="3">
        <v>-94.771879999999996</v>
      </c>
      <c r="F117" s="1">
        <v>106843</v>
      </c>
      <c r="G117" s="1">
        <v>7113</v>
      </c>
      <c r="H117" s="1">
        <v>485</v>
      </c>
      <c r="I117" s="1">
        <v>1590</v>
      </c>
      <c r="J117" s="1">
        <v>152</v>
      </c>
      <c r="K117" s="1">
        <v>44</v>
      </c>
      <c r="L117" s="1">
        <v>2670</v>
      </c>
      <c r="M117" s="1">
        <v>6796</v>
      </c>
      <c r="N117" s="11">
        <f>F117/SUM(DMATable[[#This Row],[White ]:[Hispanic ]])</f>
        <v>0.85003142577550062</v>
      </c>
      <c r="O117" s="11">
        <f>G117/SUM(DMATable[[#This Row],[White ]:[Hispanic ]])</f>
        <v>5.6590263578719581E-2</v>
      </c>
      <c r="P117" s="11">
        <f>H117/SUM(DMATable[[#This Row],[White ]:[Hispanic ]])</f>
        <v>3.858607877924785E-3</v>
      </c>
      <c r="Q117" s="11">
        <f>I117/SUM(DMATable[[#This Row],[White ]:[Hispanic ]])</f>
        <v>1.2649869125567852E-2</v>
      </c>
      <c r="R117" s="11">
        <f>J117/SUM(DMATable[[#This Row],[White ]:[Hispanic ]])</f>
        <v>1.2092956648341595E-3</v>
      </c>
      <c r="S117" s="11">
        <f>K117/SUM(DMATable[[#This Row],[White ]:[Hispanic ]])</f>
        <v>3.5005927139936192E-4</v>
      </c>
      <c r="T117" s="11">
        <f>L117/SUM(DMATable[[#This Row],[White ]:[Hispanic ]])</f>
        <v>2.1242233059915825E-2</v>
      </c>
      <c r="U117" s="11">
        <f>M117/SUM(DMATable[[#This Row],[White ]:[Hispanic ]])</f>
        <v>5.4068245646137811E-2</v>
      </c>
    </row>
    <row r="118" spans="1:21" x14ac:dyDescent="0.25">
      <c r="A118" s="1" t="s">
        <v>233</v>
      </c>
      <c r="B118" s="1" t="s">
        <v>234</v>
      </c>
      <c r="C118" s="2">
        <v>3172.9531299999999</v>
      </c>
      <c r="D118" s="3">
        <v>35.411819999999999</v>
      </c>
      <c r="E118" s="3">
        <v>-88.594070000000002</v>
      </c>
      <c r="F118" s="1">
        <v>181234</v>
      </c>
      <c r="G118" s="1">
        <v>53177</v>
      </c>
      <c r="H118" s="1">
        <v>533</v>
      </c>
      <c r="I118" s="1">
        <v>1879</v>
      </c>
      <c r="J118" s="1">
        <v>53</v>
      </c>
      <c r="K118" s="1">
        <v>171</v>
      </c>
      <c r="L118" s="1">
        <v>3864</v>
      </c>
      <c r="M118" s="1">
        <v>7588</v>
      </c>
      <c r="N118" s="11">
        <f>F118/SUM(DMATable[[#This Row],[White ]:[Hispanic ]])</f>
        <v>0.72931480609579913</v>
      </c>
      <c r="O118" s="11">
        <f>G118/SUM(DMATable[[#This Row],[White ]:[Hispanic ]])</f>
        <v>0.21399281284834143</v>
      </c>
      <c r="P118" s="11">
        <f>H118/SUM(DMATable[[#This Row],[White ]:[Hispanic ]])</f>
        <v>2.1448778465909318E-3</v>
      </c>
      <c r="Q118" s="11">
        <f>I118/SUM(DMATable[[#This Row],[White ]:[Hispanic ]])</f>
        <v>7.5613986374190641E-3</v>
      </c>
      <c r="R118" s="11">
        <f>J118/SUM(DMATable[[#This Row],[White ]:[Hispanic ]])</f>
        <v>2.1328053634018647E-4</v>
      </c>
      <c r="S118" s="11">
        <f>K118/SUM(DMATable[[#This Row],[White ]:[Hispanic ]])</f>
        <v>6.8813154177682807E-4</v>
      </c>
      <c r="T118" s="11">
        <f>L118/SUM(DMATable[[#This Row],[White ]:[Hispanic ]])</f>
        <v>1.5549358347518501E-2</v>
      </c>
      <c r="U118" s="11">
        <f>M118/SUM(DMATable[[#This Row],[White ]:[Hispanic ]])</f>
        <v>3.0535334146213868E-2</v>
      </c>
    </row>
    <row r="119" spans="1:21" x14ac:dyDescent="0.25">
      <c r="A119" s="1" t="s">
        <v>235</v>
      </c>
      <c r="B119" s="1" t="s">
        <v>236</v>
      </c>
      <c r="C119" s="2">
        <v>16216.412050000001</v>
      </c>
      <c r="D119" s="3">
        <v>34.995399999999997</v>
      </c>
      <c r="E119" s="3">
        <v>-89.75752</v>
      </c>
      <c r="F119" s="1">
        <v>887628</v>
      </c>
      <c r="G119" s="1">
        <v>787973</v>
      </c>
      <c r="H119" s="1">
        <v>3797</v>
      </c>
      <c r="I119" s="1">
        <v>33034</v>
      </c>
      <c r="J119" s="1">
        <v>491</v>
      </c>
      <c r="K119" s="1">
        <v>1827</v>
      </c>
      <c r="L119" s="1">
        <v>23153</v>
      </c>
      <c r="M119" s="1">
        <v>87220</v>
      </c>
      <c r="N119" s="11">
        <f>F119/SUM(DMATable[[#This Row],[White ]:[Hispanic ]])</f>
        <v>0.48633872895141861</v>
      </c>
      <c r="O119" s="11">
        <f>G119/SUM(DMATable[[#This Row],[White ]:[Hispanic ]])</f>
        <v>0.43173692951105214</v>
      </c>
      <c r="P119" s="11">
        <f>H119/SUM(DMATable[[#This Row],[White ]:[Hispanic ]])</f>
        <v>2.0804077314241286E-3</v>
      </c>
      <c r="Q119" s="11">
        <f>I119/SUM(DMATable[[#This Row],[White ]:[Hispanic ]])</f>
        <v>1.8099602054217716E-2</v>
      </c>
      <c r="R119" s="11">
        <f>J119/SUM(DMATable[[#This Row],[White ]:[Hispanic ]])</f>
        <v>2.6902296447965424E-4</v>
      </c>
      <c r="S119" s="11">
        <f>K119/SUM(DMATable[[#This Row],[White ]:[Hispanic ]])</f>
        <v>1.0010284238377359E-3</v>
      </c>
      <c r="T119" s="11">
        <f>L119/SUM(DMATable[[#This Row],[White ]:[Hispanic ]])</f>
        <v>1.268572035966891E-2</v>
      </c>
      <c r="U119" s="11">
        <f>M119/SUM(DMATable[[#This Row],[White ]:[Hispanic ]])</f>
        <v>4.7788560003901109E-2</v>
      </c>
    </row>
    <row r="120" spans="1:21" x14ac:dyDescent="0.25">
      <c r="A120" s="1" t="s">
        <v>237</v>
      </c>
      <c r="B120" s="1" t="s">
        <v>238</v>
      </c>
      <c r="C120" s="2">
        <v>29769.222259999999</v>
      </c>
      <c r="D120" s="3">
        <v>28.58371</v>
      </c>
      <c r="E120" s="3">
        <v>-99.160740000000004</v>
      </c>
      <c r="F120" s="1">
        <v>964725</v>
      </c>
      <c r="G120" s="1">
        <v>178207</v>
      </c>
      <c r="H120" s="1">
        <v>6947</v>
      </c>
      <c r="I120" s="1">
        <v>65721</v>
      </c>
      <c r="J120" s="1">
        <v>2479</v>
      </c>
      <c r="K120" s="1">
        <v>5006</v>
      </c>
      <c r="L120" s="1">
        <v>34401</v>
      </c>
      <c r="M120" s="1">
        <v>1561230</v>
      </c>
      <c r="N120" s="11">
        <f>F120/SUM(DMATable[[#This Row],[White ]:[Hispanic ]])</f>
        <v>0.3422568999501901</v>
      </c>
      <c r="O120" s="11">
        <f>G120/SUM(DMATable[[#This Row],[White ]:[Hispanic ]])</f>
        <v>6.3222758163646142E-2</v>
      </c>
      <c r="P120" s="11">
        <f>H120/SUM(DMATable[[#This Row],[White ]:[Hispanic ]])</f>
        <v>2.4645973556754212E-3</v>
      </c>
      <c r="Q120" s="11">
        <f>I120/SUM(DMATable[[#This Row],[White ]:[Hispanic ]])</f>
        <v>2.3315935340772181E-2</v>
      </c>
      <c r="R120" s="11">
        <f>J120/SUM(DMATable[[#This Row],[White ]:[Hispanic ]])</f>
        <v>8.7947845756720434E-4</v>
      </c>
      <c r="S120" s="11">
        <f>K120/SUM(DMATable[[#This Row],[White ]:[Hispanic ]])</f>
        <v>1.7759859453737091E-3</v>
      </c>
      <c r="T120" s="11">
        <f>L120/SUM(DMATable[[#This Row],[White ]:[Hispanic ]])</f>
        <v>1.220449310962864E-2</v>
      </c>
      <c r="U120" s="11">
        <f>M120/SUM(DMATable[[#This Row],[White ]:[Hispanic ]])</f>
        <v>0.5538798516771466</v>
      </c>
    </row>
    <row r="121" spans="1:21" x14ac:dyDescent="0.25">
      <c r="A121" s="1" t="s">
        <v>239</v>
      </c>
      <c r="B121" s="1" t="s">
        <v>240</v>
      </c>
      <c r="C121" s="2">
        <v>5955.1976299999997</v>
      </c>
      <c r="D121" s="3">
        <v>30.267019999999999</v>
      </c>
      <c r="E121" s="3">
        <v>-92.110309999999998</v>
      </c>
      <c r="F121" s="1">
        <v>429683</v>
      </c>
      <c r="G121" s="1">
        <v>172860</v>
      </c>
      <c r="H121" s="1">
        <v>2010</v>
      </c>
      <c r="I121" s="1">
        <v>10035</v>
      </c>
      <c r="J121" s="1">
        <v>105</v>
      </c>
      <c r="K121" s="1">
        <v>596</v>
      </c>
      <c r="L121" s="1">
        <v>9350</v>
      </c>
      <c r="M121" s="1">
        <v>23752</v>
      </c>
      <c r="N121" s="11">
        <f>F121/SUM(DMATable[[#This Row],[White ]:[Hispanic ]])</f>
        <v>0.66269118479436018</v>
      </c>
      <c r="O121" s="11">
        <f>G121/SUM(DMATable[[#This Row],[White ]:[Hispanic ]])</f>
        <v>0.2665983951041887</v>
      </c>
      <c r="P121" s="11">
        <f>H121/SUM(DMATable[[#This Row],[White ]:[Hispanic ]])</f>
        <v>3.0999813384207987E-3</v>
      </c>
      <c r="Q121" s="11">
        <f>I121/SUM(DMATable[[#This Row],[White ]:[Hispanic ]])</f>
        <v>1.5476772503011301E-2</v>
      </c>
      <c r="R121" s="11">
        <f>J121/SUM(DMATable[[#This Row],[White ]:[Hispanic ]])</f>
        <v>1.6193932364884768E-4</v>
      </c>
      <c r="S121" s="11">
        <f>K121/SUM(DMATable[[#This Row],[White ]:[Hispanic ]])</f>
        <v>9.1919844661631639E-4</v>
      </c>
      <c r="T121" s="11">
        <f>L121/SUM(DMATable[[#This Row],[White ]:[Hispanic ]])</f>
        <v>1.4420311201111674E-2</v>
      </c>
      <c r="U121" s="11">
        <f>M121/SUM(DMATable[[#This Row],[White ]:[Hispanic ]])</f>
        <v>3.6632217288642195E-2</v>
      </c>
    </row>
    <row r="122" spans="1:21" x14ac:dyDescent="0.25">
      <c r="A122" s="1" t="s">
        <v>241</v>
      </c>
      <c r="B122" s="1" t="s">
        <v>242</v>
      </c>
      <c r="C122" s="2">
        <v>4672.6797200000001</v>
      </c>
      <c r="D122" s="3">
        <v>30.239190000000001</v>
      </c>
      <c r="E122" s="3">
        <v>-93.255979999999994</v>
      </c>
      <c r="F122" s="1">
        <v>192710</v>
      </c>
      <c r="G122" s="1">
        <v>62042</v>
      </c>
      <c r="H122" s="1">
        <v>1527</v>
      </c>
      <c r="I122" s="1">
        <v>3372</v>
      </c>
      <c r="J122" s="1">
        <v>94</v>
      </c>
      <c r="K122" s="1">
        <v>413</v>
      </c>
      <c r="L122" s="1">
        <v>5177</v>
      </c>
      <c r="M122" s="1">
        <v>9472</v>
      </c>
      <c r="N122" s="11">
        <f>F122/SUM(DMATable[[#This Row],[White ]:[Hispanic ]])</f>
        <v>0.70125579042746367</v>
      </c>
      <c r="O122" s="11">
        <f>G122/SUM(DMATable[[#This Row],[White ]:[Hispanic ]])</f>
        <v>0.22576571921384828</v>
      </c>
      <c r="P122" s="11">
        <f>H122/SUM(DMATable[[#This Row],[White ]:[Hispanic ]])</f>
        <v>5.5566270145956977E-3</v>
      </c>
      <c r="Q122" s="11">
        <f>I122/SUM(DMATable[[#This Row],[White ]:[Hispanic ]])</f>
        <v>1.2270429792545313E-2</v>
      </c>
      <c r="R122" s="11">
        <f>J122/SUM(DMATable[[#This Row],[White ]:[Hispanic ]])</f>
        <v>3.4205824451342216E-4</v>
      </c>
      <c r="S122" s="11">
        <f>K122/SUM(DMATable[[#This Row],[White ]:[Hispanic ]])</f>
        <v>1.5028729253621633E-3</v>
      </c>
      <c r="T122" s="11">
        <f>L122/SUM(DMATable[[#This Row],[White ]:[Hispanic ]])</f>
        <v>1.8838675870701982E-2</v>
      </c>
      <c r="U122" s="11">
        <f>M122/SUM(DMATable[[#This Row],[White ]:[Hispanic ]])</f>
        <v>3.4467826510969517E-2</v>
      </c>
    </row>
    <row r="123" spans="1:21" x14ac:dyDescent="0.25">
      <c r="A123" s="1" t="s">
        <v>243</v>
      </c>
      <c r="B123" s="1" t="s">
        <v>244</v>
      </c>
      <c r="C123" s="2">
        <v>4237.0057900000002</v>
      </c>
      <c r="D123" s="3">
        <v>31.322469999999999</v>
      </c>
      <c r="E123" s="3">
        <v>-92.627780000000001</v>
      </c>
      <c r="F123" s="1">
        <v>152109</v>
      </c>
      <c r="G123" s="1">
        <v>64306</v>
      </c>
      <c r="H123" s="1">
        <v>1802</v>
      </c>
      <c r="I123" s="1">
        <v>3587</v>
      </c>
      <c r="J123" s="1">
        <v>241</v>
      </c>
      <c r="K123" s="1">
        <v>176</v>
      </c>
      <c r="L123" s="1">
        <v>5322</v>
      </c>
      <c r="M123" s="1">
        <v>10666</v>
      </c>
      <c r="N123" s="11">
        <f>F123/SUM(DMATable[[#This Row],[White ]:[Hispanic ]])</f>
        <v>0.63855269952016924</v>
      </c>
      <c r="O123" s="11">
        <f>G123/SUM(DMATable[[#This Row],[White ]:[Hispanic ]])</f>
        <v>0.26995621492051097</v>
      </c>
      <c r="P123" s="11">
        <f>H123/SUM(DMATable[[#This Row],[White ]:[Hispanic ]])</f>
        <v>7.5647855454663761E-3</v>
      </c>
      <c r="Q123" s="11">
        <f>I123/SUM(DMATable[[#This Row],[White ]:[Hispanic ]])</f>
        <v>1.5058205189560428E-2</v>
      </c>
      <c r="R123" s="11">
        <f>J123/SUM(DMATable[[#This Row],[White ]:[Hispanic ]])</f>
        <v>1.0117166018076564E-3</v>
      </c>
      <c r="S123" s="11">
        <f>K123/SUM(DMATable[[#This Row],[White ]:[Hispanic ]])</f>
        <v>7.3884697891347516E-4</v>
      </c>
      <c r="T123" s="11">
        <f>L123/SUM(DMATable[[#This Row],[White ]:[Hispanic ]])</f>
        <v>2.2341725123735879E-2</v>
      </c>
      <c r="U123" s="11">
        <f>M123/SUM(DMATable[[#This Row],[White ]:[Hispanic ]])</f>
        <v>4.4775806119835941E-2</v>
      </c>
    </row>
    <row r="124" spans="1:21" x14ac:dyDescent="0.25">
      <c r="A124" s="1" t="s">
        <v>245</v>
      </c>
      <c r="B124" s="1" t="s">
        <v>246</v>
      </c>
      <c r="C124" s="2">
        <v>5409.1155600000002</v>
      </c>
      <c r="D124" s="3">
        <v>33.58426</v>
      </c>
      <c r="E124" s="3">
        <v>-90.483720000000005</v>
      </c>
      <c r="F124" s="1">
        <v>61752</v>
      </c>
      <c r="G124" s="1">
        <v>119258</v>
      </c>
      <c r="H124" s="1">
        <v>252</v>
      </c>
      <c r="I124" s="1">
        <v>1358</v>
      </c>
      <c r="J124" s="1">
        <v>33</v>
      </c>
      <c r="K124" s="1">
        <v>79</v>
      </c>
      <c r="L124" s="1">
        <v>1314</v>
      </c>
      <c r="M124" s="1">
        <v>4331</v>
      </c>
      <c r="N124" s="11">
        <f>F124/SUM(DMATable[[#This Row],[White ]:[Hispanic ]])</f>
        <v>0.32781071999235578</v>
      </c>
      <c r="O124" s="11">
        <f>G124/SUM(DMATable[[#This Row],[White ]:[Hispanic ]])</f>
        <v>0.63308153330820638</v>
      </c>
      <c r="P124" s="11">
        <f>H124/SUM(DMATable[[#This Row],[White ]:[Hispanic ]])</f>
        <v>1.3377429304002081E-3</v>
      </c>
      <c r="Q124" s="11">
        <f>I124/SUM(DMATable[[#This Row],[White ]:[Hispanic ]])</f>
        <v>7.2089480138233433E-3</v>
      </c>
      <c r="R124" s="11">
        <f>J124/SUM(DMATable[[#This Row],[White ]:[Hispanic ]])</f>
        <v>1.7518062183812248E-4</v>
      </c>
      <c r="S124" s="11">
        <f>K124/SUM(DMATable[[#This Row],[White ]:[Hispanic ]])</f>
        <v>4.1937179167308113E-4</v>
      </c>
      <c r="T124" s="11">
        <f>L124/SUM(DMATable[[#This Row],[White ]:[Hispanic ]])</f>
        <v>6.9753738513725133E-3</v>
      </c>
      <c r="U124" s="11">
        <f>M124/SUM(DMATable[[#This Row],[White ]:[Hispanic ]])</f>
        <v>2.299112949033056E-2</v>
      </c>
    </row>
    <row r="125" spans="1:21" x14ac:dyDescent="0.25">
      <c r="A125" s="1" t="s">
        <v>247</v>
      </c>
      <c r="B125" s="1" t="s">
        <v>248</v>
      </c>
      <c r="C125" s="2">
        <v>11897.014090000001</v>
      </c>
      <c r="D125" s="3">
        <v>39.527619999999999</v>
      </c>
      <c r="E125" s="3">
        <v>-89.062389999999994</v>
      </c>
      <c r="F125" s="1">
        <v>771547</v>
      </c>
      <c r="G125" s="1">
        <v>90768</v>
      </c>
      <c r="H125" s="1">
        <v>1624</v>
      </c>
      <c r="I125" s="1">
        <v>31945</v>
      </c>
      <c r="J125" s="1">
        <v>253</v>
      </c>
      <c r="K125" s="1">
        <v>883</v>
      </c>
      <c r="L125" s="1">
        <v>18367</v>
      </c>
      <c r="M125" s="1">
        <v>36433</v>
      </c>
      <c r="N125" s="11">
        <f>F125/SUM(DMATable[[#This Row],[White ]:[Hispanic ]])</f>
        <v>0.81060179445693514</v>
      </c>
      <c r="O125" s="11">
        <f>G125/SUM(DMATable[[#This Row],[White ]:[Hispanic ]])</f>
        <v>9.5362568552877641E-2</v>
      </c>
      <c r="P125" s="11">
        <f>H125/SUM(DMATable[[#This Row],[White ]:[Hispanic ]])</f>
        <v>1.7062049547183291E-3</v>
      </c>
      <c r="Q125" s="11">
        <f>I125/SUM(DMATable[[#This Row],[White ]:[Hispanic ]])</f>
        <v>3.3562018028618856E-2</v>
      </c>
      <c r="R125" s="11">
        <f>J125/SUM(DMATable[[#This Row],[White ]:[Hispanic ]])</f>
        <v>2.6580656006387765E-4</v>
      </c>
      <c r="S125" s="11">
        <f>K125/SUM(DMATable[[#This Row],[White ]:[Hispanic ]])</f>
        <v>9.2769641318736734E-4</v>
      </c>
      <c r="T125" s="11">
        <f>L125/SUM(DMATable[[#This Row],[White ]:[Hispanic ]])</f>
        <v>1.929671576558593E-2</v>
      </c>
      <c r="U125" s="11">
        <f>M125/SUM(DMATable[[#This Row],[White ]:[Hispanic ]])</f>
        <v>3.8277195268012862E-2</v>
      </c>
    </row>
    <row r="126" spans="1:21" x14ac:dyDescent="0.25">
      <c r="A126" s="1" t="s">
        <v>249</v>
      </c>
      <c r="B126" s="1" t="s">
        <v>250</v>
      </c>
      <c r="C126" s="2">
        <v>8499.7502100000002</v>
      </c>
      <c r="D126" s="3">
        <v>37.18815</v>
      </c>
      <c r="E126" s="3">
        <v>-87.566239999999993</v>
      </c>
      <c r="F126" s="1">
        <v>651200</v>
      </c>
      <c r="G126" s="1">
        <v>37690</v>
      </c>
      <c r="H126" s="1">
        <v>1235</v>
      </c>
      <c r="I126" s="1">
        <v>8069</v>
      </c>
      <c r="J126" s="1">
        <v>248</v>
      </c>
      <c r="K126" s="1">
        <v>733</v>
      </c>
      <c r="L126" s="1">
        <v>12152</v>
      </c>
      <c r="M126" s="1">
        <v>20307</v>
      </c>
      <c r="N126" s="11">
        <f>F126/SUM(DMATable[[#This Row],[White ]:[Hispanic ]])</f>
        <v>0.89006251759759658</v>
      </c>
      <c r="O126" s="11">
        <f>G126/SUM(DMATable[[#This Row],[White ]:[Hispanic ]])</f>
        <v>5.1514828452477603E-2</v>
      </c>
      <c r="P126" s="11">
        <f>H126/SUM(DMATable[[#This Row],[White ]:[Hispanic ]])</f>
        <v>1.6880024711809457E-3</v>
      </c>
      <c r="Q126" s="11">
        <f>I126/SUM(DMATable[[#This Row],[White ]:[Hispanic ]])</f>
        <v>1.1028738412922309E-2</v>
      </c>
      <c r="R126" s="11">
        <f>J126/SUM(DMATable[[#This Row],[White ]:[Hispanic ]])</f>
        <v>3.3896729785657856E-4</v>
      </c>
      <c r="S126" s="11">
        <f>K126/SUM(DMATable[[#This Row],[White ]:[Hispanic ]])</f>
        <v>1.0018670537454519E-3</v>
      </c>
      <c r="T126" s="11">
        <f>L126/SUM(DMATable[[#This Row],[White ]:[Hispanic ]])</f>
        <v>1.6609397594972351E-2</v>
      </c>
      <c r="U126" s="11">
        <f>M126/SUM(DMATable[[#This Row],[White ]:[Hispanic ]])</f>
        <v>2.775568111924815E-2</v>
      </c>
    </row>
    <row r="127" spans="1:21" x14ac:dyDescent="0.25">
      <c r="A127" s="1" t="s">
        <v>251</v>
      </c>
      <c r="B127" s="1" t="s">
        <v>252</v>
      </c>
      <c r="C127" s="2">
        <v>30580.507710000002</v>
      </c>
      <c r="D127" s="3">
        <v>35.667009999999998</v>
      </c>
      <c r="E127" s="3">
        <v>-97.992490000000004</v>
      </c>
      <c r="F127" s="1">
        <v>1309854</v>
      </c>
      <c r="G127" s="1">
        <v>165367</v>
      </c>
      <c r="H127" s="1">
        <v>72933</v>
      </c>
      <c r="I127" s="1">
        <v>55515</v>
      </c>
      <c r="J127" s="1">
        <v>2033</v>
      </c>
      <c r="K127" s="1">
        <v>2038</v>
      </c>
      <c r="L127" s="1">
        <v>113309</v>
      </c>
      <c r="M127" s="1">
        <v>231226</v>
      </c>
      <c r="N127" s="11">
        <f>F127/SUM(DMATable[[#This Row],[White ]:[Hispanic ]])</f>
        <v>0.67093723988679876</v>
      </c>
      <c r="O127" s="11">
        <f>G127/SUM(DMATable[[#This Row],[White ]:[Hispanic ]])</f>
        <v>8.4704767514822449E-2</v>
      </c>
      <c r="P127" s="11">
        <f>H127/SUM(DMATable[[#This Row],[White ]:[Hispanic ]])</f>
        <v>3.735795418165986E-2</v>
      </c>
      <c r="Q127" s="11">
        <f>I127/SUM(DMATable[[#This Row],[White ]:[Hispanic ]])</f>
        <v>2.8436055371297588E-2</v>
      </c>
      <c r="R127" s="11">
        <f>J127/SUM(DMATable[[#This Row],[White ]:[Hispanic ]])</f>
        <v>1.0413491951697378E-3</v>
      </c>
      <c r="S127" s="11">
        <f>K127/SUM(DMATable[[#This Row],[White ]:[Hispanic ]])</f>
        <v>1.0439103097668106E-3</v>
      </c>
      <c r="T127" s="11">
        <f>L127/SUM(DMATable[[#This Row],[White ]:[Hispanic ]])</f>
        <v>5.8039466775940893E-2</v>
      </c>
      <c r="U127" s="11">
        <f>M127/SUM(DMATable[[#This Row],[White ]:[Hispanic ]])</f>
        <v>0.11843925676454393</v>
      </c>
    </row>
    <row r="128" spans="1:21" x14ac:dyDescent="0.25">
      <c r="A128" s="1" t="s">
        <v>253</v>
      </c>
      <c r="B128" s="1" t="s">
        <v>254</v>
      </c>
      <c r="C128" s="2">
        <v>16925.161370000002</v>
      </c>
      <c r="D128" s="3">
        <v>32.56259</v>
      </c>
      <c r="E128" s="3">
        <v>-101.79094000000001</v>
      </c>
      <c r="F128" s="1">
        <v>234601</v>
      </c>
      <c r="G128" s="1">
        <v>28954</v>
      </c>
      <c r="H128" s="1">
        <v>1669</v>
      </c>
      <c r="I128" s="1">
        <v>8141</v>
      </c>
      <c r="J128" s="1">
        <v>205</v>
      </c>
      <c r="K128" s="1">
        <v>590</v>
      </c>
      <c r="L128" s="1">
        <v>4760</v>
      </c>
      <c r="M128" s="1">
        <v>192215</v>
      </c>
      <c r="N128" s="11">
        <f>F128/SUM(DMATable[[#This Row],[White ]:[Hispanic ]])</f>
        <v>0.49794857100406464</v>
      </c>
      <c r="O128" s="11">
        <f>G128/SUM(DMATable[[#This Row],[White ]:[Hispanic ]])</f>
        <v>6.1455845988941597E-2</v>
      </c>
      <c r="P128" s="11">
        <f>H128/SUM(DMATable[[#This Row],[White ]:[Hispanic ]])</f>
        <v>3.5425090473006674E-3</v>
      </c>
      <c r="Q128" s="11">
        <f>I128/SUM(DMATable[[#This Row],[White ]:[Hispanic ]])</f>
        <v>1.7279548324790135E-2</v>
      </c>
      <c r="R128" s="11">
        <f>J128/SUM(DMATable[[#This Row],[White ]:[Hispanic ]])</f>
        <v>4.3511944559415032E-4</v>
      </c>
      <c r="S128" s="11">
        <f>K128/SUM(DMATable[[#This Row],[White ]:[Hispanic ]])</f>
        <v>1.252294989758774E-3</v>
      </c>
      <c r="T128" s="11">
        <f>L128/SUM(DMATable[[#This Row],[White ]:[Hispanic ]])</f>
        <v>1.0103261273308075E-2</v>
      </c>
      <c r="U128" s="11">
        <f>M128/SUM(DMATable[[#This Row],[White ]:[Hispanic ]])</f>
        <v>0.40798284992624195</v>
      </c>
    </row>
    <row r="129" spans="1:21" x14ac:dyDescent="0.25">
      <c r="A129" s="1" t="s">
        <v>255</v>
      </c>
      <c r="B129" s="1" t="s">
        <v>256</v>
      </c>
      <c r="C129" s="2">
        <v>12972.125669999999</v>
      </c>
      <c r="D129" s="3">
        <v>41.105580000000003</v>
      </c>
      <c r="E129" s="3">
        <v>-96.265659999999997</v>
      </c>
      <c r="F129" s="1">
        <v>895086</v>
      </c>
      <c r="G129" s="1">
        <v>76934</v>
      </c>
      <c r="H129" s="1">
        <v>4598</v>
      </c>
      <c r="I129" s="1">
        <v>29904</v>
      </c>
      <c r="J129" s="1">
        <v>691</v>
      </c>
      <c r="K129" s="1">
        <v>1195</v>
      </c>
      <c r="L129" s="1">
        <v>22836</v>
      </c>
      <c r="M129" s="1">
        <v>122855</v>
      </c>
      <c r="N129" s="11">
        <f>F129/SUM(DMATable[[#This Row],[White ]:[Hispanic ]])</f>
        <v>0.77557124648751974</v>
      </c>
      <c r="O129" s="11">
        <f>G129/SUM(DMATable[[#This Row],[White ]:[Hispanic ]])</f>
        <v>6.6661525571029862E-2</v>
      </c>
      <c r="P129" s="11">
        <f>H129/SUM(DMATable[[#This Row],[White ]:[Hispanic ]])</f>
        <v>3.9840602929211441E-3</v>
      </c>
      <c r="Q129" s="11">
        <f>I129/SUM(DMATable[[#This Row],[White ]:[Hispanic ]])</f>
        <v>2.5911122009463661E-2</v>
      </c>
      <c r="R129" s="11">
        <f>J129/SUM(DMATable[[#This Row],[White ]:[Hispanic ]])</f>
        <v>5.9873546376870614E-4</v>
      </c>
      <c r="S129" s="11">
        <f>K129/SUM(DMATable[[#This Row],[White ]:[Hispanic ]])</f>
        <v>1.0354397672989925E-3</v>
      </c>
      <c r="T129" s="11">
        <f>L129/SUM(DMATable[[#This Row],[White ]:[Hispanic ]])</f>
        <v>1.9786864038527023E-2</v>
      </c>
      <c r="U129" s="11">
        <f>M129/SUM(DMATable[[#This Row],[White ]:[Hispanic ]])</f>
        <v>0.1064510063694709</v>
      </c>
    </row>
    <row r="130" spans="1:21" x14ac:dyDescent="0.25">
      <c r="A130" s="1" t="s">
        <v>257</v>
      </c>
      <c r="B130" s="1" t="s">
        <v>258</v>
      </c>
      <c r="C130" s="2">
        <v>6456.7183100000002</v>
      </c>
      <c r="D130" s="3">
        <v>30.32789</v>
      </c>
      <c r="E130" s="3">
        <v>-85.365449999999996</v>
      </c>
      <c r="F130" s="1">
        <v>304088</v>
      </c>
      <c r="G130" s="1">
        <v>50078</v>
      </c>
      <c r="H130" s="1">
        <v>2504</v>
      </c>
      <c r="I130" s="1">
        <v>6224</v>
      </c>
      <c r="J130" s="1">
        <v>264</v>
      </c>
      <c r="K130" s="1">
        <v>261</v>
      </c>
      <c r="L130" s="1">
        <v>10083</v>
      </c>
      <c r="M130" s="1">
        <v>22728</v>
      </c>
      <c r="N130" s="11">
        <f>F130/SUM(DMATable[[#This Row],[White ]:[Hispanic ]])</f>
        <v>0.76745324685157612</v>
      </c>
      <c r="O130" s="11">
        <f>G130/SUM(DMATable[[#This Row],[White ]:[Hispanic ]])</f>
        <v>0.12638618983923477</v>
      </c>
      <c r="P130" s="11">
        <f>H130/SUM(DMATable[[#This Row],[White ]:[Hispanic ]])</f>
        <v>6.3195618706306947E-3</v>
      </c>
      <c r="Q130" s="11">
        <f>I130/SUM(DMATable[[#This Row],[White ]:[Hispanic ]])</f>
        <v>1.5708048355752971E-2</v>
      </c>
      <c r="R130" s="11">
        <f>J130/SUM(DMATable[[#This Row],[White ]:[Hispanic ]])</f>
        <v>6.6627968604093585E-4</v>
      </c>
      <c r="S130" s="11">
        <f>K130/SUM(DMATable[[#This Row],[White ]:[Hispanic ]])</f>
        <v>6.587083259722888E-4</v>
      </c>
      <c r="T130" s="11">
        <f>L130/SUM(DMATable[[#This Row],[White ]:[Hispanic ]])</f>
        <v>2.5447341190722561E-2</v>
      </c>
      <c r="U130" s="11">
        <f>M130/SUM(DMATable[[#This Row],[White ]:[Hispanic ]])</f>
        <v>5.7360623880069656E-2</v>
      </c>
    </row>
    <row r="131" spans="1:21" x14ac:dyDescent="0.25">
      <c r="A131" s="1" t="s">
        <v>259</v>
      </c>
      <c r="B131" s="1" t="s">
        <v>260</v>
      </c>
      <c r="C131" s="2">
        <v>8836.40661</v>
      </c>
      <c r="D131" s="3">
        <v>33.916029999999999</v>
      </c>
      <c r="E131" s="3">
        <v>-96.250100000000003</v>
      </c>
      <c r="F131" s="1">
        <v>235991</v>
      </c>
      <c r="G131" s="1">
        <v>15979</v>
      </c>
      <c r="H131" s="1">
        <v>18577</v>
      </c>
      <c r="I131" s="1">
        <v>3672</v>
      </c>
      <c r="J131" s="1">
        <v>73</v>
      </c>
      <c r="K131" s="1">
        <v>334</v>
      </c>
      <c r="L131" s="1">
        <v>25047</v>
      </c>
      <c r="M131" s="1">
        <v>31574</v>
      </c>
      <c r="N131" s="11">
        <f>F131/SUM(DMATable[[#This Row],[White ]:[Hispanic ]])</f>
        <v>0.71243211259271777</v>
      </c>
      <c r="O131" s="11">
        <f>G131/SUM(DMATable[[#This Row],[White ]:[Hispanic ]])</f>
        <v>4.8238927446890088E-2</v>
      </c>
      <c r="P131" s="11">
        <f>H131/SUM(DMATable[[#This Row],[White ]:[Hispanic ]])</f>
        <v>5.6082017346572192E-2</v>
      </c>
      <c r="Q131" s="11">
        <f>I131/SUM(DMATable[[#This Row],[White ]:[Hispanic ]])</f>
        <v>1.108538341479319E-2</v>
      </c>
      <c r="R131" s="11">
        <f>J131/SUM(DMATable[[#This Row],[White ]:[Hispanic ]])</f>
        <v>2.2037935437905853E-4</v>
      </c>
      <c r="S131" s="11">
        <f>K131/SUM(DMATable[[#This Row],[White ]:[Hispanic ]])</f>
        <v>1.0083110186658295E-3</v>
      </c>
      <c r="T131" s="11">
        <f>L131/SUM(DMATable[[#This Row],[White ]:[Hispanic ]])</f>
        <v>7.5614269714140814E-2</v>
      </c>
      <c r="U131" s="11">
        <f>M131/SUM(DMATable[[#This Row],[White ]:[Hispanic ]])</f>
        <v>9.5318599111841013E-2</v>
      </c>
    </row>
    <row r="132" spans="1:21" x14ac:dyDescent="0.25">
      <c r="A132" s="1" t="s">
        <v>261</v>
      </c>
      <c r="B132" s="1" t="s">
        <v>262</v>
      </c>
      <c r="C132" s="2">
        <v>10882.101129999999</v>
      </c>
      <c r="D132" s="3">
        <v>45.055039999999998</v>
      </c>
      <c r="E132" s="3">
        <v>-88.201890000000006</v>
      </c>
      <c r="F132" s="1">
        <v>999052</v>
      </c>
      <c r="G132" s="1">
        <v>19392</v>
      </c>
      <c r="H132" s="1">
        <v>13833</v>
      </c>
      <c r="I132" s="1">
        <v>27552</v>
      </c>
      <c r="J132" s="1">
        <v>280</v>
      </c>
      <c r="K132" s="1">
        <v>864</v>
      </c>
      <c r="L132" s="1">
        <v>22333</v>
      </c>
      <c r="M132" s="1">
        <v>58034</v>
      </c>
      <c r="N132" s="11">
        <f>F132/SUM(DMATable[[#This Row],[White ]:[Hispanic ]])</f>
        <v>0.87533250389892581</v>
      </c>
      <c r="O132" s="11">
        <f>G132/SUM(DMATable[[#This Row],[White ]:[Hispanic ]])</f>
        <v>1.6990554961711674E-2</v>
      </c>
      <c r="P132" s="11">
        <f>H132/SUM(DMATable[[#This Row],[White ]:[Hispanic ]])</f>
        <v>1.2119964252545254E-2</v>
      </c>
      <c r="Q132" s="11">
        <f>I132/SUM(DMATable[[#This Row],[White ]:[Hispanic ]])</f>
        <v>2.4140045910946782E-2</v>
      </c>
      <c r="R132" s="11">
        <f>J132/SUM(DMATable[[#This Row],[White ]:[Hispanic ]])</f>
        <v>2.4532566982669494E-4</v>
      </c>
      <c r="S132" s="11">
        <f>K132/SUM(DMATable[[#This Row],[White ]:[Hispanic ]])</f>
        <v>7.5700492403665864E-4</v>
      </c>
      <c r="T132" s="11">
        <f>L132/SUM(DMATable[[#This Row],[White ]:[Hispanic ]])</f>
        <v>1.9567350657998493E-2</v>
      </c>
      <c r="U132" s="11">
        <f>M132/SUM(DMATable[[#This Row],[White ]:[Hispanic ]])</f>
        <v>5.0847249724008621E-2</v>
      </c>
    </row>
    <row r="133" spans="1:21" x14ac:dyDescent="0.25">
      <c r="A133" s="1" t="s">
        <v>263</v>
      </c>
      <c r="B133" s="1" t="s">
        <v>264</v>
      </c>
      <c r="C133" s="2">
        <v>20795.253069999999</v>
      </c>
      <c r="D133" s="3">
        <v>35.491770000000002</v>
      </c>
      <c r="E133" s="3">
        <v>-86.63109</v>
      </c>
      <c r="F133" s="1">
        <v>2207757</v>
      </c>
      <c r="G133" s="1">
        <v>379488</v>
      </c>
      <c r="H133" s="1">
        <v>8155</v>
      </c>
      <c r="I133" s="1">
        <v>67999</v>
      </c>
      <c r="J133" s="1">
        <v>2004</v>
      </c>
      <c r="K133" s="1">
        <v>3226</v>
      </c>
      <c r="L133" s="1">
        <v>56923</v>
      </c>
      <c r="M133" s="1">
        <v>192527</v>
      </c>
      <c r="N133" s="11">
        <f>F133/SUM(DMATable[[#This Row],[White ]:[Hispanic ]])</f>
        <v>0.75657890002292605</v>
      </c>
      <c r="O133" s="11">
        <f>G133/SUM(DMATable[[#This Row],[White ]:[Hispanic ]])</f>
        <v>0.13004719885924954</v>
      </c>
      <c r="P133" s="11">
        <f>H133/SUM(DMATable[[#This Row],[White ]:[Hispanic ]])</f>
        <v>2.7946467521955368E-3</v>
      </c>
      <c r="Q133" s="11">
        <f>I133/SUM(DMATable[[#This Row],[White ]:[Hispanic ]])</f>
        <v>2.3302659043843571E-2</v>
      </c>
      <c r="R133" s="11">
        <f>J133/SUM(DMATable[[#This Row],[White ]:[Hispanic ]])</f>
        <v>6.8675316877987193E-4</v>
      </c>
      <c r="S133" s="11">
        <f>K133/SUM(DMATable[[#This Row],[White ]:[Hispanic ]])</f>
        <v>1.1055218176067201E-3</v>
      </c>
      <c r="T133" s="11">
        <f>L133/SUM(DMATable[[#This Row],[White ]:[Hispanic ]])</f>
        <v>1.9507011290647032E-2</v>
      </c>
      <c r="U133" s="11">
        <f>M133/SUM(DMATable[[#This Row],[White ]:[Hispanic ]])</f>
        <v>6.59773090447517E-2</v>
      </c>
    </row>
    <row r="134" spans="1:21" x14ac:dyDescent="0.25">
      <c r="A134" s="1" t="s">
        <v>265</v>
      </c>
      <c r="B134" s="1" t="s">
        <v>266</v>
      </c>
      <c r="C134" s="2">
        <v>14249.70291</v>
      </c>
      <c r="D134" s="3">
        <v>30.807749999999999</v>
      </c>
      <c r="E134" s="3">
        <v>-100.7406</v>
      </c>
      <c r="F134" s="1">
        <v>81289</v>
      </c>
      <c r="G134" s="1">
        <v>5282</v>
      </c>
      <c r="H134" s="1">
        <v>547</v>
      </c>
      <c r="I134" s="1">
        <v>1628</v>
      </c>
      <c r="J134" s="1">
        <v>90</v>
      </c>
      <c r="K134" s="1">
        <v>258</v>
      </c>
      <c r="L134" s="1">
        <v>1956</v>
      </c>
      <c r="M134" s="1">
        <v>59960</v>
      </c>
      <c r="N134" s="11">
        <f>F134/SUM(DMATable[[#This Row],[White ]:[Hispanic ]])</f>
        <v>0.53830209919872851</v>
      </c>
      <c r="O134" s="11">
        <f>G134/SUM(DMATable[[#This Row],[White ]:[Hispanic ]])</f>
        <v>3.4977816038672935E-2</v>
      </c>
      <c r="P134" s="11">
        <f>H134/SUM(DMATable[[#This Row],[White ]:[Hispanic ]])</f>
        <v>3.6222766704191774E-3</v>
      </c>
      <c r="Q134" s="11">
        <f>I134/SUM(DMATable[[#This Row],[White ]:[Hispanic ]])</f>
        <v>1.0780742997152506E-2</v>
      </c>
      <c r="R134" s="11">
        <f>J134/SUM(DMATable[[#This Row],[White ]:[Hispanic ]])</f>
        <v>5.9598702072710414E-4</v>
      </c>
      <c r="S134" s="11">
        <f>K134/SUM(DMATable[[#This Row],[White ]:[Hispanic ]])</f>
        <v>1.7084961260843653E-3</v>
      </c>
      <c r="T134" s="11">
        <f>L134/SUM(DMATable[[#This Row],[White ]:[Hispanic ]])</f>
        <v>1.2952784583802397E-2</v>
      </c>
      <c r="U134" s="11">
        <f>M134/SUM(DMATable[[#This Row],[White ]:[Hispanic ]])</f>
        <v>0.39705979736441294</v>
      </c>
    </row>
    <row r="135" spans="1:21" x14ac:dyDescent="0.25">
      <c r="A135" s="1" t="s">
        <v>267</v>
      </c>
      <c r="B135" s="1" t="s">
        <v>268</v>
      </c>
      <c r="C135" s="2">
        <v>16072.606309999999</v>
      </c>
      <c r="D135" s="3">
        <v>32.622979999999998</v>
      </c>
      <c r="E135" s="3">
        <v>-99.829340000000002</v>
      </c>
      <c r="F135" s="1">
        <v>206058</v>
      </c>
      <c r="G135" s="1">
        <v>18796</v>
      </c>
      <c r="H135" s="1">
        <v>1276</v>
      </c>
      <c r="I135" s="1">
        <v>4430</v>
      </c>
      <c r="J135" s="1">
        <v>142</v>
      </c>
      <c r="K135" s="1">
        <v>371</v>
      </c>
      <c r="L135" s="1">
        <v>4714</v>
      </c>
      <c r="M135" s="1">
        <v>77837</v>
      </c>
      <c r="N135" s="11">
        <f>F135/SUM(DMATable[[#This Row],[White ]:[Hispanic ]])</f>
        <v>0.65702242175343728</v>
      </c>
      <c r="O135" s="11">
        <f>G135/SUM(DMATable[[#This Row],[White ]:[Hispanic ]])</f>
        <v>5.9931637884855754E-2</v>
      </c>
      <c r="P135" s="11">
        <f>H135/SUM(DMATable[[#This Row],[White ]:[Hispanic ]])</f>
        <v>4.0685661811596047E-3</v>
      </c>
      <c r="Q135" s="11">
        <f>I135/SUM(DMATable[[#This Row],[White ]:[Hispanic ]])</f>
        <v>1.4125194500420886E-2</v>
      </c>
      <c r="R135" s="11">
        <f>J135/SUM(DMATable[[#This Row],[White ]:[Hispanic ]])</f>
        <v>4.5277147157105324E-4</v>
      </c>
      <c r="S135" s="11">
        <f>K135/SUM(DMATable[[#This Row],[White ]:[Hispanic ]])</f>
        <v>1.1829451827666251E-3</v>
      </c>
      <c r="T135" s="11">
        <f>L135/SUM(DMATable[[#This Row],[White ]:[Hispanic ]])</f>
        <v>1.5030737443562993E-2</v>
      </c>
      <c r="U135" s="11">
        <f>M135/SUM(DMATable[[#This Row],[White ]:[Hispanic ]])</f>
        <v>0.24818572558222585</v>
      </c>
    </row>
    <row r="136" spans="1:21" x14ac:dyDescent="0.25">
      <c r="A136" s="1" t="s">
        <v>269</v>
      </c>
      <c r="B136" s="1" t="s">
        <v>270</v>
      </c>
      <c r="C136" s="2">
        <v>8621.5688699999992</v>
      </c>
      <c r="D136" s="3">
        <v>42.989019999999996</v>
      </c>
      <c r="E136" s="3">
        <v>-89.966560000000001</v>
      </c>
      <c r="F136" s="1">
        <v>844821</v>
      </c>
      <c r="G136" s="1">
        <v>40951</v>
      </c>
      <c r="H136" s="1">
        <v>3235</v>
      </c>
      <c r="I136" s="1">
        <v>38243</v>
      </c>
      <c r="J136" s="1">
        <v>263</v>
      </c>
      <c r="K136" s="1">
        <v>721</v>
      </c>
      <c r="L136" s="1">
        <v>18562</v>
      </c>
      <c r="M136" s="1">
        <v>59413</v>
      </c>
      <c r="N136" s="11">
        <f>F136/SUM(DMATable[[#This Row],[White ]:[Hispanic ]])</f>
        <v>0.83960787470595077</v>
      </c>
      <c r="O136" s="11">
        <f>G136/SUM(DMATable[[#This Row],[White ]:[Hispanic ]])</f>
        <v>4.069830422904188E-2</v>
      </c>
      <c r="P136" s="11">
        <f>H136/SUM(DMATable[[#This Row],[White ]:[Hispanic ]])</f>
        <v>3.2150378301128296E-3</v>
      </c>
      <c r="Q136" s="11">
        <f>I136/SUM(DMATable[[#This Row],[White ]:[Hispanic ]])</f>
        <v>3.8007014447296733E-2</v>
      </c>
      <c r="R136" s="11">
        <f>J136/SUM(DMATable[[#This Row],[White ]:[Hispanic ]])</f>
        <v>2.6137710952694716E-4</v>
      </c>
      <c r="S136" s="11">
        <f>K136/SUM(DMATable[[#This Row],[White ]:[Hispanic ]])</f>
        <v>7.1655093524307573E-4</v>
      </c>
      <c r="T136" s="11">
        <f>L136/SUM(DMATable[[#This Row],[White ]:[Hispanic ]])</f>
        <v>1.8447459722582486E-2</v>
      </c>
      <c r="U136" s="11">
        <f>M136/SUM(DMATable[[#This Row],[White ]:[Hispanic ]])</f>
        <v>5.9046381020245294E-2</v>
      </c>
    </row>
    <row r="137" spans="1:21" x14ac:dyDescent="0.25">
      <c r="A137" s="1" t="s">
        <v>271</v>
      </c>
      <c r="B137" s="1" t="s">
        <v>273</v>
      </c>
      <c r="C137" s="2">
        <v>9078.7695600000006</v>
      </c>
      <c r="D137" s="3">
        <v>35.726990000000001</v>
      </c>
      <c r="E137" s="3">
        <v>-94.148470000000003</v>
      </c>
      <c r="F137" s="1">
        <v>652356</v>
      </c>
      <c r="G137" s="1">
        <v>26416</v>
      </c>
      <c r="H137" s="1">
        <v>20093</v>
      </c>
      <c r="I137" s="1">
        <v>26538</v>
      </c>
      <c r="J137" s="1">
        <v>4708</v>
      </c>
      <c r="K137" s="1">
        <v>1898</v>
      </c>
      <c r="L137" s="1">
        <v>32847</v>
      </c>
      <c r="M137" s="1">
        <v>118083</v>
      </c>
      <c r="N137" s="11">
        <f>F137/SUM(DMATable[[#This Row],[White ]:[Hispanic ]])</f>
        <v>0.7388460584479789</v>
      </c>
      <c r="O137" s="11">
        <f>G137/SUM(DMATable[[#This Row],[White ]:[Hispanic ]])</f>
        <v>2.9918261623962699E-2</v>
      </c>
      <c r="P137" s="11">
        <f>H137/SUM(DMATable[[#This Row],[White ]:[Hispanic ]])</f>
        <v>2.2756951499480711E-2</v>
      </c>
      <c r="Q137" s="11">
        <f>I137/SUM(DMATable[[#This Row],[White ]:[Hispanic ]])</f>
        <v>3.0056436514866825E-2</v>
      </c>
      <c r="R137" s="11">
        <f>J137/SUM(DMATable[[#This Row],[White ]:[Hispanic ]])</f>
        <v>5.3321916916117644E-3</v>
      </c>
      <c r="S137" s="11">
        <f>K137/SUM(DMATable[[#This Row],[White ]:[Hispanic ]])</f>
        <v>2.1496388765248789E-3</v>
      </c>
      <c r="T137" s="11">
        <f>L137/SUM(DMATable[[#This Row],[White ]:[Hispanic ]])</f>
        <v>3.7201890504327026E-2</v>
      </c>
      <c r="U137" s="11">
        <f>M137/SUM(DMATable[[#This Row],[White ]:[Hispanic ]])</f>
        <v>0.13373857084124724</v>
      </c>
    </row>
    <row r="138" spans="1:21" x14ac:dyDescent="0.25">
      <c r="A138" s="1" t="s">
        <v>274</v>
      </c>
      <c r="B138" s="1" t="s">
        <v>275</v>
      </c>
      <c r="C138" s="2">
        <v>17262.61058</v>
      </c>
      <c r="D138" s="3">
        <v>35.428809999999999</v>
      </c>
      <c r="E138" s="3">
        <v>-95.768659999999997</v>
      </c>
      <c r="F138" s="1">
        <v>914154</v>
      </c>
      <c r="G138" s="1">
        <v>99699</v>
      </c>
      <c r="H138" s="1">
        <v>106598</v>
      </c>
      <c r="I138" s="1">
        <v>28679</v>
      </c>
      <c r="J138" s="1">
        <v>576</v>
      </c>
      <c r="K138" s="1">
        <v>3486</v>
      </c>
      <c r="L138" s="1">
        <v>144404</v>
      </c>
      <c r="M138" s="1">
        <v>118055</v>
      </c>
      <c r="N138" s="11">
        <f>F138/SUM(DMATable[[#This Row],[White ]:[Hispanic ]])</f>
        <v>0.64574813990171309</v>
      </c>
      <c r="O138" s="11">
        <f>G138/SUM(DMATable[[#This Row],[White ]:[Hispanic ]])</f>
        <v>7.0426256188848804E-2</v>
      </c>
      <c r="P138" s="11">
        <f>H138/SUM(DMATable[[#This Row],[White ]:[Hispanic ]])</f>
        <v>7.529963246591144E-2</v>
      </c>
      <c r="Q138" s="11">
        <f>I138/SUM(DMATable[[#This Row],[White ]:[Hispanic ]])</f>
        <v>2.0258524170152108E-2</v>
      </c>
      <c r="R138" s="11">
        <f>J138/SUM(DMATable[[#This Row],[White ]:[Hispanic ]])</f>
        <v>4.0687994428005206E-4</v>
      </c>
      <c r="S138" s="11">
        <f>K138/SUM(DMATable[[#This Row],[White ]:[Hispanic ]])</f>
        <v>2.4624713294448984E-3</v>
      </c>
      <c r="T138" s="11">
        <f>L138/SUM(DMATable[[#This Row],[White ]:[Hispanic ]])</f>
        <v>0.10200536714204278</v>
      </c>
      <c r="U138" s="11">
        <f>M138/SUM(DMATable[[#This Row],[White ]:[Hispanic ]])</f>
        <v>8.339272885760686E-2</v>
      </c>
    </row>
    <row r="139" spans="1:21" x14ac:dyDescent="0.25">
      <c r="A139" s="1" t="s">
        <v>276</v>
      </c>
      <c r="B139" s="1" t="s">
        <v>277</v>
      </c>
      <c r="C139" s="2">
        <v>9697.6872299999995</v>
      </c>
      <c r="D139" s="3">
        <v>32.983249999999998</v>
      </c>
      <c r="E139" s="3">
        <v>-88.939030000000002</v>
      </c>
      <c r="F139" s="1">
        <v>318348</v>
      </c>
      <c r="G139" s="1">
        <v>150182</v>
      </c>
      <c r="H139" s="1">
        <v>851</v>
      </c>
      <c r="I139" s="1">
        <v>4555</v>
      </c>
      <c r="J139" s="1">
        <v>94</v>
      </c>
      <c r="K139" s="1">
        <v>406</v>
      </c>
      <c r="L139" s="1">
        <v>5291</v>
      </c>
      <c r="M139" s="1">
        <v>12789</v>
      </c>
      <c r="N139" s="11">
        <f>F139/SUM(DMATable[[#This Row],[White ]:[Hispanic ]])</f>
        <v>0.64637087932168702</v>
      </c>
      <c r="O139" s="11">
        <f>G139/SUM(DMATable[[#This Row],[White ]:[Hispanic ]])</f>
        <v>0.30492816477028156</v>
      </c>
      <c r="P139" s="11">
        <f>H139/SUM(DMATable[[#This Row],[White ]:[Hispanic ]])</f>
        <v>1.7278626481170155E-3</v>
      </c>
      <c r="Q139" s="11">
        <f>I139/SUM(DMATable[[#This Row],[White ]:[Hispanic ]])</f>
        <v>9.2484305078413698E-3</v>
      </c>
      <c r="R139" s="11">
        <f>J139/SUM(DMATable[[#This Row],[White ]:[Hispanic ]])</f>
        <v>1.9085674374030487E-4</v>
      </c>
      <c r="S139" s="11">
        <f>K139/SUM(DMATable[[#This Row],[White ]:[Hispanic ]])</f>
        <v>8.243387016868488E-4</v>
      </c>
      <c r="T139" s="11">
        <f>L139/SUM(DMATable[[#This Row],[White ]:[Hispanic ]])</f>
        <v>1.0742798203510141E-2</v>
      </c>
      <c r="U139" s="11">
        <f>M139/SUM(DMATable[[#This Row],[White ]:[Hispanic ]])</f>
        <v>2.5966669103135737E-2</v>
      </c>
    </row>
    <row r="140" spans="1:21" x14ac:dyDescent="0.25">
      <c r="A140" s="1" t="s">
        <v>278</v>
      </c>
      <c r="B140" s="1" t="s">
        <v>279</v>
      </c>
      <c r="C140" s="2">
        <v>6360.6501699999999</v>
      </c>
      <c r="D140" s="3">
        <v>40.686700000000002</v>
      </c>
      <c r="E140" s="3">
        <v>-89.343199999999996</v>
      </c>
      <c r="F140" s="1">
        <v>520990</v>
      </c>
      <c r="G140" s="1">
        <v>52554</v>
      </c>
      <c r="H140" s="1">
        <v>1195</v>
      </c>
      <c r="I140" s="1">
        <v>19628</v>
      </c>
      <c r="J140" s="1">
        <v>151</v>
      </c>
      <c r="K140" s="1">
        <v>442</v>
      </c>
      <c r="L140" s="1">
        <v>11989</v>
      </c>
      <c r="M140" s="1">
        <v>25315</v>
      </c>
      <c r="N140" s="11">
        <f>F140/SUM(DMATable[[#This Row],[White ]:[Hispanic ]])</f>
        <v>0.82400706034188254</v>
      </c>
      <c r="O140" s="11">
        <f>G140/SUM(DMATable[[#This Row],[White ]:[Hispanic ]])</f>
        <v>8.312034213556363E-2</v>
      </c>
      <c r="P140" s="11">
        <f>H140/SUM(DMATable[[#This Row],[White ]:[Hispanic ]])</f>
        <v>1.8900332772386218E-3</v>
      </c>
      <c r="Q140" s="11">
        <f>I140/SUM(DMATable[[#This Row],[White ]:[Hispanic ]])</f>
        <v>3.1043994280870017E-2</v>
      </c>
      <c r="R140" s="11">
        <f>J140/SUM(DMATable[[#This Row],[White ]:[Hispanic ]])</f>
        <v>2.3882428858831121E-4</v>
      </c>
      <c r="S140" s="11">
        <f>K140/SUM(DMATable[[#This Row],[White ]:[Hispanic ]])</f>
        <v>6.9907506990750704E-4</v>
      </c>
      <c r="T140" s="11">
        <f>L140/SUM(DMATable[[#This Row],[White ]:[Hispanic ]])</f>
        <v>1.8962015866789823E-2</v>
      </c>
      <c r="U140" s="11">
        <f>M140/SUM(DMATable[[#This Row],[White ]:[Hispanic ]])</f>
        <v>4.0038654739159595E-2</v>
      </c>
    </row>
    <row r="141" spans="1:21" x14ac:dyDescent="0.25">
      <c r="A141" s="1" t="s">
        <v>280</v>
      </c>
      <c r="B141" s="1" t="s">
        <v>281</v>
      </c>
      <c r="C141" s="2">
        <v>24668.779559999999</v>
      </c>
      <c r="D141" s="3">
        <v>46.713099999999997</v>
      </c>
      <c r="E141" s="3">
        <v>-91.710480000000004</v>
      </c>
      <c r="F141" s="1">
        <v>375560</v>
      </c>
      <c r="G141" s="1">
        <v>6076</v>
      </c>
      <c r="H141" s="1">
        <v>10192</v>
      </c>
      <c r="I141" s="1">
        <v>3806</v>
      </c>
      <c r="J141" s="1">
        <v>84</v>
      </c>
      <c r="K141" s="1">
        <v>255</v>
      </c>
      <c r="L141" s="1">
        <v>16597</v>
      </c>
      <c r="M141" s="1">
        <v>7938</v>
      </c>
      <c r="N141" s="11">
        <f>F141/SUM(DMATable[[#This Row],[White ]:[Hispanic ]])</f>
        <v>0.8931102380929733</v>
      </c>
      <c r="O141" s="11">
        <f>G141/SUM(DMATable[[#This Row],[White ]:[Hispanic ]])</f>
        <v>1.4449190027300314E-2</v>
      </c>
      <c r="P141" s="11">
        <f>H141/SUM(DMATable[[#This Row],[White ]:[Hispanic ]])</f>
        <v>2.423735101353601E-2</v>
      </c>
      <c r="Q141" s="11">
        <f>I141/SUM(DMATable[[#This Row],[White ]:[Hispanic ]])</f>
        <v>9.0509574134142508E-3</v>
      </c>
      <c r="R141" s="11">
        <f>J141/SUM(DMATable[[#This Row],[White ]:[Hispanic ]])</f>
        <v>1.9975838747419788E-4</v>
      </c>
      <c r="S141" s="11">
        <f>K141/SUM(DMATable[[#This Row],[White ]:[Hispanic ]])</f>
        <v>6.0640939054667207E-4</v>
      </c>
      <c r="T141" s="11">
        <f>L141/SUM(DMATable[[#This Row],[White ]:[Hispanic ]])</f>
        <v>3.9468928058443598E-2</v>
      </c>
      <c r="U141" s="11">
        <f>M141/SUM(DMATable[[#This Row],[White ]:[Hispanic ]])</f>
        <v>1.88771676163117E-2</v>
      </c>
    </row>
    <row r="142" spans="1:21" x14ac:dyDescent="0.25">
      <c r="A142" s="1" t="s">
        <v>282</v>
      </c>
      <c r="B142" s="1" t="s">
        <v>283</v>
      </c>
      <c r="C142" s="2">
        <v>57166.880069999999</v>
      </c>
      <c r="D142" s="3">
        <v>37.386650000000003</v>
      </c>
      <c r="E142" s="3">
        <v>-99.005099999999999</v>
      </c>
      <c r="F142" s="1">
        <v>891796</v>
      </c>
      <c r="G142" s="1">
        <v>61103</v>
      </c>
      <c r="H142" s="1">
        <v>8064</v>
      </c>
      <c r="I142" s="1">
        <v>32465</v>
      </c>
      <c r="J142" s="1">
        <v>640</v>
      </c>
      <c r="K142" s="1">
        <v>803</v>
      </c>
      <c r="L142" s="1">
        <v>29414</v>
      </c>
      <c r="M142" s="1">
        <v>180022</v>
      </c>
      <c r="N142" s="11">
        <f>F142/SUM(DMATable[[#This Row],[White ]:[Hispanic ]])</f>
        <v>0.74050553554865994</v>
      </c>
      <c r="O142" s="11">
        <f>G142/SUM(DMATable[[#This Row],[White ]:[Hispanic ]])</f>
        <v>5.0737062891770955E-2</v>
      </c>
      <c r="P142" s="11">
        <f>H142/SUM(DMATable[[#This Row],[White ]:[Hispanic ]])</f>
        <v>6.6959670582334907E-3</v>
      </c>
      <c r="Q142" s="11">
        <f>I142/SUM(DMATable[[#This Row],[White ]:[Hispanic ]])</f>
        <v>2.6957412022017641E-2</v>
      </c>
      <c r="R142" s="11">
        <f>J142/SUM(DMATable[[#This Row],[White ]:[Hispanic ]])</f>
        <v>5.3142595700265798E-4</v>
      </c>
      <c r="S142" s="11">
        <f>K142/SUM(DMATable[[#This Row],[White ]:[Hispanic ]])</f>
        <v>6.6677350542677244E-4</v>
      </c>
      <c r="T142" s="11">
        <f>L142/SUM(DMATable[[#This Row],[White ]:[Hispanic ]])</f>
        <v>2.4424004842619033E-2</v>
      </c>
      <c r="U142" s="11">
        <f>M142/SUM(DMATable[[#This Row],[White ]:[Hispanic ]])</f>
        <v>0.1494818181742695</v>
      </c>
    </row>
    <row r="143" spans="1:21" x14ac:dyDescent="0.25">
      <c r="A143" s="1" t="s">
        <v>284</v>
      </c>
      <c r="B143" s="1" t="s">
        <v>285</v>
      </c>
      <c r="C143" s="2">
        <v>19615.55343</v>
      </c>
      <c r="D143" s="3">
        <v>40.584789999999998</v>
      </c>
      <c r="E143" s="3">
        <v>-93.695390000000003</v>
      </c>
      <c r="F143" s="1">
        <v>993929</v>
      </c>
      <c r="G143" s="1">
        <v>44877</v>
      </c>
      <c r="H143" s="1">
        <v>2306</v>
      </c>
      <c r="I143" s="1">
        <v>41357</v>
      </c>
      <c r="J143" s="1">
        <v>466</v>
      </c>
      <c r="K143" s="1">
        <v>730</v>
      </c>
      <c r="L143" s="1">
        <v>18862</v>
      </c>
      <c r="M143" s="1">
        <v>76507</v>
      </c>
      <c r="N143" s="11">
        <f>F143/SUM(DMATable[[#This Row],[White ]:[Hispanic ]])</f>
        <v>0.84300283113124808</v>
      </c>
      <c r="O143" s="11">
        <f>G143/SUM(DMATable[[#This Row],[White ]:[Hispanic ]])</f>
        <v>3.8062515584792296E-2</v>
      </c>
      <c r="P143" s="11">
        <f>H143/SUM(DMATable[[#This Row],[White ]:[Hispanic ]])</f>
        <v>1.9558384236586903E-3</v>
      </c>
      <c r="Q143" s="11">
        <f>I143/SUM(DMATable[[#This Row],[White ]:[Hispanic ]])</f>
        <v>3.5077020679641129E-2</v>
      </c>
      <c r="R143" s="11">
        <f>J143/SUM(DMATable[[#This Row],[White ]:[Hispanic ]])</f>
        <v>3.9523881414785326E-4</v>
      </c>
      <c r="S143" s="11">
        <f>K143/SUM(DMATable[[#This Row],[White ]:[Hispanic ]])</f>
        <v>6.1915093203419066E-4</v>
      </c>
      <c r="T143" s="11">
        <f>L143/SUM(DMATable[[#This Row],[White ]:[Hispanic ]])</f>
        <v>1.5997842301409458E-2</v>
      </c>
      <c r="U143" s="11">
        <f>M143/SUM(DMATable[[#This Row],[White ]:[Hispanic ]])</f>
        <v>6.4889562133068263E-2</v>
      </c>
    </row>
    <row r="144" spans="1:21" x14ac:dyDescent="0.25">
      <c r="A144" s="1" t="s">
        <v>286</v>
      </c>
      <c r="B144" s="1" t="s">
        <v>287</v>
      </c>
      <c r="C144" s="2">
        <v>9706.2749100000001</v>
      </c>
      <c r="D144" s="3">
        <v>41.162799999999997</v>
      </c>
      <c r="E144" s="3">
        <v>-90.441289999999995</v>
      </c>
      <c r="F144" s="1">
        <v>625526</v>
      </c>
      <c r="G144" s="1">
        <v>40502</v>
      </c>
      <c r="H144" s="1">
        <v>1446</v>
      </c>
      <c r="I144" s="1">
        <v>13297</v>
      </c>
      <c r="J144" s="1">
        <v>304</v>
      </c>
      <c r="K144" s="1">
        <v>535</v>
      </c>
      <c r="L144" s="1">
        <v>14455</v>
      </c>
      <c r="M144" s="1">
        <v>62608</v>
      </c>
      <c r="N144" s="11">
        <f>F144/SUM(DMATable[[#This Row],[White ]:[Hispanic ]])</f>
        <v>0.82450014696713869</v>
      </c>
      <c r="O144" s="11">
        <f>G144/SUM(DMATable[[#This Row],[White ]:[Hispanic ]])</f>
        <v>5.338531883960547E-2</v>
      </c>
      <c r="P144" s="11">
        <f>H144/SUM(DMATable[[#This Row],[White ]:[Hispanic ]])</f>
        <v>1.9059594845209991E-3</v>
      </c>
      <c r="Q144" s="11">
        <f>I144/SUM(DMATable[[#This Row],[White ]:[Hispanic ]])</f>
        <v>1.7526655093828301E-2</v>
      </c>
      <c r="R144" s="11">
        <f>J144/SUM(DMATable[[#This Row],[White ]:[Hispanic ]])</f>
        <v>4.0069964266554894E-4</v>
      </c>
      <c r="S144" s="11">
        <f>K144/SUM(DMATable[[#This Row],[White ]:[Hispanic ]])</f>
        <v>7.0517864745417327E-4</v>
      </c>
      <c r="T144" s="11">
        <f>L144/SUM(DMATable[[#This Row],[White ]:[Hispanic ]])</f>
        <v>1.9053004390560888E-2</v>
      </c>
      <c r="U144" s="11">
        <f>M144/SUM(DMATable[[#This Row],[White ]:[Hispanic ]])</f>
        <v>8.2523036934225941E-2</v>
      </c>
    </row>
    <row r="145" spans="1:21" x14ac:dyDescent="0.25">
      <c r="A145" s="1" t="s">
        <v>288</v>
      </c>
      <c r="B145" s="1" t="s">
        <v>289</v>
      </c>
      <c r="C145" s="2">
        <v>11451.792460000001</v>
      </c>
      <c r="D145" s="3">
        <v>31.107330000000001</v>
      </c>
      <c r="E145" s="3">
        <v>-87.615229999999997</v>
      </c>
      <c r="F145" s="1">
        <v>986142</v>
      </c>
      <c r="G145" s="1">
        <v>314596</v>
      </c>
      <c r="H145" s="1">
        <v>10067</v>
      </c>
      <c r="I145" s="1">
        <v>32603</v>
      </c>
      <c r="J145" s="1">
        <v>1211</v>
      </c>
      <c r="K145" s="1">
        <v>1492</v>
      </c>
      <c r="L145" s="1">
        <v>35050</v>
      </c>
      <c r="M145" s="1">
        <v>70065</v>
      </c>
      <c r="N145" s="11">
        <f>F145/SUM(DMATable[[#This Row],[White ]:[Hispanic ]])</f>
        <v>0.67952338229882869</v>
      </c>
      <c r="O145" s="11">
        <f>G145/SUM(DMATable[[#This Row],[White ]:[Hispanic ]])</f>
        <v>0.21677946784305133</v>
      </c>
      <c r="P145" s="11">
        <f>H145/SUM(DMATable[[#This Row],[White ]:[Hispanic ]])</f>
        <v>6.9368933577540646E-3</v>
      </c>
      <c r="Q145" s="11">
        <f>I145/SUM(DMATable[[#This Row],[White ]:[Hispanic ]])</f>
        <v>2.24658323376235E-2</v>
      </c>
      <c r="R145" s="11">
        <f>J145/SUM(DMATable[[#This Row],[White ]:[Hispanic ]])</f>
        <v>8.3446685767757747E-4</v>
      </c>
      <c r="S145" s="11">
        <f>K145/SUM(DMATable[[#This Row],[White ]:[Hispanic ]])</f>
        <v>1.0280962441411607E-3</v>
      </c>
      <c r="T145" s="11">
        <f>L145/SUM(DMATable[[#This Row],[White ]:[Hispanic ]])</f>
        <v>2.4151992866720966E-2</v>
      </c>
      <c r="U145" s="11">
        <f>M145/SUM(DMATable[[#This Row],[White ]:[Hispanic ]])</f>
        <v>4.8279868194202692E-2</v>
      </c>
    </row>
    <row r="146" spans="1:21" x14ac:dyDescent="0.25">
      <c r="A146" s="1" t="s">
        <v>290</v>
      </c>
      <c r="B146" s="1" t="s">
        <v>291</v>
      </c>
      <c r="C146" s="2">
        <v>61837.125569999997</v>
      </c>
      <c r="D146" s="3">
        <v>47.197429999999997</v>
      </c>
      <c r="E146" s="3">
        <v>-102.71665</v>
      </c>
      <c r="F146" s="1">
        <v>343007</v>
      </c>
      <c r="G146" s="1">
        <v>8873</v>
      </c>
      <c r="H146" s="1">
        <v>22141</v>
      </c>
      <c r="I146" s="1">
        <v>3704</v>
      </c>
      <c r="J146" s="1">
        <v>183</v>
      </c>
      <c r="K146" s="1">
        <v>876</v>
      </c>
      <c r="L146" s="1">
        <v>25060</v>
      </c>
      <c r="M146" s="1">
        <v>18362</v>
      </c>
      <c r="N146" s="11">
        <f>F146/SUM(DMATable[[#This Row],[White ]:[Hispanic ]])</f>
        <v>0.81241621388611251</v>
      </c>
      <c r="O146" s="11">
        <f>G146/SUM(DMATable[[#This Row],[White ]:[Hispanic ]])</f>
        <v>2.1015807449444111E-2</v>
      </c>
      <c r="P146" s="11">
        <f>H146/SUM(DMATable[[#This Row],[White ]:[Hispanic ]])</f>
        <v>5.2441225373395926E-2</v>
      </c>
      <c r="Q146" s="11">
        <f>I146/SUM(DMATable[[#This Row],[White ]:[Hispanic ]])</f>
        <v>8.7729686456374384E-3</v>
      </c>
      <c r="R146" s="11">
        <f>J146/SUM(DMATable[[#This Row],[White ]:[Hispanic ]])</f>
        <v>4.3343770576448462E-4</v>
      </c>
      <c r="S146" s="11">
        <f>K146/SUM(DMATable[[#This Row],[White ]:[Hispanic ]])</f>
        <v>2.0748165587414673E-3</v>
      </c>
      <c r="T146" s="11">
        <f>L146/SUM(DMATable[[#This Row],[White ]:[Hispanic ]])</f>
        <v>5.9354912057147456E-2</v>
      </c>
      <c r="U146" s="11">
        <f>M146/SUM(DMATable[[#This Row],[White ]:[Hispanic ]])</f>
        <v>4.3490618323756648E-2</v>
      </c>
    </row>
    <row r="147" spans="1:21" x14ac:dyDescent="0.25">
      <c r="A147" s="1" t="s">
        <v>292</v>
      </c>
      <c r="B147" s="1" t="s">
        <v>293</v>
      </c>
      <c r="C147" s="2">
        <v>7826.3656600000004</v>
      </c>
      <c r="D147" s="3">
        <v>34.735050000000001</v>
      </c>
      <c r="E147" s="3">
        <v>-86.858149999999995</v>
      </c>
      <c r="F147" s="1">
        <v>773505</v>
      </c>
      <c r="G147" s="1">
        <v>148651</v>
      </c>
      <c r="H147" s="1">
        <v>7550</v>
      </c>
      <c r="I147" s="1">
        <v>15614</v>
      </c>
      <c r="J147" s="1">
        <v>589</v>
      </c>
      <c r="K147" s="1">
        <v>1310</v>
      </c>
      <c r="L147" s="1">
        <v>22624</v>
      </c>
      <c r="M147" s="1">
        <v>68734</v>
      </c>
      <c r="N147" s="11">
        <f>F147/SUM(DMATable[[#This Row],[White ]:[Hispanic ]])</f>
        <v>0.74477385884724967</v>
      </c>
      <c r="O147" s="11">
        <f>G147/SUM(DMATable[[#This Row],[White ]:[Hispanic ]])</f>
        <v>0.14312949352816401</v>
      </c>
      <c r="P147" s="11">
        <f>H147/SUM(DMATable[[#This Row],[White ]:[Hispanic ]])</f>
        <v>7.2695621027617594E-3</v>
      </c>
      <c r="Q147" s="11">
        <f>I147/SUM(DMATable[[#This Row],[White ]:[Hispanic ]])</f>
        <v>1.503403214205591E-2</v>
      </c>
      <c r="R147" s="11">
        <f>J147/SUM(DMATable[[#This Row],[White ]:[Hispanic ]])</f>
        <v>5.6712212960618232E-4</v>
      </c>
      <c r="S147" s="11">
        <f>K147/SUM(DMATable[[#This Row],[White ]:[Hispanic ]])</f>
        <v>1.2613412390222391E-3</v>
      </c>
      <c r="T147" s="11">
        <f>L147/SUM(DMATable[[#This Row],[White ]:[Hispanic ]])</f>
        <v>2.1783652054686364E-2</v>
      </c>
      <c r="U147" s="11">
        <f>M147/SUM(DMATable[[#This Row],[White ]:[Hispanic ]])</f>
        <v>6.6180937956453884E-2</v>
      </c>
    </row>
    <row r="148" spans="1:21" x14ac:dyDescent="0.25">
      <c r="A148" s="1" t="s">
        <v>294</v>
      </c>
      <c r="B148" s="1" t="s">
        <v>295</v>
      </c>
      <c r="C148" s="2">
        <v>5114.8309900000004</v>
      </c>
      <c r="D148" s="3">
        <v>29.688030000000001</v>
      </c>
      <c r="E148" s="3">
        <v>-94.120260000000002</v>
      </c>
      <c r="F148" s="1">
        <v>273228</v>
      </c>
      <c r="G148" s="1">
        <v>106135</v>
      </c>
      <c r="H148" s="1">
        <v>1637</v>
      </c>
      <c r="I148" s="1">
        <v>12006</v>
      </c>
      <c r="J148" s="1">
        <v>132</v>
      </c>
      <c r="K148" s="1">
        <v>413</v>
      </c>
      <c r="L148" s="1">
        <v>6199</v>
      </c>
      <c r="M148" s="1">
        <v>63716</v>
      </c>
      <c r="N148" s="11">
        <f>F148/SUM(DMATable[[#This Row],[White ]:[Hispanic ]])</f>
        <v>0.58953191819896178</v>
      </c>
      <c r="O148" s="11">
        <f>G148/SUM(DMATable[[#This Row],[White ]:[Hispanic ]])</f>
        <v>0.229002774745073</v>
      </c>
      <c r="P148" s="11">
        <f>H148/SUM(DMATable[[#This Row],[White ]:[Hispanic ]])</f>
        <v>3.5320821807856458E-3</v>
      </c>
      <c r="Q148" s="11">
        <f>I148/SUM(DMATable[[#This Row],[White ]:[Hispanic ]])</f>
        <v>2.5904812866531741E-2</v>
      </c>
      <c r="R148" s="11">
        <f>J148/SUM(DMATable[[#This Row],[White ]:[Hispanic ]])</f>
        <v>2.8481053626371728E-4</v>
      </c>
      <c r="S148" s="11">
        <f>K148/SUM(DMATable[[#This Row],[White ]:[Hispanic ]])</f>
        <v>8.9111175361299426E-4</v>
      </c>
      <c r="T148" s="11">
        <f>L148/SUM(DMATable[[#This Row],[White ]:[Hispanic ]])</f>
        <v>1.3375306926505936E-2</v>
      </c>
      <c r="U148" s="11">
        <f>M148/SUM(DMATable[[#This Row],[White ]:[Hispanic ]])</f>
        <v>0.13747718279226523</v>
      </c>
    </row>
    <row r="149" spans="1:21" x14ac:dyDescent="0.25">
      <c r="A149" s="1" t="s">
        <v>296</v>
      </c>
      <c r="B149" s="1" t="s">
        <v>297</v>
      </c>
      <c r="C149" s="2">
        <v>26094.680950000002</v>
      </c>
      <c r="D149" s="3">
        <v>33.943170000000002</v>
      </c>
      <c r="E149" s="3">
        <v>-92.670400000000001</v>
      </c>
      <c r="F149" s="1">
        <v>1030336</v>
      </c>
      <c r="G149" s="1">
        <v>287186</v>
      </c>
      <c r="H149" s="1">
        <v>6313</v>
      </c>
      <c r="I149" s="1">
        <v>19382</v>
      </c>
      <c r="J149" s="1">
        <v>435</v>
      </c>
      <c r="K149" s="1">
        <v>1070</v>
      </c>
      <c r="L149" s="1">
        <v>25714</v>
      </c>
      <c r="M149" s="1">
        <v>75587</v>
      </c>
      <c r="N149" s="11">
        <f>F149/SUM(DMATable[[#This Row],[White ]:[Hispanic ]])</f>
        <v>0.71253085186058585</v>
      </c>
      <c r="O149" s="11">
        <f>G149/SUM(DMATable[[#This Row],[White ]:[Hispanic ]])</f>
        <v>0.19860403326918036</v>
      </c>
      <c r="P149" s="11">
        <f>H149/SUM(DMATable[[#This Row],[White ]:[Hispanic ]])</f>
        <v>4.3657673494819933E-3</v>
      </c>
      <c r="Q149" s="11">
        <f>I149/SUM(DMATable[[#This Row],[White ]:[Hispanic ]])</f>
        <v>1.3403659554516075E-2</v>
      </c>
      <c r="R149" s="11">
        <f>J149/SUM(DMATable[[#This Row],[White ]:[Hispanic ]])</f>
        <v>3.0082509061059195E-4</v>
      </c>
      <c r="S149" s="11">
        <f>K149/SUM(DMATable[[#This Row],[White ]:[Hispanic ]])</f>
        <v>7.3996056770881237E-4</v>
      </c>
      <c r="T149" s="11">
        <f>L149/SUM(DMATable[[#This Row],[White ]:[Hispanic ]])</f>
        <v>1.7782566390714395E-2</v>
      </c>
      <c r="U149" s="11">
        <f>M149/SUM(DMATable[[#This Row],[White ]:[Hispanic ]])</f>
        <v>5.2272335917201873E-2</v>
      </c>
    </row>
    <row r="150" spans="1:21" x14ac:dyDescent="0.25">
      <c r="A150" s="1" t="s">
        <v>298</v>
      </c>
      <c r="B150" s="1" t="s">
        <v>299</v>
      </c>
      <c r="C150" s="2">
        <v>11512.424779999999</v>
      </c>
      <c r="D150" s="3">
        <v>31.5975</v>
      </c>
      <c r="E150" s="3">
        <v>-86.764189999999999</v>
      </c>
      <c r="F150" s="1">
        <v>304286</v>
      </c>
      <c r="G150" s="1">
        <v>275594</v>
      </c>
      <c r="H150" s="1">
        <v>1674</v>
      </c>
      <c r="I150" s="1">
        <v>10398</v>
      </c>
      <c r="J150" s="1">
        <v>194</v>
      </c>
      <c r="K150" s="1">
        <v>877</v>
      </c>
      <c r="L150" s="1">
        <v>7837</v>
      </c>
      <c r="M150" s="1">
        <v>16899</v>
      </c>
      <c r="N150" s="11">
        <f>F150/SUM(DMATable[[#This Row],[White ]:[Hispanic ]])</f>
        <v>0.49256425240263596</v>
      </c>
      <c r="O150" s="11">
        <f>G150/SUM(DMATable[[#This Row],[White ]:[Hispanic ]])</f>
        <v>0.44611895577401545</v>
      </c>
      <c r="P150" s="11">
        <f>H150/SUM(DMATable[[#This Row],[White ]:[Hispanic ]])</f>
        <v>2.7097945962745989E-3</v>
      </c>
      <c r="Q150" s="11">
        <f>I150/SUM(DMATable[[#This Row],[White ]:[Hispanic ]])</f>
        <v>1.6831806578293477E-2</v>
      </c>
      <c r="R150" s="11">
        <f>J150/SUM(DMATable[[#This Row],[White ]:[Hispanic ]])</f>
        <v>3.1403832238785674E-4</v>
      </c>
      <c r="S150" s="11">
        <f>K150/SUM(DMATable[[#This Row],[White ]:[Hispanic ]])</f>
        <v>1.4196474677018061E-3</v>
      </c>
      <c r="T150" s="11">
        <f>L150/SUM(DMATable[[#This Row],[White ]:[Hispanic ]])</f>
        <v>1.2686176971925945E-2</v>
      </c>
      <c r="U150" s="11">
        <f>M150/SUM(DMATable[[#This Row],[White ]:[Hispanic ]])</f>
        <v>2.7355327886764903E-2</v>
      </c>
    </row>
    <row r="151" spans="1:21" x14ac:dyDescent="0.25">
      <c r="A151" s="1" t="s">
        <v>300</v>
      </c>
      <c r="B151" s="1" t="s">
        <v>301</v>
      </c>
      <c r="C151" s="2">
        <v>10528.939200000001</v>
      </c>
      <c r="D151" s="3">
        <v>44.313720000000004</v>
      </c>
      <c r="E151" s="3">
        <v>-91.313590000000005</v>
      </c>
      <c r="F151" s="1">
        <v>519314</v>
      </c>
      <c r="G151" s="1">
        <v>7929</v>
      </c>
      <c r="H151" s="1">
        <v>2782</v>
      </c>
      <c r="I151" s="1">
        <v>14040</v>
      </c>
      <c r="J151" s="1">
        <v>142</v>
      </c>
      <c r="K151" s="1">
        <v>272</v>
      </c>
      <c r="L151" s="1">
        <v>8314</v>
      </c>
      <c r="M151" s="1">
        <v>17127</v>
      </c>
      <c r="N151" s="11">
        <f>F151/SUM(DMATable[[#This Row],[White ]:[Hispanic ]])</f>
        <v>0.91120508141493539</v>
      </c>
      <c r="O151" s="11">
        <f>G151/SUM(DMATable[[#This Row],[White ]:[Hispanic ]])</f>
        <v>1.3912478944413251E-2</v>
      </c>
      <c r="P151" s="11">
        <f>H151/SUM(DMATable[[#This Row],[White ]:[Hispanic ]])</f>
        <v>4.8813868613138689E-3</v>
      </c>
      <c r="Q151" s="11">
        <f>I151/SUM(DMATable[[#This Row],[White ]:[Hispanic ]])</f>
        <v>2.4635036496350366E-2</v>
      </c>
      <c r="R151" s="11">
        <f>J151/SUM(DMATable[[#This Row],[White ]:[Hispanic ]])</f>
        <v>2.4915777653003929E-4</v>
      </c>
      <c r="S151" s="11">
        <f>K151/SUM(DMATable[[#This Row],[White ]:[Hispanic ]])</f>
        <v>4.7725996631106118E-4</v>
      </c>
      <c r="T151" s="11">
        <f>L151/SUM(DMATable[[#This Row],[White ]:[Hispanic ]])</f>
        <v>1.4588012352610893E-2</v>
      </c>
      <c r="U151" s="11">
        <f>M151/SUM(DMATable[[#This Row],[White ]:[Hispanic ]])</f>
        <v>3.0051586187535093E-2</v>
      </c>
    </row>
    <row r="152" spans="1:21" x14ac:dyDescent="0.25">
      <c r="A152" s="1" t="s">
        <v>302</v>
      </c>
      <c r="B152" s="1" t="s">
        <v>303</v>
      </c>
      <c r="C152" s="2">
        <v>11229.17416</v>
      </c>
      <c r="D152" s="3">
        <v>43.974240000000002</v>
      </c>
      <c r="E152" s="3">
        <v>-89.675669999999997</v>
      </c>
      <c r="F152" s="1">
        <v>397562</v>
      </c>
      <c r="G152" s="1">
        <v>4383</v>
      </c>
      <c r="H152" s="1">
        <v>3597</v>
      </c>
      <c r="I152" s="1">
        <v>12707</v>
      </c>
      <c r="J152" s="1">
        <v>148</v>
      </c>
      <c r="K152" s="1">
        <v>196</v>
      </c>
      <c r="L152" s="1">
        <v>7265</v>
      </c>
      <c r="M152" s="1">
        <v>11927</v>
      </c>
      <c r="N152" s="11">
        <f>F152/SUM(DMATable[[#This Row],[White ]:[Hispanic ]])</f>
        <v>0.90812156652237974</v>
      </c>
      <c r="O152" s="11">
        <f>G152/SUM(DMATable[[#This Row],[White ]:[Hispanic ]])</f>
        <v>1.0011763765318593E-2</v>
      </c>
      <c r="P152" s="11">
        <f>H152/SUM(DMATable[[#This Row],[White ]:[Hispanic ]])</f>
        <v>8.2163619128110838E-3</v>
      </c>
      <c r="Q152" s="11">
        <f>I152/SUM(DMATable[[#This Row],[White ]:[Hispanic ]])</f>
        <v>2.9025663282204735E-2</v>
      </c>
      <c r="R152" s="11">
        <f>J152/SUM(DMATable[[#This Row],[White ]:[Hispanic ]])</f>
        <v>3.3806548876731728E-4</v>
      </c>
      <c r="S152" s="11">
        <f>K152/SUM(DMATable[[#This Row],[White ]:[Hispanic ]])</f>
        <v>4.4770834998914992E-4</v>
      </c>
      <c r="T152" s="11">
        <f>L152/SUM(DMATable[[#This Row],[White ]:[Hispanic ]])</f>
        <v>1.6594903891179461E-2</v>
      </c>
      <c r="U152" s="11">
        <f>M152/SUM(DMATable[[#This Row],[White ]:[Hispanic ]])</f>
        <v>2.7243966787349954E-2</v>
      </c>
    </row>
    <row r="153" spans="1:21" x14ac:dyDescent="0.25">
      <c r="A153" s="1" t="s">
        <v>304</v>
      </c>
      <c r="B153" s="1" t="s">
        <v>305</v>
      </c>
      <c r="C153" s="2">
        <v>9271.1467799999991</v>
      </c>
      <c r="D153" s="3">
        <v>31.243359999999999</v>
      </c>
      <c r="E153" s="3">
        <v>-94.685969999999998</v>
      </c>
      <c r="F153" s="1">
        <v>462786</v>
      </c>
      <c r="G153" s="1">
        <v>121988</v>
      </c>
      <c r="H153" s="1">
        <v>2867</v>
      </c>
      <c r="I153" s="1">
        <v>9395</v>
      </c>
      <c r="J153" s="1">
        <v>190</v>
      </c>
      <c r="K153" s="1">
        <v>924</v>
      </c>
      <c r="L153" s="1">
        <v>10791</v>
      </c>
      <c r="M153" s="1">
        <v>132417</v>
      </c>
      <c r="N153" s="11">
        <f>F153/SUM(DMATable[[#This Row],[White ]:[Hispanic ]])</f>
        <v>0.62424092004132958</v>
      </c>
      <c r="O153" s="11">
        <f>G153/SUM(DMATable[[#This Row],[White ]:[Hispanic ]])</f>
        <v>0.16454668324884875</v>
      </c>
      <c r="P153" s="11">
        <f>H153/SUM(DMATable[[#This Row],[White ]:[Hispanic ]])</f>
        <v>3.8672274393747692E-3</v>
      </c>
      <c r="Q153" s="11">
        <f>I153/SUM(DMATable[[#This Row],[White ]:[Hispanic ]])</f>
        <v>1.2672689847550036E-2</v>
      </c>
      <c r="R153" s="11">
        <f>J153/SUM(DMATable[[#This Row],[White ]:[Hispanic ]])</f>
        <v>2.5628643651245416E-4</v>
      </c>
      <c r="S153" s="11">
        <f>K153/SUM(DMATable[[#This Row],[White ]:[Hispanic ]])</f>
        <v>1.2463614070395139E-3</v>
      </c>
      <c r="T153" s="11">
        <f>L153/SUM(DMATable[[#This Row],[White ]:[Hispanic ]])</f>
        <v>1.4555720717925753E-2</v>
      </c>
      <c r="U153" s="11">
        <f>M153/SUM(DMATable[[#This Row],[White ]:[Hispanic ]])</f>
        <v>0.17861411086141918</v>
      </c>
    </row>
    <row r="154" spans="1:21" x14ac:dyDescent="0.25">
      <c r="A154" s="1" t="s">
        <v>306</v>
      </c>
      <c r="B154" s="1" t="s">
        <v>307</v>
      </c>
      <c r="C154" s="2">
        <v>4779.0692399999998</v>
      </c>
      <c r="D154" s="3">
        <v>30.99766</v>
      </c>
      <c r="E154" s="3">
        <v>-89.24503</v>
      </c>
      <c r="F154" s="1">
        <v>189207</v>
      </c>
      <c r="G154" s="1">
        <v>95328</v>
      </c>
      <c r="H154" s="1">
        <v>617</v>
      </c>
      <c r="I154" s="1">
        <v>2753</v>
      </c>
      <c r="J154" s="1">
        <v>82</v>
      </c>
      <c r="K154" s="1">
        <v>505</v>
      </c>
      <c r="L154" s="1">
        <v>3172</v>
      </c>
      <c r="M154" s="1">
        <v>8533</v>
      </c>
      <c r="N154" s="11">
        <f>F154/SUM(DMATable[[#This Row],[White ]:[Hispanic ]])</f>
        <v>0.63027611868206546</v>
      </c>
      <c r="O154" s="11">
        <f>G154/SUM(DMATable[[#This Row],[White ]:[Hispanic ]])</f>
        <v>0.31755147453172416</v>
      </c>
      <c r="P154" s="11">
        <f>H154/SUM(DMATable[[#This Row],[White ]:[Hispanic ]])</f>
        <v>2.0553170084977529E-3</v>
      </c>
      <c r="Q154" s="11">
        <f>I154/SUM(DMATable[[#This Row],[White ]:[Hispanic ]])</f>
        <v>9.1706446100394082E-3</v>
      </c>
      <c r="R154" s="11">
        <f>J154/SUM(DMATable[[#This Row],[White ]:[Hispanic ]])</f>
        <v>2.73153962231468E-4</v>
      </c>
      <c r="S154" s="11">
        <f>K154/SUM(DMATable[[#This Row],[White ]:[Hispanic ]])</f>
        <v>1.6822286698401382E-3</v>
      </c>
      <c r="T154" s="11">
        <f>L154/SUM(DMATable[[#This Row],[White ]:[Hispanic ]])</f>
        <v>1.0566394734124591E-2</v>
      </c>
      <c r="U154" s="11">
        <f>M154/SUM(DMATable[[#This Row],[White ]:[Hispanic ]])</f>
        <v>2.8424667801477031E-2</v>
      </c>
    </row>
    <row r="155" spans="1:21" x14ac:dyDescent="0.25">
      <c r="A155" s="1" t="s">
        <v>308</v>
      </c>
      <c r="B155" s="1" t="s">
        <v>309</v>
      </c>
      <c r="C155" s="2">
        <v>5164.4247400000004</v>
      </c>
      <c r="D155" s="3">
        <v>31.989419999999999</v>
      </c>
      <c r="E155" s="3">
        <v>-88.581770000000006</v>
      </c>
      <c r="F155" s="1">
        <v>92610</v>
      </c>
      <c r="G155" s="1">
        <v>69630</v>
      </c>
      <c r="H155" s="1">
        <v>3493</v>
      </c>
      <c r="I155" s="1">
        <v>1337</v>
      </c>
      <c r="J155" s="1">
        <v>24</v>
      </c>
      <c r="K155" s="1">
        <v>286</v>
      </c>
      <c r="L155" s="1">
        <v>4474</v>
      </c>
      <c r="M155" s="1">
        <v>3417</v>
      </c>
      <c r="N155" s="11">
        <f>F155/SUM(DMATable[[#This Row],[White ]:[Hispanic ]])</f>
        <v>0.52838176309828777</v>
      </c>
      <c r="O155" s="11">
        <f>G155/SUM(DMATable[[#This Row],[White ]:[Hispanic ]])</f>
        <v>0.39727051252061096</v>
      </c>
      <c r="P155" s="11">
        <f>H155/SUM(DMATable[[#This Row],[White ]:[Hispanic ]])</f>
        <v>1.9929138305823553E-2</v>
      </c>
      <c r="Q155" s="11">
        <f>I155/SUM(DMATable[[#This Row],[White ]:[Hispanic ]])</f>
        <v>7.6281872072390755E-3</v>
      </c>
      <c r="R155" s="11">
        <f>J155/SUM(DMATable[[#This Row],[White ]:[Hispanic ]])</f>
        <v>1.3693081000279566E-4</v>
      </c>
      <c r="S155" s="11">
        <f>K155/SUM(DMATable[[#This Row],[White ]:[Hispanic ]])</f>
        <v>1.6317588191999818E-3</v>
      </c>
      <c r="T155" s="11">
        <f>L155/SUM(DMATable[[#This Row],[White ]:[Hispanic ]])</f>
        <v>2.5526185164687826E-2</v>
      </c>
      <c r="U155" s="11">
        <f>M155/SUM(DMATable[[#This Row],[White ]:[Hispanic ]])</f>
        <v>1.9495524074148035E-2</v>
      </c>
    </row>
    <row r="156" spans="1:21" x14ac:dyDescent="0.25">
      <c r="A156" s="1" t="s">
        <v>310</v>
      </c>
      <c r="B156" s="1" t="s">
        <v>311</v>
      </c>
      <c r="C156" s="2">
        <v>6694.8072000000002</v>
      </c>
      <c r="D156" s="3">
        <v>29.700330000000001</v>
      </c>
      <c r="E156" s="3">
        <v>-91.141199999999998</v>
      </c>
      <c r="F156" s="1">
        <v>524401</v>
      </c>
      <c r="G156" s="1">
        <v>331851</v>
      </c>
      <c r="H156" s="1">
        <v>2782</v>
      </c>
      <c r="I156" s="1">
        <v>20310</v>
      </c>
      <c r="J156" s="1">
        <v>201</v>
      </c>
      <c r="K156" s="1">
        <v>933</v>
      </c>
      <c r="L156" s="1">
        <v>11098</v>
      </c>
      <c r="M156" s="1">
        <v>37630</v>
      </c>
      <c r="N156" s="11">
        <f>F156/SUM(DMATable[[#This Row],[White ]:[Hispanic ]])</f>
        <v>0.56435386771071216</v>
      </c>
      <c r="O156" s="11">
        <f>G156/SUM(DMATable[[#This Row],[White ]:[Hispanic ]])</f>
        <v>0.35713394015966321</v>
      </c>
      <c r="P156" s="11">
        <f>H156/SUM(DMATable[[#This Row],[White ]:[Hispanic ]])</f>
        <v>2.9939539779123251E-3</v>
      </c>
      <c r="Q156" s="11">
        <f>I156/SUM(DMATable[[#This Row],[White ]:[Hispanic ]])</f>
        <v>2.1857370701437572E-2</v>
      </c>
      <c r="R156" s="11">
        <f>J156/SUM(DMATable[[#This Row],[White ]:[Hispanic ]])</f>
        <v>2.1631371299797892E-4</v>
      </c>
      <c r="S156" s="11">
        <f>K156/SUM(DMATable[[#This Row],[White ]:[Hispanic ]])</f>
        <v>1.0040830558562903E-3</v>
      </c>
      <c r="T156" s="11">
        <f>L156/SUM(DMATable[[#This Row],[White ]:[Hispanic ]])</f>
        <v>1.1943530282843631E-2</v>
      </c>
      <c r="U156" s="11">
        <f>M156/SUM(DMATable[[#This Row],[White ]:[Hispanic ]])</f>
        <v>4.0496940398576847E-2</v>
      </c>
    </row>
    <row r="157" spans="1:21" x14ac:dyDescent="0.25">
      <c r="A157" s="1" t="s">
        <v>312</v>
      </c>
      <c r="B157" s="1" t="s">
        <v>313</v>
      </c>
      <c r="C157" s="2">
        <v>8285.9991900000005</v>
      </c>
      <c r="D157" s="3">
        <v>40.066339999999997</v>
      </c>
      <c r="E157" s="3">
        <v>-91.274119999999996</v>
      </c>
      <c r="F157" s="1">
        <v>234959</v>
      </c>
      <c r="G157" s="1">
        <v>9817</v>
      </c>
      <c r="H157" s="1">
        <v>440</v>
      </c>
      <c r="I157" s="1">
        <v>2102</v>
      </c>
      <c r="J157" s="1">
        <v>79</v>
      </c>
      <c r="K157" s="1">
        <v>161</v>
      </c>
      <c r="L157" s="1">
        <v>4161</v>
      </c>
      <c r="M157" s="1">
        <v>5851</v>
      </c>
      <c r="N157" s="11">
        <f>F157/SUM(DMATable[[#This Row],[White ]:[Hispanic ]])</f>
        <v>0.91221415537523776</v>
      </c>
      <c r="O157" s="11">
        <f>G157/SUM(DMATable[[#This Row],[White ]:[Hispanic ]])</f>
        <v>3.8113910781535115E-2</v>
      </c>
      <c r="P157" s="11">
        <f>H157/SUM(DMATable[[#This Row],[White ]:[Hispanic ]])</f>
        <v>1.7082734790542376E-3</v>
      </c>
      <c r="Q157" s="11">
        <f>I157/SUM(DMATable[[#This Row],[White ]:[Hispanic ]])</f>
        <v>8.1608883022091083E-3</v>
      </c>
      <c r="R157" s="11">
        <f>J157/SUM(DMATable[[#This Row],[White ]:[Hispanic ]])</f>
        <v>3.0671273828473814E-4</v>
      </c>
      <c r="S157" s="11">
        <f>K157/SUM(DMATable[[#This Row],[White ]:[Hispanic ]])</f>
        <v>6.2507279574484606E-4</v>
      </c>
      <c r="T157" s="11">
        <f>L157/SUM(DMATable[[#This Row],[White ]:[Hispanic ]])</f>
        <v>1.6154831696237916E-2</v>
      </c>
      <c r="U157" s="11">
        <f>M157/SUM(DMATable[[#This Row],[White ]:[Hispanic ]])</f>
        <v>2.2716154831696238E-2</v>
      </c>
    </row>
    <row r="158" spans="1:21" x14ac:dyDescent="0.25">
      <c r="A158" s="1" t="s">
        <v>314</v>
      </c>
      <c r="B158" s="1" t="s">
        <v>315</v>
      </c>
      <c r="C158" s="2">
        <v>14329.53577</v>
      </c>
      <c r="D158" s="3">
        <v>31.39012</v>
      </c>
      <c r="E158" s="3">
        <v>-90.485749999999996</v>
      </c>
      <c r="F158" s="1">
        <v>419141</v>
      </c>
      <c r="G158" s="1">
        <v>438212</v>
      </c>
      <c r="H158" s="1">
        <v>2140</v>
      </c>
      <c r="I158" s="1">
        <v>9352</v>
      </c>
      <c r="J158" s="1">
        <v>235</v>
      </c>
      <c r="K158" s="1">
        <v>938</v>
      </c>
      <c r="L158" s="1">
        <v>8152</v>
      </c>
      <c r="M158" s="1">
        <v>24925</v>
      </c>
      <c r="N158" s="11">
        <f>F158/SUM(DMATable[[#This Row],[White ]:[Hispanic ]])</f>
        <v>0.46411617825367207</v>
      </c>
      <c r="O158" s="11">
        <f>G158/SUM(DMATable[[#This Row],[White ]:[Hispanic ]])</f>
        <v>0.4852335579313361</v>
      </c>
      <c r="P158" s="11">
        <f>H158/SUM(DMATable[[#This Row],[White ]:[Hispanic ]])</f>
        <v>2.3696288873263612E-3</v>
      </c>
      <c r="Q158" s="11">
        <f>I158/SUM(DMATable[[#This Row],[White ]:[Hispanic ]])</f>
        <v>1.0355499698259872E-2</v>
      </c>
      <c r="R158" s="11">
        <f>J158/SUM(DMATable[[#This Row],[White ]:[Hispanic ]])</f>
        <v>2.6021625631854898E-4</v>
      </c>
      <c r="S158" s="11">
        <f>K158/SUM(DMATable[[#This Row],[White ]:[Hispanic ]])</f>
        <v>1.0386504188374423E-3</v>
      </c>
      <c r="T158" s="11">
        <f>L158/SUM(DMATable[[#This Row],[White ]:[Hispanic ]])</f>
        <v>9.0267358362077083E-3</v>
      </c>
      <c r="U158" s="11">
        <f>M158/SUM(DMATable[[#This Row],[White ]:[Hispanic ]])</f>
        <v>2.7599532718041844E-2</v>
      </c>
    </row>
    <row r="159" spans="1:21" x14ac:dyDescent="0.25">
      <c r="A159" s="1" t="s">
        <v>316</v>
      </c>
      <c r="B159" s="1" t="s">
        <v>317</v>
      </c>
      <c r="C159" s="2">
        <v>39437.470540000002</v>
      </c>
      <c r="D159" s="3">
        <v>40.359990000000003</v>
      </c>
      <c r="E159" s="3">
        <v>-99.030990000000003</v>
      </c>
      <c r="F159" s="1">
        <v>619183</v>
      </c>
      <c r="G159" s="1">
        <v>18558</v>
      </c>
      <c r="H159" s="1">
        <v>3140</v>
      </c>
      <c r="I159" s="1">
        <v>19030</v>
      </c>
      <c r="J159" s="1">
        <v>270</v>
      </c>
      <c r="K159" s="1">
        <v>512</v>
      </c>
      <c r="L159" s="1">
        <v>12516</v>
      </c>
      <c r="M159" s="1">
        <v>68042</v>
      </c>
      <c r="N159" s="11">
        <f>F159/SUM(DMATable[[#This Row],[White ]:[Hispanic ]])</f>
        <v>0.83532163868918896</v>
      </c>
      <c r="O159" s="11">
        <f>G159/SUM(DMATable[[#This Row],[White ]:[Hispanic ]])</f>
        <v>2.5036053914261162E-2</v>
      </c>
      <c r="P159" s="11">
        <f>H159/SUM(DMATable[[#This Row],[White ]:[Hispanic ]])</f>
        <v>4.2360819749315687E-3</v>
      </c>
      <c r="Q159" s="11">
        <f>I159/SUM(DMATable[[#This Row],[White ]:[Hispanic ]])</f>
        <v>2.5672815281193549E-2</v>
      </c>
      <c r="R159" s="11">
        <f>J159/SUM(DMATable[[#This Row],[White ]:[Hispanic ]])</f>
        <v>3.6424908701640876E-4</v>
      </c>
      <c r="S159" s="11">
        <f>K159/SUM(DMATable[[#This Row],[White ]:[Hispanic ]])</f>
        <v>6.9072419463852327E-4</v>
      </c>
      <c r="T159" s="11">
        <f>L159/SUM(DMATable[[#This Row],[White ]:[Hispanic ]])</f>
        <v>1.6884968789249527E-2</v>
      </c>
      <c r="U159" s="11">
        <f>M159/SUM(DMATable[[#This Row],[White ]:[Hispanic ]])</f>
        <v>9.1793468069520309E-2</v>
      </c>
    </row>
    <row r="160" spans="1:21" x14ac:dyDescent="0.25">
      <c r="A160" s="1" t="s">
        <v>318</v>
      </c>
      <c r="B160" s="1" t="s">
        <v>319</v>
      </c>
      <c r="C160" s="2">
        <v>42052.613559999998</v>
      </c>
      <c r="D160" s="3">
        <v>45.947719999999997</v>
      </c>
      <c r="E160" s="3">
        <v>-97.138480000000001</v>
      </c>
      <c r="F160" s="1">
        <v>558621</v>
      </c>
      <c r="G160" s="1">
        <v>18169</v>
      </c>
      <c r="H160" s="1">
        <v>11944</v>
      </c>
      <c r="I160" s="1">
        <v>11685</v>
      </c>
      <c r="J160" s="1">
        <v>192</v>
      </c>
      <c r="K160" s="1">
        <v>341</v>
      </c>
      <c r="L160" s="1">
        <v>19251</v>
      </c>
      <c r="M160" s="1">
        <v>23522</v>
      </c>
      <c r="N160" s="11">
        <f>F160/SUM(DMATable[[#This Row],[White ]:[Hispanic ]])</f>
        <v>0.86779447745543514</v>
      </c>
      <c r="O160" s="11">
        <f>G160/SUM(DMATable[[#This Row],[White ]:[Hispanic ]])</f>
        <v>2.8224785428560332E-2</v>
      </c>
      <c r="P160" s="11">
        <f>H160/SUM(DMATable[[#This Row],[White ]:[Hispanic ]])</f>
        <v>1.855450697114451E-2</v>
      </c>
      <c r="Q160" s="11">
        <f>I160/SUM(DMATable[[#This Row],[White ]:[Hispanic ]])</f>
        <v>1.8152161248980545E-2</v>
      </c>
      <c r="R160" s="11">
        <f>J160/SUM(DMATable[[#This Row],[White ]:[Hispanic ]])</f>
        <v>2.9826401025282535E-4</v>
      </c>
      <c r="S160" s="11">
        <f>K160/SUM(DMATable[[#This Row],[White ]:[Hispanic ]])</f>
        <v>5.2972930987611169E-4</v>
      </c>
      <c r="T160" s="11">
        <f>L160/SUM(DMATable[[#This Row],[White ]:[Hispanic ]])</f>
        <v>2.9905627403005942E-2</v>
      </c>
      <c r="U160" s="11">
        <f>M160/SUM(DMATable[[#This Row],[White ]:[Hispanic ]])</f>
        <v>3.6540448172744572E-2</v>
      </c>
    </row>
    <row r="161" spans="1:21" x14ac:dyDescent="0.25">
      <c r="A161" s="1" t="s">
        <v>320</v>
      </c>
      <c r="B161" s="1" t="s">
        <v>321</v>
      </c>
      <c r="C161" s="2">
        <v>49034.340060000002</v>
      </c>
      <c r="D161" s="3">
        <v>43.188960000000002</v>
      </c>
      <c r="E161" s="3">
        <v>-98.44426</v>
      </c>
      <c r="F161" s="1">
        <v>589055</v>
      </c>
      <c r="G161" s="1">
        <v>16746</v>
      </c>
      <c r="H161" s="1">
        <v>23987</v>
      </c>
      <c r="I161" s="1">
        <v>13259</v>
      </c>
      <c r="J161" s="1">
        <v>180</v>
      </c>
      <c r="K161" s="1">
        <v>1432</v>
      </c>
      <c r="L161" s="1">
        <v>27877</v>
      </c>
      <c r="M161" s="1">
        <v>32332</v>
      </c>
      <c r="N161" s="11">
        <f>F161/SUM(DMATable[[#This Row],[White ]:[Hispanic ]])</f>
        <v>0.83569547773483832</v>
      </c>
      <c r="O161" s="11">
        <f>G161/SUM(DMATable[[#This Row],[White ]:[Hispanic ]])</f>
        <v>2.3757639728289551E-2</v>
      </c>
      <c r="P161" s="11">
        <f>H161/SUM(DMATable[[#This Row],[White ]:[Hispanic ]])</f>
        <v>3.4030485140480203E-2</v>
      </c>
      <c r="Q161" s="11">
        <f>I161/SUM(DMATable[[#This Row],[White ]:[Hispanic ]])</f>
        <v>1.8810614185918499E-2</v>
      </c>
      <c r="R161" s="11">
        <f>J161/SUM(DMATable[[#This Row],[White ]:[Hispanic ]])</f>
        <v>2.5536696232486084E-4</v>
      </c>
      <c r="S161" s="11">
        <f>K161/SUM(DMATable[[#This Row],[White ]:[Hispanic ]])</f>
        <v>2.0315860558288929E-3</v>
      </c>
      <c r="T161" s="11">
        <f>L161/SUM(DMATable[[#This Row],[White ]:[Hispanic ]])</f>
        <v>3.9549248937389696E-2</v>
      </c>
      <c r="U161" s="11">
        <f>M161/SUM(DMATable[[#This Row],[White ]:[Hispanic ]])</f>
        <v>4.586958125493E-2</v>
      </c>
    </row>
    <row r="162" spans="1:21" x14ac:dyDescent="0.25">
      <c r="A162" s="1" t="s">
        <v>322</v>
      </c>
      <c r="B162" s="1" t="s">
        <v>323</v>
      </c>
      <c r="C162" s="2">
        <v>5003.3352100000002</v>
      </c>
      <c r="D162" s="3">
        <v>36.133330000000001</v>
      </c>
      <c r="E162" s="3">
        <v>-91.13897</v>
      </c>
      <c r="F162" s="1">
        <v>212316</v>
      </c>
      <c r="G162" s="1">
        <v>18199</v>
      </c>
      <c r="H162" s="1">
        <v>1052</v>
      </c>
      <c r="I162" s="1">
        <v>2003</v>
      </c>
      <c r="J162" s="1">
        <v>45</v>
      </c>
      <c r="K162" s="1">
        <v>164</v>
      </c>
      <c r="L162" s="1">
        <v>4047</v>
      </c>
      <c r="M162" s="1">
        <v>8775</v>
      </c>
      <c r="N162" s="11">
        <f>F162/SUM(DMATable[[#This Row],[White ]:[Hispanic ]])</f>
        <v>0.86096974464823739</v>
      </c>
      <c r="O162" s="11">
        <f>G162/SUM(DMATable[[#This Row],[White ]:[Hispanic ]])</f>
        <v>7.3799376320452872E-2</v>
      </c>
      <c r="P162" s="11">
        <f>H162/SUM(DMATable[[#This Row],[White ]:[Hispanic ]])</f>
        <v>4.2660005433879022E-3</v>
      </c>
      <c r="Q162" s="11">
        <f>I162/SUM(DMATable[[#This Row],[White ]:[Hispanic ]])</f>
        <v>8.1224325935417944E-3</v>
      </c>
      <c r="R162" s="11">
        <f>J162/SUM(DMATable[[#This Row],[White ]:[Hispanic ]])</f>
        <v>1.8248101183693496E-4</v>
      </c>
      <c r="S162" s="11">
        <f>K162/SUM(DMATable[[#This Row],[White ]:[Hispanic ]])</f>
        <v>6.6504190980571851E-4</v>
      </c>
      <c r="T162" s="11">
        <f>L162/SUM(DMATable[[#This Row],[White ]:[Hispanic ]])</f>
        <v>1.6411125664535019E-2</v>
      </c>
      <c r="U162" s="11">
        <f>M162/SUM(DMATable[[#This Row],[White ]:[Hispanic ]])</f>
        <v>3.5583797308202318E-2</v>
      </c>
    </row>
    <row r="163" spans="1:21" x14ac:dyDescent="0.25">
      <c r="A163" s="1" t="s">
        <v>324</v>
      </c>
      <c r="B163" s="1" t="s">
        <v>325</v>
      </c>
      <c r="C163" s="2">
        <v>2495.1601900000001</v>
      </c>
      <c r="D163" s="3">
        <v>37.086239999999997</v>
      </c>
      <c r="E163" s="3">
        <v>-86.193309999999997</v>
      </c>
      <c r="F163" s="1">
        <v>186565</v>
      </c>
      <c r="G163" s="1">
        <v>15228</v>
      </c>
      <c r="H163" s="1">
        <v>487</v>
      </c>
      <c r="I163" s="1">
        <v>5423</v>
      </c>
      <c r="J163" s="1">
        <v>134</v>
      </c>
      <c r="K163" s="1">
        <v>206</v>
      </c>
      <c r="L163" s="1">
        <v>3895</v>
      </c>
      <c r="M163" s="1">
        <v>9500</v>
      </c>
      <c r="N163" s="11">
        <f>F163/SUM(DMATable[[#This Row],[White ]:[Hispanic ]])</f>
        <v>0.8425157380395415</v>
      </c>
      <c r="O163" s="11">
        <f>G163/SUM(DMATable[[#This Row],[White ]:[Hispanic ]])</f>
        <v>6.8768684688264886E-2</v>
      </c>
      <c r="P163" s="11">
        <f>H163/SUM(DMATable[[#This Row],[White ]:[Hispanic ]])</f>
        <v>2.1992611927492121E-3</v>
      </c>
      <c r="Q163" s="11">
        <f>I163/SUM(DMATable[[#This Row],[White ]:[Hispanic ]])</f>
        <v>2.4489924945131369E-2</v>
      </c>
      <c r="R163" s="11">
        <f>J163/SUM(DMATable[[#This Row],[White ]:[Hispanic ]])</f>
        <v>6.0513552326159012E-4</v>
      </c>
      <c r="S163" s="11">
        <f>K163/SUM(DMATable[[#This Row],[White ]:[Hispanic ]])</f>
        <v>9.3028296859617586E-4</v>
      </c>
      <c r="T163" s="11">
        <f>L163/SUM(DMATable[[#This Row],[White ]:[Hispanic ]])</f>
        <v>1.7589573605252939E-2</v>
      </c>
      <c r="U163" s="11">
        <f>M163/SUM(DMATable[[#This Row],[White ]:[Hispanic ]])</f>
        <v>4.290139903720229E-2</v>
      </c>
    </row>
    <row r="164" spans="1:21" x14ac:dyDescent="0.25">
      <c r="A164" s="1" t="s">
        <v>326</v>
      </c>
      <c r="B164" s="1" t="s">
        <v>327</v>
      </c>
      <c r="C164" s="2">
        <v>2587.0267899999999</v>
      </c>
      <c r="D164" s="3">
        <v>43.501300000000001</v>
      </c>
      <c r="E164" s="3">
        <v>-94.438519999999997</v>
      </c>
      <c r="F164" s="1">
        <v>116761</v>
      </c>
      <c r="G164" s="1">
        <v>3600</v>
      </c>
      <c r="H164" s="1">
        <v>277</v>
      </c>
      <c r="I164" s="1">
        <v>2388</v>
      </c>
      <c r="J164" s="1">
        <v>38</v>
      </c>
      <c r="K164" s="1">
        <v>57</v>
      </c>
      <c r="L164" s="1">
        <v>1784</v>
      </c>
      <c r="M164" s="1">
        <v>7459</v>
      </c>
      <c r="N164" s="11">
        <f>F164/SUM(DMATable[[#This Row],[White ]:[Hispanic ]])</f>
        <v>0.88212051615242815</v>
      </c>
      <c r="O164" s="11">
        <f>G164/SUM(DMATable[[#This Row],[White ]:[Hispanic ]])</f>
        <v>2.7197727478770663E-2</v>
      </c>
      <c r="P164" s="11">
        <f>H164/SUM(DMATable[[#This Row],[White ]:[Hispanic ]])</f>
        <v>2.0927140310054095E-3</v>
      </c>
      <c r="Q164" s="11">
        <f>I164/SUM(DMATable[[#This Row],[White ]:[Hispanic ]])</f>
        <v>1.8041159227584539E-2</v>
      </c>
      <c r="R164" s="11">
        <f>J164/SUM(DMATable[[#This Row],[White ]:[Hispanic ]])</f>
        <v>2.8708712338702369E-4</v>
      </c>
      <c r="S164" s="11">
        <f>K164/SUM(DMATable[[#This Row],[White ]:[Hispanic ]])</f>
        <v>4.3063068508053548E-4</v>
      </c>
      <c r="T164" s="11">
        <f>L164/SUM(DMATable[[#This Row],[White ]:[Hispanic ]])</f>
        <v>1.3477984950590795E-2</v>
      </c>
      <c r="U164" s="11">
        <f>M164/SUM(DMATable[[#This Row],[White ]:[Hispanic ]])</f>
        <v>5.6352180351152879E-2</v>
      </c>
    </row>
    <row r="165" spans="1:21" x14ac:dyDescent="0.25">
      <c r="A165" s="1" t="s">
        <v>328</v>
      </c>
      <c r="B165" s="1" t="s">
        <v>329</v>
      </c>
      <c r="C165" s="2">
        <v>4713.3255200000003</v>
      </c>
      <c r="D165" s="3">
        <v>41.392989999999998</v>
      </c>
      <c r="E165" s="3">
        <v>-100.81533</v>
      </c>
      <c r="F165" s="1">
        <v>31887</v>
      </c>
      <c r="G165" s="1">
        <v>386</v>
      </c>
      <c r="H165" s="1">
        <v>176</v>
      </c>
      <c r="I165" s="1">
        <v>351</v>
      </c>
      <c r="J165" s="1">
        <v>5</v>
      </c>
      <c r="K165" s="1">
        <v>16</v>
      </c>
      <c r="L165" s="1">
        <v>411</v>
      </c>
      <c r="M165" s="1">
        <v>3094</v>
      </c>
      <c r="N165" s="11">
        <f>F165/SUM(DMATable[[#This Row],[White ]:[Hispanic ]])</f>
        <v>0.87780102405990201</v>
      </c>
      <c r="O165" s="11">
        <f>G165/SUM(DMATable[[#This Row],[White ]:[Hispanic ]])</f>
        <v>1.0625997907834609E-2</v>
      </c>
      <c r="P165" s="11">
        <f>H165/SUM(DMATable[[#This Row],[White ]:[Hispanic ]])</f>
        <v>4.8450145901007546E-3</v>
      </c>
      <c r="Q165" s="11">
        <f>I165/SUM(DMATable[[#This Row],[White ]:[Hispanic ]])</f>
        <v>9.6625006882122989E-3</v>
      </c>
      <c r="R165" s="11">
        <f>J165/SUM(DMATable[[#This Row],[White ]:[Hispanic ]])</f>
        <v>1.3764245994604416E-4</v>
      </c>
      <c r="S165" s="11">
        <f>K165/SUM(DMATable[[#This Row],[White ]:[Hispanic ]])</f>
        <v>4.404558718273413E-4</v>
      </c>
      <c r="T165" s="11">
        <f>L165/SUM(DMATable[[#This Row],[White ]:[Hispanic ]])</f>
        <v>1.131421020756483E-2</v>
      </c>
      <c r="U165" s="11">
        <f>M165/SUM(DMATable[[#This Row],[White ]:[Hispanic ]])</f>
        <v>8.5173154214612121E-2</v>
      </c>
    </row>
    <row r="166" spans="1:21" x14ac:dyDescent="0.25">
      <c r="A166" s="1" t="s">
        <v>330</v>
      </c>
      <c r="B166" s="1" t="s">
        <v>331</v>
      </c>
      <c r="C166" s="2">
        <v>42779.716050000003</v>
      </c>
      <c r="D166" s="3">
        <v>61.063960000000002</v>
      </c>
      <c r="E166" s="3">
        <v>-149.14639</v>
      </c>
      <c r="F166" s="1">
        <v>305538</v>
      </c>
      <c r="G166" s="1">
        <v>19141</v>
      </c>
      <c r="H166" s="1">
        <v>23463</v>
      </c>
      <c r="I166" s="1">
        <v>30751</v>
      </c>
      <c r="J166" s="1">
        <v>4389</v>
      </c>
      <c r="K166" s="1">
        <v>1070</v>
      </c>
      <c r="L166" s="1">
        <v>42575</v>
      </c>
      <c r="M166" s="1">
        <v>34155</v>
      </c>
      <c r="N166" s="11">
        <f>F166/SUM(DMATable[[#This Row],[White ]:[Hispanic ]])</f>
        <v>0.66265436516715026</v>
      </c>
      <c r="O166" s="11">
        <f>G166/SUM(DMATable[[#This Row],[White ]:[Hispanic ]])</f>
        <v>4.151322324445543E-2</v>
      </c>
      <c r="P166" s="11">
        <f>H166/SUM(DMATable[[#This Row],[White ]:[Hispanic ]])</f>
        <v>5.0886827071974179E-2</v>
      </c>
      <c r="Q166" s="11">
        <f>I166/SUM(DMATable[[#This Row],[White ]:[Hispanic ]])</f>
        <v>6.6693126168447261E-2</v>
      </c>
      <c r="R166" s="11">
        <f>J166/SUM(DMATable[[#This Row],[White ]:[Hispanic ]])</f>
        <v>9.5189142061498817E-3</v>
      </c>
      <c r="S166" s="11">
        <f>K166/SUM(DMATable[[#This Row],[White ]:[Hispanic ]])</f>
        <v>2.3206284348554055E-3</v>
      </c>
      <c r="T166" s="11">
        <f>L166/SUM(DMATable[[#This Row],[White ]:[Hispanic ]])</f>
        <v>9.2337154779410166E-2</v>
      </c>
      <c r="U166" s="11">
        <f>M166/SUM(DMATable[[#This Row],[White ]:[Hispanic ]])</f>
        <v>7.4075760927557355E-2</v>
      </c>
    </row>
    <row r="167" spans="1:21" x14ac:dyDescent="0.25">
      <c r="A167" s="1" t="s">
        <v>332</v>
      </c>
      <c r="B167" s="1" t="s">
        <v>333</v>
      </c>
      <c r="C167" s="2">
        <v>6444.9809299999997</v>
      </c>
      <c r="D167" s="3">
        <v>19.58962</v>
      </c>
      <c r="E167" s="3">
        <v>-155.43366</v>
      </c>
      <c r="F167" s="1">
        <v>315779</v>
      </c>
      <c r="G167" s="1">
        <v>29473</v>
      </c>
      <c r="H167" s="1">
        <v>2598</v>
      </c>
      <c r="I167" s="1">
        <v>524334</v>
      </c>
      <c r="J167" s="1">
        <v>101863</v>
      </c>
      <c r="K167" s="1">
        <v>1658</v>
      </c>
      <c r="L167" s="1">
        <v>310985</v>
      </c>
      <c r="M167" s="1">
        <v>144667</v>
      </c>
      <c r="N167" s="11">
        <f>F167/SUM(DMATable[[#This Row],[White ]:[Hispanic ]])</f>
        <v>0.22061512257249588</v>
      </c>
      <c r="O167" s="11">
        <f>G167/SUM(DMATable[[#This Row],[White ]:[Hispanic ]])</f>
        <v>2.0590949707165997E-2</v>
      </c>
      <c r="P167" s="11">
        <f>H167/SUM(DMATable[[#This Row],[White ]:[Hispanic ]])</f>
        <v>1.8150608129208856E-3</v>
      </c>
      <c r="Q167" s="11">
        <f>I167/SUM(DMATable[[#This Row],[White ]:[Hispanic ]])</f>
        <v>0.36631951358046944</v>
      </c>
      <c r="R167" s="11">
        <f>J167/SUM(DMATable[[#This Row],[White ]:[Hispanic ]])</f>
        <v>7.1165334713841483E-2</v>
      </c>
      <c r="S167" s="11">
        <f>K167/SUM(DMATable[[#This Row],[White ]:[Hispanic ]])</f>
        <v>1.1583413502012426E-3</v>
      </c>
      <c r="T167" s="11">
        <f>L167/SUM(DMATable[[#This Row],[White ]:[Hispanic ]])</f>
        <v>0.21726585331262571</v>
      </c>
      <c r="U167" s="11">
        <f>M167/SUM(DMATable[[#This Row],[White ]:[Hispanic ]])</f>
        <v>0.10106982395027934</v>
      </c>
    </row>
    <row r="168" spans="1:21" x14ac:dyDescent="0.25">
      <c r="A168" s="1" t="s">
        <v>334</v>
      </c>
      <c r="B168" s="1" t="s">
        <v>335</v>
      </c>
      <c r="C168" s="2">
        <v>7386.9632899999997</v>
      </c>
      <c r="D168" s="3">
        <v>64.402389999999997</v>
      </c>
      <c r="E168" s="3">
        <v>-146.27772999999999</v>
      </c>
      <c r="F168" s="1">
        <v>69549</v>
      </c>
      <c r="G168" s="1">
        <v>5188</v>
      </c>
      <c r="H168" s="1">
        <v>4808</v>
      </c>
      <c r="I168" s="1">
        <v>3296</v>
      </c>
      <c r="J168" s="1">
        <v>326</v>
      </c>
      <c r="K168" s="1">
        <v>106</v>
      </c>
      <c r="L168" s="1">
        <v>8265</v>
      </c>
      <c r="M168" s="1">
        <v>7976</v>
      </c>
      <c r="N168" s="11">
        <f>F168/SUM(DMATable[[#This Row],[White ]:[Hispanic ]])</f>
        <v>0.69888658882167332</v>
      </c>
      <c r="O168" s="11">
        <f>G168/SUM(DMATable[[#This Row],[White ]:[Hispanic ]])</f>
        <v>5.2133368169302814E-2</v>
      </c>
      <c r="P168" s="11">
        <f>H168/SUM(DMATable[[#This Row],[White ]:[Hispanic ]])</f>
        <v>4.8314809976485719E-2</v>
      </c>
      <c r="Q168" s="11">
        <f>I168/SUM(DMATable[[#This Row],[White ]:[Hispanic ]])</f>
        <v>3.3120967904013504E-2</v>
      </c>
      <c r="R168" s="11">
        <f>J168/SUM(DMATable[[#This Row],[White ]:[Hispanic ]])</f>
        <v>3.2759209759430836E-3</v>
      </c>
      <c r="S168" s="11">
        <f>K168/SUM(DMATable[[#This Row],[White ]:[Hispanic ]])</f>
        <v>1.0651767590489781E-3</v>
      </c>
      <c r="T168" s="11">
        <f>L168/SUM(DMATable[[#This Row],[White ]:[Hispanic ]])</f>
        <v>8.3053640693771733E-2</v>
      </c>
      <c r="U168" s="11">
        <f>M168/SUM(DMATable[[#This Row],[White ]:[Hispanic ]])</f>
        <v>8.0149526699760831E-2</v>
      </c>
    </row>
    <row r="169" spans="1:21" x14ac:dyDescent="0.25">
      <c r="A169" s="1" t="s">
        <v>336</v>
      </c>
      <c r="B169" s="1" t="s">
        <v>337</v>
      </c>
      <c r="C169" s="2">
        <v>2256.8625699999998</v>
      </c>
      <c r="D169" s="3">
        <v>30.65091</v>
      </c>
      <c r="E169" s="3">
        <v>-88.867959999999997</v>
      </c>
      <c r="F169" s="1">
        <v>262815</v>
      </c>
      <c r="G169" s="1">
        <v>87156</v>
      </c>
      <c r="H169" s="1">
        <v>1419</v>
      </c>
      <c r="I169" s="1">
        <v>9835</v>
      </c>
      <c r="J169" s="1">
        <v>294</v>
      </c>
      <c r="K169" s="1">
        <v>395</v>
      </c>
      <c r="L169" s="1">
        <v>7878</v>
      </c>
      <c r="M169" s="1">
        <v>21208</v>
      </c>
      <c r="N169" s="11">
        <f>F169/SUM(DMATable[[#This Row],[White ]:[Hispanic ]])</f>
        <v>0.67216112531969308</v>
      </c>
      <c r="O169" s="11">
        <f>G169/SUM(DMATable[[#This Row],[White ]:[Hispanic ]])</f>
        <v>0.22290537084398976</v>
      </c>
      <c r="P169" s="11">
        <f>H169/SUM(DMATable[[#This Row],[White ]:[Hispanic ]])</f>
        <v>3.6291560102301788E-3</v>
      </c>
      <c r="Q169" s="11">
        <f>I169/SUM(DMATable[[#This Row],[White ]:[Hispanic ]])</f>
        <v>2.5153452685421993E-2</v>
      </c>
      <c r="R169" s="11">
        <f>J169/SUM(DMATable[[#This Row],[White ]:[Hispanic ]])</f>
        <v>7.5191815856777498E-4</v>
      </c>
      <c r="S169" s="11">
        <f>K169/SUM(DMATable[[#This Row],[White ]:[Hispanic ]])</f>
        <v>1.010230179028133E-3</v>
      </c>
      <c r="T169" s="11">
        <f>L169/SUM(DMATable[[#This Row],[White ]:[Hispanic ]])</f>
        <v>2.0148337595907929E-2</v>
      </c>
      <c r="U169" s="11">
        <f>M169/SUM(DMATable[[#This Row],[White ]:[Hispanic ]])</f>
        <v>5.4240409207161125E-2</v>
      </c>
    </row>
    <row r="170" spans="1:21" x14ac:dyDescent="0.25">
      <c r="A170" s="1" t="s">
        <v>338</v>
      </c>
      <c r="B170" s="1" t="s">
        <v>339</v>
      </c>
      <c r="C170" s="2">
        <v>2781.9871400000002</v>
      </c>
      <c r="D170" s="3">
        <v>58.219389999999997</v>
      </c>
      <c r="E170" s="3">
        <v>-134.17752999999999</v>
      </c>
      <c r="F170" s="1">
        <v>20790</v>
      </c>
      <c r="G170" s="1">
        <v>479</v>
      </c>
      <c r="H170" s="1">
        <v>2397</v>
      </c>
      <c r="I170" s="1">
        <v>2140</v>
      </c>
      <c r="J170" s="1">
        <v>143</v>
      </c>
      <c r="K170" s="1">
        <v>40</v>
      </c>
      <c r="L170" s="1">
        <v>3990</v>
      </c>
      <c r="M170" s="1">
        <v>2171</v>
      </c>
      <c r="N170" s="11">
        <f>F170/SUM(DMATable[[#This Row],[White ]:[Hispanic ]])</f>
        <v>0.64665629860031104</v>
      </c>
      <c r="O170" s="11">
        <f>G170/SUM(DMATable[[#This Row],[White ]:[Hispanic ]])</f>
        <v>1.4898911353032659E-2</v>
      </c>
      <c r="P170" s="11">
        <f>H170/SUM(DMATable[[#This Row],[White ]:[Hispanic ]])</f>
        <v>7.455676516329704E-2</v>
      </c>
      <c r="Q170" s="11">
        <f>I170/SUM(DMATable[[#This Row],[White ]:[Hispanic ]])</f>
        <v>6.6562986003110419E-2</v>
      </c>
      <c r="R170" s="11">
        <f>J170/SUM(DMATable[[#This Row],[White ]:[Hispanic ]])</f>
        <v>4.4479004665629856E-3</v>
      </c>
      <c r="S170" s="11">
        <f>K170/SUM(DMATable[[#This Row],[White ]:[Hispanic ]])</f>
        <v>1.244167962674961E-3</v>
      </c>
      <c r="T170" s="11">
        <f>L170/SUM(DMATable[[#This Row],[White ]:[Hispanic ]])</f>
        <v>0.12410575427682737</v>
      </c>
      <c r="U170" s="11">
        <f>M170/SUM(DMATable[[#This Row],[White ]:[Hispanic ]])</f>
        <v>6.7527216174183516E-2</v>
      </c>
    </row>
    <row r="171" spans="1:21" x14ac:dyDescent="0.25">
      <c r="A171" s="1" t="s">
        <v>340</v>
      </c>
      <c r="B171" s="1" t="s">
        <v>341</v>
      </c>
      <c r="C171" s="2">
        <v>4440.8749600000001</v>
      </c>
      <c r="D171" s="3">
        <v>27.388159999999999</v>
      </c>
      <c r="E171" s="3">
        <v>-99.145629999999997</v>
      </c>
      <c r="F171" s="1">
        <v>12098</v>
      </c>
      <c r="G171" s="1">
        <v>1143</v>
      </c>
      <c r="H171" s="1">
        <v>125</v>
      </c>
      <c r="I171" s="1">
        <v>1967</v>
      </c>
      <c r="J171" s="1">
        <v>11</v>
      </c>
      <c r="K171" s="1">
        <v>270</v>
      </c>
      <c r="L171" s="1">
        <v>326</v>
      </c>
      <c r="M171" s="1">
        <v>274927</v>
      </c>
      <c r="N171" s="11">
        <f>F171/SUM(DMATable[[#This Row],[White ]:[Hispanic ]])</f>
        <v>4.1592892971701843E-2</v>
      </c>
      <c r="O171" s="11">
        <f>G171/SUM(DMATable[[#This Row],[White ]:[Hispanic ]])</f>
        <v>3.9296310684952228E-3</v>
      </c>
      <c r="P171" s="11">
        <f>H171/SUM(DMATable[[#This Row],[White ]:[Hispanic ]])</f>
        <v>4.2974967940673914E-4</v>
      </c>
      <c r="Q171" s="11">
        <f>I171/SUM(DMATable[[#This Row],[White ]:[Hispanic ]])</f>
        <v>6.7625409551444471E-3</v>
      </c>
      <c r="R171" s="11">
        <f>J171/SUM(DMATable[[#This Row],[White ]:[Hispanic ]])</f>
        <v>3.7817971787793045E-5</v>
      </c>
      <c r="S171" s="11">
        <f>K171/SUM(DMATable[[#This Row],[White ]:[Hispanic ]])</f>
        <v>9.2825930751855659E-4</v>
      </c>
      <c r="T171" s="11">
        <f>L171/SUM(DMATable[[#This Row],[White ]:[Hispanic ]])</f>
        <v>1.1207871638927757E-3</v>
      </c>
      <c r="U171" s="11">
        <f>M171/SUM(DMATable[[#This Row],[White ]:[Hispanic ]])</f>
        <v>0.94519832088205258</v>
      </c>
    </row>
    <row r="172" spans="1:21" x14ac:dyDescent="0.25">
      <c r="A172" s="1" t="s">
        <v>342</v>
      </c>
      <c r="B172" s="1" t="s">
        <v>343</v>
      </c>
      <c r="C172" s="2">
        <v>117004.67874</v>
      </c>
      <c r="D172" s="3">
        <v>40.247750000000003</v>
      </c>
      <c r="E172" s="3">
        <v>-104.60933</v>
      </c>
      <c r="F172" s="1">
        <v>3108802</v>
      </c>
      <c r="G172" s="1">
        <v>188034</v>
      </c>
      <c r="H172" s="1">
        <v>21410</v>
      </c>
      <c r="I172" s="1">
        <v>161234</v>
      </c>
      <c r="J172" s="1">
        <v>3649</v>
      </c>
      <c r="K172" s="1">
        <v>12394</v>
      </c>
      <c r="L172" s="1">
        <v>91422</v>
      </c>
      <c r="M172" s="1">
        <v>960115</v>
      </c>
      <c r="N172" s="11">
        <f>F172/SUM(DMATable[[#This Row],[White ]:[Hispanic ]])</f>
        <v>0.68369495894050225</v>
      </c>
      <c r="O172" s="11">
        <f>G172/SUM(DMATable[[#This Row],[White ]:[Hispanic ]])</f>
        <v>4.1352874164844976E-2</v>
      </c>
      <c r="P172" s="11">
        <f>H172/SUM(DMATable[[#This Row],[White ]:[Hispanic ]])</f>
        <v>4.7085369447511143E-3</v>
      </c>
      <c r="Q172" s="11">
        <f>I172/SUM(DMATable[[#This Row],[White ]:[Hispanic ]])</f>
        <v>3.5458955896777257E-2</v>
      </c>
      <c r="R172" s="11">
        <f>J172/SUM(DMATable[[#This Row],[White ]:[Hispanic ]])</f>
        <v>8.0249655821563819E-4</v>
      </c>
      <c r="S172" s="11">
        <f>K172/SUM(DMATable[[#This Row],[White ]:[Hispanic ]])</f>
        <v>2.7257172766578844E-3</v>
      </c>
      <c r="T172" s="11">
        <f>L172/SUM(DMATable[[#This Row],[White ]:[Hispanic ]])</f>
        <v>2.0105738653107722E-2</v>
      </c>
      <c r="U172" s="11">
        <f>M172/SUM(DMATable[[#This Row],[White ]:[Hispanic ]])</f>
        <v>0.2111507215651432</v>
      </c>
    </row>
    <row r="173" spans="1:21" x14ac:dyDescent="0.25">
      <c r="A173" s="1" t="s">
        <v>344</v>
      </c>
      <c r="B173" s="1" t="s">
        <v>345</v>
      </c>
      <c r="C173" s="2">
        <v>21670.127649999999</v>
      </c>
      <c r="D173" s="3">
        <v>37.546379999999999</v>
      </c>
      <c r="E173" s="3">
        <v>-104.02715999999999</v>
      </c>
      <c r="F173" s="1">
        <v>665513</v>
      </c>
      <c r="G173" s="1">
        <v>52840</v>
      </c>
      <c r="H173" s="1">
        <v>5859</v>
      </c>
      <c r="I173" s="1">
        <v>23676</v>
      </c>
      <c r="J173" s="1">
        <v>2156</v>
      </c>
      <c r="K173" s="1">
        <v>1099</v>
      </c>
      <c r="L173" s="1">
        <v>30498</v>
      </c>
      <c r="M173" s="1">
        <v>215097</v>
      </c>
      <c r="N173" s="11">
        <f>F173/SUM(DMATable[[#This Row],[White ]:[Hispanic ]])</f>
        <v>0.66769100806831883</v>
      </c>
      <c r="O173" s="11">
        <f>G173/SUM(DMATable[[#This Row],[White ]:[Hispanic ]])</f>
        <v>5.3012928171696075E-2</v>
      </c>
      <c r="P173" s="11">
        <f>H173/SUM(DMATable[[#This Row],[White ]:[Hispanic ]])</f>
        <v>5.8781746055633476E-3</v>
      </c>
      <c r="Q173" s="11">
        <f>I173/SUM(DMATable[[#This Row],[White ]:[Hispanic ]])</f>
        <v>2.3753483864365561E-2</v>
      </c>
      <c r="R173" s="11">
        <f>J173/SUM(DMATable[[#This Row],[White ]:[Hispanic ]])</f>
        <v>2.1630558883076597E-3</v>
      </c>
      <c r="S173" s="11">
        <f>K173/SUM(DMATable[[#This Row],[White ]:[Hispanic ]])</f>
        <v>1.1025966703386446E-3</v>
      </c>
      <c r="T173" s="11">
        <f>L173/SUM(DMATable[[#This Row],[White ]:[Hispanic ]])</f>
        <v>3.0597810056403989E-2</v>
      </c>
      <c r="U173" s="11">
        <f>M173/SUM(DMATable[[#This Row],[White ]:[Hispanic ]])</f>
        <v>0.21580094267500588</v>
      </c>
    </row>
    <row r="174" spans="1:21" x14ac:dyDescent="0.25">
      <c r="A174" s="1" t="s">
        <v>346</v>
      </c>
      <c r="B174" s="1" t="s">
        <v>347</v>
      </c>
      <c r="C174" s="2">
        <v>83932.861879999997</v>
      </c>
      <c r="D174" s="3">
        <v>34.63467</v>
      </c>
      <c r="E174" s="3">
        <v>-111.90071</v>
      </c>
      <c r="F174" s="1">
        <v>3212471</v>
      </c>
      <c r="G174" s="1">
        <v>279964</v>
      </c>
      <c r="H174" s="1">
        <v>130407</v>
      </c>
      <c r="I174" s="1">
        <v>200554</v>
      </c>
      <c r="J174" s="1">
        <v>9202</v>
      </c>
      <c r="K174" s="1">
        <v>31423</v>
      </c>
      <c r="L174" s="1">
        <v>159041</v>
      </c>
      <c r="M174" s="1">
        <v>1587798</v>
      </c>
      <c r="N174" s="11">
        <f>F174/SUM(DMATable[[#This Row],[White ]:[Hispanic ]])</f>
        <v>0.57254520697361899</v>
      </c>
      <c r="O174" s="11">
        <f>G174/SUM(DMATable[[#This Row],[White ]:[Hispanic ]])</f>
        <v>4.9896807263057716E-2</v>
      </c>
      <c r="P174" s="11">
        <f>H174/SUM(DMATable[[#This Row],[White ]:[Hispanic ]])</f>
        <v>2.3241891617327825E-2</v>
      </c>
      <c r="Q174" s="11">
        <f>I174/SUM(DMATable[[#This Row],[White ]:[Hispanic ]])</f>
        <v>3.5743896657553391E-2</v>
      </c>
      <c r="R174" s="11">
        <f>J174/SUM(DMATable[[#This Row],[White ]:[Hispanic ]])</f>
        <v>1.6400337916112682E-3</v>
      </c>
      <c r="S174" s="11">
        <f>K174/SUM(DMATable[[#This Row],[White ]:[Hispanic ]])</f>
        <v>5.6003892451424557E-3</v>
      </c>
      <c r="T174" s="11">
        <f>L174/SUM(DMATable[[#This Row],[White ]:[Hispanic ]])</f>
        <v>2.8345209112328591E-2</v>
      </c>
      <c r="U174" s="11">
        <f>M174/SUM(DMATable[[#This Row],[White ]:[Hispanic ]])</f>
        <v>0.28298656533935973</v>
      </c>
    </row>
    <row r="175" spans="1:21" x14ac:dyDescent="0.25">
      <c r="A175" s="1" t="s">
        <v>348</v>
      </c>
      <c r="B175" s="1" t="s">
        <v>349</v>
      </c>
      <c r="C175" s="2">
        <v>17217.457559999999</v>
      </c>
      <c r="D175" s="3">
        <v>44.63252</v>
      </c>
      <c r="E175" s="3">
        <v>-112.36096000000001</v>
      </c>
      <c r="F175" s="1">
        <v>175937</v>
      </c>
      <c r="G175" s="1">
        <v>1268</v>
      </c>
      <c r="H175" s="1">
        <v>1879</v>
      </c>
      <c r="I175" s="1">
        <v>2177</v>
      </c>
      <c r="J175" s="1">
        <v>128</v>
      </c>
      <c r="K175" s="1">
        <v>155</v>
      </c>
      <c r="L175" s="1">
        <v>4034</v>
      </c>
      <c r="M175" s="1">
        <v>7209</v>
      </c>
      <c r="N175" s="11">
        <f>F175/SUM(DMATable[[#This Row],[White ]:[Hispanic ]])</f>
        <v>0.91259784114074083</v>
      </c>
      <c r="O175" s="11">
        <f>G175/SUM(DMATable[[#This Row],[White ]:[Hispanic ]])</f>
        <v>6.5772069693495932E-3</v>
      </c>
      <c r="P175" s="11">
        <f>H175/SUM(DMATable[[#This Row],[White ]:[Hispanic ]])</f>
        <v>9.7465078039494363E-3</v>
      </c>
      <c r="Q175" s="11">
        <f>I175/SUM(DMATable[[#This Row],[White ]:[Hispanic ]])</f>
        <v>1.1292255183181438E-2</v>
      </c>
      <c r="R175" s="11">
        <f>J175/SUM(DMATable[[#This Row],[White ]:[Hispanic ]])</f>
        <v>6.6394518302582647E-4</v>
      </c>
      <c r="S175" s="11">
        <f>K175/SUM(DMATable[[#This Row],[White ]:[Hispanic ]])</f>
        <v>8.0399612007033667E-4</v>
      </c>
      <c r="T175" s="11">
        <f>L175/SUM(DMATable[[#This Row],[White ]:[Hispanic ]])</f>
        <v>2.0924647408798312E-2</v>
      </c>
      <c r="U175" s="11">
        <f>M175/SUM(DMATable[[#This Row],[White ]:[Hispanic ]])</f>
        <v>3.7393600190884238E-2</v>
      </c>
    </row>
    <row r="176" spans="1:21" x14ac:dyDescent="0.25">
      <c r="A176" s="1" t="s">
        <v>350</v>
      </c>
      <c r="B176" s="1" t="s">
        <v>351</v>
      </c>
      <c r="C176" s="2">
        <v>40593.414839999998</v>
      </c>
      <c r="D176" s="3">
        <v>47.5657</v>
      </c>
      <c r="E176" s="3">
        <v>-109.93625</v>
      </c>
      <c r="F176" s="1">
        <v>133955</v>
      </c>
      <c r="G176" s="1">
        <v>1714</v>
      </c>
      <c r="H176" s="1">
        <v>12487</v>
      </c>
      <c r="I176" s="1">
        <v>1306</v>
      </c>
      <c r="J176" s="1">
        <v>84</v>
      </c>
      <c r="K176" s="1">
        <v>379</v>
      </c>
      <c r="L176" s="1">
        <v>14595</v>
      </c>
      <c r="M176" s="1">
        <v>6229</v>
      </c>
      <c r="N176" s="11">
        <f>F176/SUM(DMATable[[#This Row],[White ]:[Hispanic ]])</f>
        <v>0.78451411135643545</v>
      </c>
      <c r="O176" s="11">
        <f>G176/SUM(DMATable[[#This Row],[White ]:[Hispanic ]])</f>
        <v>1.0038126138366842E-2</v>
      </c>
      <c r="P176" s="11">
        <f>H176/SUM(DMATable[[#This Row],[White ]:[Hispanic ]])</f>
        <v>7.3130735758335341E-2</v>
      </c>
      <c r="Q176" s="11">
        <f>I176/SUM(DMATable[[#This Row],[White ]:[Hispanic ]])</f>
        <v>7.6486538720578158E-3</v>
      </c>
      <c r="R176" s="11">
        <f>J176/SUM(DMATable[[#This Row],[White ]:[Hispanic ]])</f>
        <v>4.9195017247538782E-4</v>
      </c>
      <c r="S176" s="11">
        <f>K176/SUM(DMATable[[#This Row],[White ]:[Hispanic ]])</f>
        <v>2.2196323258115713E-3</v>
      </c>
      <c r="T176" s="11">
        <f>L176/SUM(DMATable[[#This Row],[White ]:[Hispanic ]])</f>
        <v>8.5476342467598637E-2</v>
      </c>
      <c r="U176" s="11">
        <f>M176/SUM(DMATable[[#This Row],[White ]:[Hispanic ]])</f>
        <v>3.6480447908918939E-2</v>
      </c>
    </row>
    <row r="177" spans="1:21" x14ac:dyDescent="0.25">
      <c r="A177" s="1" t="s">
        <v>352</v>
      </c>
      <c r="B177" s="1" t="s">
        <v>353</v>
      </c>
      <c r="C177" s="2">
        <v>52698.872560000003</v>
      </c>
      <c r="D177" s="3">
        <v>44.438459999999999</v>
      </c>
      <c r="E177" s="3">
        <v>-108.19548</v>
      </c>
      <c r="F177" s="1">
        <v>247359</v>
      </c>
      <c r="G177" s="1">
        <v>2193</v>
      </c>
      <c r="H177" s="1">
        <v>11416</v>
      </c>
      <c r="I177" s="1">
        <v>2117</v>
      </c>
      <c r="J177" s="1">
        <v>138</v>
      </c>
      <c r="K177" s="1">
        <v>1107</v>
      </c>
      <c r="L177" s="1">
        <v>12554</v>
      </c>
      <c r="M177" s="1">
        <v>15376</v>
      </c>
      <c r="N177" s="11">
        <f>F177/SUM(DMATable[[#This Row],[White ]:[Hispanic ]])</f>
        <v>0.84636624923013759</v>
      </c>
      <c r="O177" s="11">
        <f>G177/SUM(DMATable[[#This Row],[White ]:[Hispanic ]])</f>
        <v>7.5035926914391298E-3</v>
      </c>
      <c r="P177" s="11">
        <f>H177/SUM(DMATable[[#This Row],[White ]:[Hispanic ]])</f>
        <v>3.9061109970574145E-2</v>
      </c>
      <c r="Q177" s="11">
        <f>I177/SUM(DMATable[[#This Row],[White ]:[Hispanic ]])</f>
        <v>7.2435502634640393E-3</v>
      </c>
      <c r="R177" s="11">
        <f>J177/SUM(DMATable[[#This Row],[White ]:[Hispanic ]])</f>
        <v>4.721823034284541E-4</v>
      </c>
      <c r="S177" s="11">
        <f>K177/SUM(DMATable[[#This Row],[White ]:[Hispanic ]])</f>
        <v>3.7877232601108602E-3</v>
      </c>
      <c r="T177" s="11">
        <f>L177/SUM(DMATable[[#This Row],[White ]:[Hispanic ]])</f>
        <v>4.295490316841169E-2</v>
      </c>
      <c r="U177" s="11">
        <f>M177/SUM(DMATable[[#This Row],[White ]:[Hispanic ]])</f>
        <v>5.2610689112434134E-2</v>
      </c>
    </row>
    <row r="178" spans="1:21" x14ac:dyDescent="0.25">
      <c r="A178" s="1" t="s">
        <v>354</v>
      </c>
      <c r="B178" s="1" t="s">
        <v>355</v>
      </c>
      <c r="C178" s="2">
        <v>32867.510730000002</v>
      </c>
      <c r="D178" s="3">
        <v>43.538159999999998</v>
      </c>
      <c r="E178" s="3">
        <v>-116.30410999999999</v>
      </c>
      <c r="F178" s="1">
        <v>654041</v>
      </c>
      <c r="G178" s="1">
        <v>9799</v>
      </c>
      <c r="H178" s="1">
        <v>4846</v>
      </c>
      <c r="I178" s="1">
        <v>17165</v>
      </c>
      <c r="J178" s="1">
        <v>1458</v>
      </c>
      <c r="K178" s="1">
        <v>979</v>
      </c>
      <c r="L178" s="1">
        <v>18279</v>
      </c>
      <c r="M178" s="1">
        <v>120037</v>
      </c>
      <c r="N178" s="11">
        <f>F178/SUM(DMATable[[#This Row],[White ]:[Hispanic ]])</f>
        <v>0.79123861002366314</v>
      </c>
      <c r="O178" s="11">
        <f>G178/SUM(DMATable[[#This Row],[White ]:[Hispanic ]])</f>
        <v>1.1854527681937179E-2</v>
      </c>
      <c r="P178" s="11">
        <f>H178/SUM(DMATable[[#This Row],[White ]:[Hispanic ]])</f>
        <v>5.862541192638797E-3</v>
      </c>
      <c r="Q178" s="11">
        <f>I178/SUM(DMATable[[#This Row],[White ]:[Hispanic ]])</f>
        <v>2.0765687076278364E-2</v>
      </c>
      <c r="R178" s="11">
        <f>J178/SUM(DMATable[[#This Row],[White ]:[Hispanic ]])</f>
        <v>1.7638433881278096E-3</v>
      </c>
      <c r="S178" s="11">
        <f>K178/SUM(DMATable[[#This Row],[White ]:[Hispanic ]])</f>
        <v>1.1843639759788241E-3</v>
      </c>
      <c r="T178" s="11">
        <f>L178/SUM(DMATable[[#This Row],[White ]:[Hispanic ]])</f>
        <v>2.2113369884491245E-2</v>
      </c>
      <c r="U178" s="11">
        <f>M178/SUM(DMATable[[#This Row],[White ]:[Hispanic ]])</f>
        <v>0.14521705677688471</v>
      </c>
    </row>
    <row r="179" spans="1:21" x14ac:dyDescent="0.25">
      <c r="A179" s="1" t="s">
        <v>356</v>
      </c>
      <c r="B179" s="1" t="s">
        <v>357</v>
      </c>
      <c r="C179" s="2">
        <v>30002.158869999999</v>
      </c>
      <c r="D179" s="3">
        <v>44.003390000000003</v>
      </c>
      <c r="E179" s="3">
        <v>-112.67805</v>
      </c>
      <c r="F179" s="1">
        <v>325874</v>
      </c>
      <c r="G179" s="1">
        <v>3048</v>
      </c>
      <c r="H179" s="1">
        <v>4646</v>
      </c>
      <c r="I179" s="1">
        <v>4153</v>
      </c>
      <c r="J179" s="1">
        <v>456</v>
      </c>
      <c r="K179" s="1">
        <v>1101</v>
      </c>
      <c r="L179" s="1">
        <v>7268</v>
      </c>
      <c r="M179" s="1">
        <v>48102</v>
      </c>
      <c r="N179" s="11">
        <f>F179/SUM(DMATable[[#This Row],[White ]:[Hispanic ]])</f>
        <v>0.82573331171068898</v>
      </c>
      <c r="O179" s="11">
        <f>G179/SUM(DMATable[[#This Row],[White ]:[Hispanic ]])</f>
        <v>7.7233382659990671E-3</v>
      </c>
      <c r="P179" s="11">
        <f>H179/SUM(DMATable[[#This Row],[White ]:[Hispanic ]])</f>
        <v>1.1772516267661308E-2</v>
      </c>
      <c r="Q179" s="11">
        <f>I179/SUM(DMATable[[#This Row],[White ]:[Hispanic ]])</f>
        <v>1.0523301777786787E-2</v>
      </c>
      <c r="R179" s="11">
        <f>J179/SUM(DMATable[[#This Row],[White ]:[Hispanic ]])</f>
        <v>1.1554600555431676E-3</v>
      </c>
      <c r="S179" s="11">
        <f>K179/SUM(DMATable[[#This Row],[White ]:[Hispanic ]])</f>
        <v>2.7898278972654112E-3</v>
      </c>
      <c r="T179" s="11">
        <f>L179/SUM(DMATable[[#This Row],[White ]:[Hispanic ]])</f>
        <v>1.8416411587034522E-2</v>
      </c>
      <c r="U179" s="11">
        <f>M179/SUM(DMATable[[#This Row],[White ]:[Hispanic ]])</f>
        <v>0.12188583243802072</v>
      </c>
    </row>
    <row r="180" spans="1:21" x14ac:dyDescent="0.25">
      <c r="A180" s="1" t="s">
        <v>358</v>
      </c>
      <c r="B180" s="1" t="s">
        <v>359</v>
      </c>
      <c r="C180" s="2">
        <v>7720.6864100000003</v>
      </c>
      <c r="D180" s="3">
        <v>41.999879999999997</v>
      </c>
      <c r="E180" s="3">
        <v>-104.32111</v>
      </c>
      <c r="F180" s="1">
        <v>113169</v>
      </c>
      <c r="G180" s="1">
        <v>3284</v>
      </c>
      <c r="H180" s="1">
        <v>1109</v>
      </c>
      <c r="I180" s="1">
        <v>1715</v>
      </c>
      <c r="J180" s="1">
        <v>144</v>
      </c>
      <c r="K180" s="1">
        <v>122</v>
      </c>
      <c r="L180" s="1">
        <v>2620</v>
      </c>
      <c r="M180" s="1">
        <v>24478</v>
      </c>
      <c r="N180" s="11">
        <f>F180/SUM(DMATable[[#This Row],[White ]:[Hispanic ]])</f>
        <v>0.77174187300959485</v>
      </c>
      <c r="O180" s="11">
        <f>G180/SUM(DMATable[[#This Row],[White ]:[Hispanic ]])</f>
        <v>2.2394828185841612E-2</v>
      </c>
      <c r="P180" s="11">
        <f>H180/SUM(DMATable[[#This Row],[White ]:[Hispanic ]])</f>
        <v>7.5626871066072927E-3</v>
      </c>
      <c r="Q180" s="11">
        <f>I180/SUM(DMATable[[#This Row],[White ]:[Hispanic ]])</f>
        <v>1.1695228483166372E-2</v>
      </c>
      <c r="R180" s="11">
        <f>J180/SUM(DMATable[[#This Row],[White ]:[Hispanic ]])</f>
        <v>9.8199003007344468E-4</v>
      </c>
      <c r="S180" s="11">
        <f>K180/SUM(DMATable[[#This Row],[White ]:[Hispanic ]])</f>
        <v>8.3196377547889065E-4</v>
      </c>
      <c r="T180" s="11">
        <f>L180/SUM(DMATable[[#This Row],[White ]:[Hispanic ]])</f>
        <v>1.786676304716962E-2</v>
      </c>
      <c r="U180" s="11">
        <f>M180/SUM(DMATable[[#This Row],[White ]:[Hispanic ]])</f>
        <v>0.1669246663620679</v>
      </c>
    </row>
    <row r="181" spans="1:21" x14ac:dyDescent="0.25">
      <c r="A181" s="1" t="s">
        <v>360</v>
      </c>
      <c r="B181" s="1" t="s">
        <v>361</v>
      </c>
      <c r="C181" s="2">
        <v>10456.01116</v>
      </c>
      <c r="D181" s="3">
        <v>42.316270000000003</v>
      </c>
      <c r="E181" s="3">
        <v>-114.0437</v>
      </c>
      <c r="F181" s="1">
        <v>140254</v>
      </c>
      <c r="G181" s="1">
        <v>1241</v>
      </c>
      <c r="H181" s="1">
        <v>1086</v>
      </c>
      <c r="I181" s="1">
        <v>2174</v>
      </c>
      <c r="J181" s="1">
        <v>155</v>
      </c>
      <c r="K181" s="1">
        <v>396</v>
      </c>
      <c r="L181" s="1">
        <v>2540</v>
      </c>
      <c r="M181" s="1">
        <v>46436</v>
      </c>
      <c r="N181" s="11">
        <f>F181/SUM(DMATable[[#This Row],[White ]:[Hispanic ]])</f>
        <v>0.72190938944421001</v>
      </c>
      <c r="O181" s="11">
        <f>G181/SUM(DMATable[[#This Row],[White ]:[Hispanic ]])</f>
        <v>6.3876221163051651E-3</v>
      </c>
      <c r="P181" s="11">
        <f>H181/SUM(DMATable[[#This Row],[White ]:[Hispanic ]])</f>
        <v>5.5898127464201518E-3</v>
      </c>
      <c r="Q181" s="11">
        <f>I181/SUM(DMATable[[#This Row],[White ]:[Hispanic ]])</f>
        <v>1.1189919807290434E-2</v>
      </c>
      <c r="R181" s="11">
        <f>J181/SUM(DMATable[[#This Row],[White ]:[Hispanic ]])</f>
        <v>7.978093698850125E-4</v>
      </c>
      <c r="S181" s="11">
        <f>K181/SUM(DMATable[[#This Row],[White ]:[Hispanic ]])</f>
        <v>2.0382742611255804E-3</v>
      </c>
      <c r="T181" s="11">
        <f>L181/SUM(DMATable[[#This Row],[White ]:[Hispanic ]])</f>
        <v>1.3073779351664075E-2</v>
      </c>
      <c r="U181" s="11">
        <f>M181/SUM(DMATable[[#This Row],[White ]:[Hispanic ]])</f>
        <v>0.23901339290309961</v>
      </c>
    </row>
    <row r="182" spans="1:21" x14ac:dyDescent="0.25">
      <c r="A182" s="1" t="s">
        <v>362</v>
      </c>
      <c r="B182" s="1" t="s">
        <v>363</v>
      </c>
      <c r="C182" s="2">
        <v>17625.711790000001</v>
      </c>
      <c r="D182" s="3">
        <v>47.230350000000001</v>
      </c>
      <c r="E182" s="3">
        <v>-114.46415</v>
      </c>
      <c r="F182" s="1">
        <v>276849</v>
      </c>
      <c r="G182" s="1">
        <v>1779</v>
      </c>
      <c r="H182" s="1">
        <v>7469</v>
      </c>
      <c r="I182" s="1">
        <v>3324</v>
      </c>
      <c r="J182" s="1">
        <v>188</v>
      </c>
      <c r="K182" s="1">
        <v>205</v>
      </c>
      <c r="L182" s="1">
        <v>12815</v>
      </c>
      <c r="M182" s="1">
        <v>10493</v>
      </c>
      <c r="N182" s="11">
        <f>F182/SUM(DMATable[[#This Row],[White ]:[Hispanic ]])</f>
        <v>0.88415697395903192</v>
      </c>
      <c r="O182" s="11">
        <f>G182/SUM(DMATable[[#This Row],[White ]:[Hispanic ]])</f>
        <v>5.6814915592005672E-3</v>
      </c>
      <c r="P182" s="11">
        <f>H182/SUM(DMATable[[#This Row],[White ]:[Hispanic ]])</f>
        <v>2.3853322347200133E-2</v>
      </c>
      <c r="Q182" s="11">
        <f>I182/SUM(DMATable[[#This Row],[White ]:[Hispanic ]])</f>
        <v>1.0615670569298867E-2</v>
      </c>
      <c r="R182" s="11">
        <f>J182/SUM(DMATable[[#This Row],[White ]:[Hispanic ]])</f>
        <v>6.00404953979599E-4</v>
      </c>
      <c r="S182" s="11">
        <f>K182/SUM(DMATable[[#This Row],[White ]:[Hispanic ]])</f>
        <v>6.5469689130754152E-4</v>
      </c>
      <c r="T182" s="11">
        <f>L182/SUM(DMATable[[#This Row],[White ]:[Hispanic ]])</f>
        <v>4.0926539815151923E-2</v>
      </c>
      <c r="U182" s="11">
        <f>M182/SUM(DMATable[[#This Row],[White ]:[Hispanic ]])</f>
        <v>3.351089990482943E-2</v>
      </c>
    </row>
    <row r="183" spans="1:21" x14ac:dyDescent="0.25">
      <c r="A183" s="1" t="s">
        <v>364</v>
      </c>
      <c r="B183" s="1" t="s">
        <v>365</v>
      </c>
      <c r="C183" s="2">
        <v>40628.497940000001</v>
      </c>
      <c r="D183" s="3">
        <v>44.566499999999998</v>
      </c>
      <c r="E183" s="3">
        <v>-102.71422</v>
      </c>
      <c r="F183" s="1">
        <v>211682</v>
      </c>
      <c r="G183" s="1">
        <v>3244</v>
      </c>
      <c r="H183" s="1">
        <v>17370</v>
      </c>
      <c r="I183" s="1">
        <v>2645</v>
      </c>
      <c r="J183" s="1">
        <v>108</v>
      </c>
      <c r="K183" s="1">
        <v>1058</v>
      </c>
      <c r="L183" s="1">
        <v>18673</v>
      </c>
      <c r="M183" s="1">
        <v>12353</v>
      </c>
      <c r="N183" s="11">
        <f>F183/SUM(DMATable[[#This Row],[White ]:[Hispanic ]])</f>
        <v>0.79242175246038493</v>
      </c>
      <c r="O183" s="11">
        <f>G183/SUM(DMATable[[#This Row],[White ]:[Hispanic ]])</f>
        <v>1.2143763593416014E-2</v>
      </c>
      <c r="P183" s="11">
        <f>H183/SUM(DMATable[[#This Row],[White ]:[Hispanic ]])</f>
        <v>6.5023789647853311E-2</v>
      </c>
      <c r="Q183" s="11">
        <f>I183/SUM(DMATable[[#This Row],[White ]:[Hispanic ]])</f>
        <v>9.9014348657784704E-3</v>
      </c>
      <c r="R183" s="11">
        <f>J183/SUM(DMATable[[#This Row],[White ]:[Hispanic ]])</f>
        <v>4.042929926291398E-4</v>
      </c>
      <c r="S183" s="11">
        <f>K183/SUM(DMATable[[#This Row],[White ]:[Hispanic ]])</f>
        <v>3.960573946311388E-3</v>
      </c>
      <c r="T183" s="11">
        <f>L183/SUM(DMATable[[#This Row],[White ]:[Hispanic ]])</f>
        <v>6.990150973485118E-2</v>
      </c>
      <c r="U183" s="11">
        <f>M183/SUM(DMATable[[#This Row],[White ]:[Hispanic ]])</f>
        <v>4.624288275877559E-2</v>
      </c>
    </row>
    <row r="184" spans="1:21" x14ac:dyDescent="0.25">
      <c r="A184" s="1" t="s">
        <v>366</v>
      </c>
      <c r="B184" s="1" t="s">
        <v>367</v>
      </c>
      <c r="C184" s="2">
        <v>13224.99199</v>
      </c>
      <c r="D184" s="3">
        <v>31.840949999999999</v>
      </c>
      <c r="E184" s="3">
        <v>-105.6621</v>
      </c>
      <c r="F184" s="1">
        <v>172142</v>
      </c>
      <c r="G184" s="1">
        <v>32068</v>
      </c>
      <c r="H184" s="1">
        <v>3418</v>
      </c>
      <c r="I184" s="1">
        <v>13734</v>
      </c>
      <c r="J184" s="1">
        <v>944</v>
      </c>
      <c r="K184" s="1">
        <v>1361</v>
      </c>
      <c r="L184" s="1">
        <v>8034</v>
      </c>
      <c r="M184" s="1">
        <v>840447</v>
      </c>
      <c r="N184" s="11">
        <f>F184/SUM(DMATable[[#This Row],[White ]:[Hispanic ]])</f>
        <v>0.1605580572831363</v>
      </c>
      <c r="O184" s="11">
        <f>G184/SUM(DMATable[[#This Row],[White ]:[Hispanic ]])</f>
        <v>2.9910049731939992E-2</v>
      </c>
      <c r="P184" s="11">
        <f>H184/SUM(DMATable[[#This Row],[White ]:[Hispanic ]])</f>
        <v>3.1879927025000279E-3</v>
      </c>
      <c r="Q184" s="11">
        <f>I184/SUM(DMATable[[#This Row],[White ]:[Hispanic ]])</f>
        <v>1.2809798647201692E-2</v>
      </c>
      <c r="R184" s="11">
        <f>J184/SUM(DMATable[[#This Row],[White ]:[Hispanic ]])</f>
        <v>8.8047545674664314E-4</v>
      </c>
      <c r="S184" s="11">
        <f>K184/SUM(DMATable[[#This Row],[White ]:[Hispanic ]])</f>
        <v>1.2694142972798533E-3</v>
      </c>
      <c r="T184" s="11">
        <f>L184/SUM(DMATable[[#This Row],[White ]:[Hispanic ]])</f>
        <v>7.4933684528628508E-3</v>
      </c>
      <c r="U184" s="11">
        <f>M184/SUM(DMATable[[#This Row],[White ]:[Hispanic ]])</f>
        <v>0.78389084342833271</v>
      </c>
    </row>
    <row r="185" spans="1:21" x14ac:dyDescent="0.25">
      <c r="A185" s="1" t="s">
        <v>368</v>
      </c>
      <c r="B185" s="1" t="s">
        <v>369</v>
      </c>
      <c r="C185" s="2">
        <v>4723.9613399999998</v>
      </c>
      <c r="D185" s="3">
        <v>46.893749999999997</v>
      </c>
      <c r="E185" s="3">
        <v>-112.11154000000001</v>
      </c>
      <c r="F185" s="1">
        <v>63915</v>
      </c>
      <c r="G185" s="1">
        <v>474</v>
      </c>
      <c r="H185" s="1">
        <v>1015</v>
      </c>
      <c r="I185" s="1">
        <v>556</v>
      </c>
      <c r="J185" s="1">
        <v>36</v>
      </c>
      <c r="K185" s="1">
        <v>25</v>
      </c>
      <c r="L185" s="1">
        <v>1893</v>
      </c>
      <c r="M185" s="1">
        <v>2419</v>
      </c>
      <c r="N185" s="11">
        <f>F185/SUM(DMATable[[#This Row],[White ]:[Hispanic ]])</f>
        <v>0.9087483826937568</v>
      </c>
      <c r="O185" s="11">
        <f>G185/SUM(DMATable[[#This Row],[White ]:[Hispanic ]])</f>
        <v>6.7393684330257489E-3</v>
      </c>
      <c r="P185" s="11">
        <f>H185/SUM(DMATable[[#This Row],[White ]:[Hispanic ]])</f>
        <v>1.4431348015867373E-2</v>
      </c>
      <c r="Q185" s="11">
        <f>I185/SUM(DMATable[[#This Row],[White ]:[Hispanic ]])</f>
        <v>7.9052507357854785E-3</v>
      </c>
      <c r="R185" s="11">
        <f>J185/SUM(DMATable[[#This Row],[White ]:[Hispanic ]])</f>
        <v>5.1185076706524672E-4</v>
      </c>
      <c r="S185" s="11">
        <f>K185/SUM(DMATable[[#This Row],[White ]:[Hispanic ]])</f>
        <v>3.5545192157308803E-4</v>
      </c>
      <c r="T185" s="11">
        <f>L185/SUM(DMATable[[#This Row],[White ]:[Hispanic ]])</f>
        <v>2.6914819501514226E-2</v>
      </c>
      <c r="U185" s="11">
        <f>M185/SUM(DMATable[[#This Row],[White ]:[Hispanic ]])</f>
        <v>3.4393527931411996E-2</v>
      </c>
    </row>
    <row r="186" spans="1:21" x14ac:dyDescent="0.25">
      <c r="A186" s="1" t="s">
        <v>370</v>
      </c>
      <c r="B186" s="1" t="s">
        <v>371</v>
      </c>
      <c r="C186" s="2">
        <v>23114.500759999999</v>
      </c>
      <c r="D186" s="3">
        <v>42.728079999999999</v>
      </c>
      <c r="E186" s="3">
        <v>-107.47293999999999</v>
      </c>
      <c r="F186" s="1">
        <v>118673</v>
      </c>
      <c r="G186" s="1">
        <v>1549</v>
      </c>
      <c r="H186" s="1">
        <v>4940</v>
      </c>
      <c r="I186" s="1">
        <v>1153</v>
      </c>
      <c r="J186" s="1">
        <v>47</v>
      </c>
      <c r="K186" s="1">
        <v>430</v>
      </c>
      <c r="L186" s="1">
        <v>5886</v>
      </c>
      <c r="M186" s="1">
        <v>12111</v>
      </c>
      <c r="N186" s="11">
        <f>F186/SUM(DMATable[[#This Row],[White ]:[Hispanic ]])</f>
        <v>0.81962718162291337</v>
      </c>
      <c r="O186" s="11">
        <f>G186/SUM(DMATable[[#This Row],[White ]:[Hispanic ]])</f>
        <v>1.0698326530330343E-2</v>
      </c>
      <c r="P186" s="11">
        <f>H186/SUM(DMATable[[#This Row],[White ]:[Hispanic ]])</f>
        <v>3.4118613983106449E-2</v>
      </c>
      <c r="Q186" s="11">
        <f>I186/SUM(DMATable[[#This Row],[White ]:[Hispanic ]])</f>
        <v>7.963312130065129E-3</v>
      </c>
      <c r="R186" s="11">
        <f>J186/SUM(DMATable[[#This Row],[White ]:[Hispanic ]])</f>
        <v>3.2461029498097229E-4</v>
      </c>
      <c r="S186" s="11">
        <f>K186/SUM(DMATable[[#This Row],[White ]:[Hispanic ]])</f>
        <v>2.9698388689748533E-3</v>
      </c>
      <c r="T186" s="11">
        <f>L186/SUM(DMATable[[#This Row],[White ]:[Hispanic ]])</f>
        <v>4.0652259494851128E-2</v>
      </c>
      <c r="U186" s="11">
        <f>M186/SUM(DMATable[[#This Row],[White ]:[Hispanic ]])</f>
        <v>8.3645857074777785E-2</v>
      </c>
    </row>
    <row r="187" spans="1:21" x14ac:dyDescent="0.25">
      <c r="A187" s="1" t="s">
        <v>372</v>
      </c>
      <c r="B187" s="1" t="s">
        <v>373</v>
      </c>
      <c r="C187" s="2">
        <v>139549.51465999999</v>
      </c>
      <c r="D187" s="3">
        <v>39.296410000000002</v>
      </c>
      <c r="E187" s="3">
        <v>-112.26167</v>
      </c>
      <c r="F187" s="1">
        <v>2591840</v>
      </c>
      <c r="G187" s="1">
        <v>44548</v>
      </c>
      <c r="H187" s="1">
        <v>25019</v>
      </c>
      <c r="I187" s="1">
        <v>82346</v>
      </c>
      <c r="J187" s="1">
        <v>23644</v>
      </c>
      <c r="K187" s="1">
        <v>6508</v>
      </c>
      <c r="L187" s="1">
        <v>70825</v>
      </c>
      <c r="M187" s="1">
        <v>460667</v>
      </c>
      <c r="N187" s="11">
        <f>F187/SUM(DMATable[[#This Row],[White ]:[Hispanic ]])</f>
        <v>0.78412366199884609</v>
      </c>
      <c r="O187" s="11">
        <f>G187/SUM(DMATable[[#This Row],[White ]:[Hispanic ]])</f>
        <v>1.3477352342245123E-2</v>
      </c>
      <c r="P187" s="11">
        <f>H187/SUM(DMATable[[#This Row],[White ]:[Hispanic ]])</f>
        <v>7.5691361733552735E-3</v>
      </c>
      <c r="Q187" s="11">
        <f>I187/SUM(DMATable[[#This Row],[White ]:[Hispanic ]])</f>
        <v>2.4912589924901609E-2</v>
      </c>
      <c r="R187" s="11">
        <f>J187/SUM(DMATable[[#This Row],[White ]:[Hispanic ]])</f>
        <v>7.1531498334390696E-3</v>
      </c>
      <c r="S187" s="11">
        <f>K187/SUM(DMATable[[#This Row],[White ]:[Hispanic ]])</f>
        <v>1.9689011637633847E-3</v>
      </c>
      <c r="T187" s="11">
        <f>L187/SUM(DMATable[[#This Row],[White ]:[Hispanic ]])</f>
        <v>2.142707819968373E-2</v>
      </c>
      <c r="U187" s="11">
        <f>M187/SUM(DMATable[[#This Row],[White ]:[Hispanic ]])</f>
        <v>0.13936813036376569</v>
      </c>
    </row>
    <row r="188" spans="1:21" x14ac:dyDescent="0.25">
      <c r="A188" s="1" t="s">
        <v>374</v>
      </c>
      <c r="B188" s="1" t="s">
        <v>375</v>
      </c>
      <c r="C188" s="2">
        <v>10006.18793</v>
      </c>
      <c r="D188" s="3">
        <v>32.751629999999999</v>
      </c>
      <c r="E188" s="3">
        <v>-114.71975</v>
      </c>
      <c r="F188" s="1">
        <v>88764</v>
      </c>
      <c r="G188" s="1">
        <v>9828</v>
      </c>
      <c r="H188" s="1">
        <v>2857</v>
      </c>
      <c r="I188" s="1">
        <v>5791</v>
      </c>
      <c r="J188" s="1">
        <v>296</v>
      </c>
      <c r="K188" s="1">
        <v>527</v>
      </c>
      <c r="L188" s="1">
        <v>3714</v>
      </c>
      <c r="M188" s="1">
        <v>281848</v>
      </c>
      <c r="N188" s="11">
        <f>F188/SUM(DMATable[[#This Row],[White ]:[Hispanic ]])</f>
        <v>0.22550396951413146</v>
      </c>
      <c r="O188" s="11">
        <f>G188/SUM(DMATable[[#This Row],[White ]:[Hispanic ]])</f>
        <v>2.4967926325817721E-2</v>
      </c>
      <c r="P188" s="11">
        <f>H188/SUM(DMATable[[#This Row],[White ]:[Hispanic ]])</f>
        <v>7.2581771991108287E-3</v>
      </c>
      <c r="Q188" s="11">
        <f>I188/SUM(DMATable[[#This Row],[White ]:[Hispanic ]])</f>
        <v>1.4711972054620515E-2</v>
      </c>
      <c r="R188" s="11">
        <f>J188/SUM(DMATable[[#This Row],[White ]:[Hispanic ]])</f>
        <v>7.5198475706573511E-4</v>
      </c>
      <c r="S188" s="11">
        <f>K188/SUM(DMATable[[#This Row],[White ]:[Hispanic ]])</f>
        <v>1.3388377262623056E-3</v>
      </c>
      <c r="T188" s="11">
        <f>L188/SUM(DMATable[[#This Row],[White ]:[Hispanic ]])</f>
        <v>9.435376309939663E-3</v>
      </c>
      <c r="U188" s="11">
        <f>M188/SUM(DMATable[[#This Row],[White ]:[Hispanic ]])</f>
        <v>0.71603175611305181</v>
      </c>
    </row>
    <row r="189" spans="1:21" x14ac:dyDescent="0.25">
      <c r="A189" s="1" t="s">
        <v>376</v>
      </c>
      <c r="B189" s="1" t="s">
        <v>377</v>
      </c>
      <c r="C189" s="2">
        <v>6866.9815600000002</v>
      </c>
      <c r="D189" s="3">
        <v>37.859589999999997</v>
      </c>
      <c r="E189" s="3">
        <v>-108.21887</v>
      </c>
      <c r="F189" s="1">
        <v>161648</v>
      </c>
      <c r="G189" s="1">
        <v>1775</v>
      </c>
      <c r="H189" s="1">
        <v>1106</v>
      </c>
      <c r="I189" s="1">
        <v>1919</v>
      </c>
      <c r="J189" s="1">
        <v>179</v>
      </c>
      <c r="K189" s="1">
        <v>287</v>
      </c>
      <c r="L189" s="1">
        <v>3239</v>
      </c>
      <c r="M189" s="1">
        <v>31712</v>
      </c>
      <c r="N189" s="11">
        <f>F189/SUM(DMATable[[#This Row],[White ]:[Hispanic ]])</f>
        <v>0.80077279369875909</v>
      </c>
      <c r="O189" s="11">
        <f>G189/SUM(DMATable[[#This Row],[White ]:[Hispanic ]])</f>
        <v>8.7930052262650774E-3</v>
      </c>
      <c r="P189" s="11">
        <f>H189/SUM(DMATable[[#This Row],[White ]:[Hispanic ]])</f>
        <v>5.4789091719713674E-3</v>
      </c>
      <c r="Q189" s="11">
        <f>I189/SUM(DMATable[[#This Row],[White ]:[Hispanic ]])</f>
        <v>9.5063532558888365E-3</v>
      </c>
      <c r="R189" s="11">
        <f>J189/SUM(DMATable[[#This Row],[White ]:[Hispanic ]])</f>
        <v>8.8673123126842193E-4</v>
      </c>
      <c r="S189" s="11">
        <f>K189/SUM(DMATable[[#This Row],[White ]:[Hispanic ]])</f>
        <v>1.4217422534862408E-3</v>
      </c>
      <c r="T189" s="11">
        <f>L189/SUM(DMATable[[#This Row],[White ]:[Hispanic ]])</f>
        <v>1.604537686077329E-2</v>
      </c>
      <c r="U189" s="11">
        <f>M189/SUM(DMATable[[#This Row],[White ]:[Hispanic ]])</f>
        <v>0.15709508830158769</v>
      </c>
    </row>
    <row r="190" spans="1:21" x14ac:dyDescent="0.25">
      <c r="A190" s="1" t="s">
        <v>378</v>
      </c>
      <c r="B190" s="1" t="s">
        <v>379</v>
      </c>
      <c r="C190" s="2">
        <v>16658.639289999999</v>
      </c>
      <c r="D190" s="3">
        <v>31.923179999999999</v>
      </c>
      <c r="E190" s="3">
        <v>-111.19086</v>
      </c>
      <c r="F190" s="1">
        <v>608766</v>
      </c>
      <c r="G190" s="1">
        <v>43470</v>
      </c>
      <c r="H190" s="1">
        <v>18174</v>
      </c>
      <c r="I190" s="1">
        <v>34556</v>
      </c>
      <c r="J190" s="1">
        <v>1658</v>
      </c>
      <c r="K190" s="1">
        <v>3143</v>
      </c>
      <c r="L190" s="1">
        <v>25876</v>
      </c>
      <c r="M190" s="1">
        <v>455578</v>
      </c>
      <c r="N190" s="11">
        <f>F190/SUM(DMATable[[#This Row],[White ]:[Hispanic ]])</f>
        <v>0.51104371061289211</v>
      </c>
      <c r="O190" s="11">
        <f>G190/SUM(DMATable[[#This Row],[White ]:[Hispanic ]])</f>
        <v>3.6491969164411976E-2</v>
      </c>
      <c r="P190" s="11">
        <f>H190/SUM(DMATable[[#This Row],[White ]:[Hispanic ]])</f>
        <v>1.5256614851484317E-2</v>
      </c>
      <c r="Q190" s="11">
        <f>I190/SUM(DMATable[[#This Row],[White ]:[Hispanic ]])</f>
        <v>2.9008890877511392E-2</v>
      </c>
      <c r="R190" s="11">
        <f>J190/SUM(DMATable[[#This Row],[White ]:[Hispanic ]])</f>
        <v>1.3918492034643447E-3</v>
      </c>
      <c r="S190" s="11">
        <f>K190/SUM(DMATable[[#This Row],[White ]:[Hispanic ]])</f>
        <v>2.6384692680871138E-3</v>
      </c>
      <c r="T190" s="11">
        <f>L190/SUM(DMATable[[#This Row],[White ]:[Hispanic ]])</f>
        <v>2.1722249691702882E-2</v>
      </c>
      <c r="U190" s="11">
        <f>M190/SUM(DMATable[[#This Row],[White ]:[Hispanic ]])</f>
        <v>0.38244624633044583</v>
      </c>
    </row>
    <row r="191" spans="1:21" x14ac:dyDescent="0.25">
      <c r="A191" s="1" t="s">
        <v>380</v>
      </c>
      <c r="B191" s="1" t="s">
        <v>381</v>
      </c>
      <c r="C191" s="2">
        <v>117518.83589</v>
      </c>
      <c r="D191" s="3">
        <v>33.819200000000002</v>
      </c>
      <c r="E191" s="3">
        <v>-106.52692999999999</v>
      </c>
      <c r="F191" s="1">
        <v>764161</v>
      </c>
      <c r="G191" s="1">
        <v>37961</v>
      </c>
      <c r="H191" s="1">
        <v>134783</v>
      </c>
      <c r="I191" s="1">
        <v>31249</v>
      </c>
      <c r="J191" s="1">
        <v>1030</v>
      </c>
      <c r="K191" s="1">
        <v>23953</v>
      </c>
      <c r="L191" s="1">
        <v>94521</v>
      </c>
      <c r="M191" s="1">
        <v>827629</v>
      </c>
      <c r="N191" s="11">
        <f>F191/SUM(DMATable[[#This Row],[White ]:[Hispanic ]])</f>
        <v>0.39897989178645288</v>
      </c>
      <c r="O191" s="11">
        <f>G191/SUM(DMATable[[#This Row],[White ]:[Hispanic ]])</f>
        <v>1.9820006087860463E-2</v>
      </c>
      <c r="P191" s="11">
        <f>H191/SUM(DMATable[[#This Row],[White ]:[Hispanic ]])</f>
        <v>7.0372220977848232E-2</v>
      </c>
      <c r="Q191" s="11">
        <f>I191/SUM(DMATable[[#This Row],[White ]:[Hispanic ]])</f>
        <v>1.631557046019735E-2</v>
      </c>
      <c r="R191" s="11">
        <f>J191/SUM(DMATable[[#This Row],[White ]:[Hispanic ]])</f>
        <v>5.3777841127726554E-4</v>
      </c>
      <c r="S191" s="11">
        <f>K191/SUM(DMATable[[#This Row],[White ]:[Hispanic ]])</f>
        <v>1.2506219694489651E-2</v>
      </c>
      <c r="T191" s="11">
        <f>L191/SUM(DMATable[[#This Row],[White ]:[Hispanic ]])</f>
        <v>4.9350828361493605E-2</v>
      </c>
      <c r="U191" s="11">
        <f>M191/SUM(DMATable[[#This Row],[White ]:[Hispanic ]])</f>
        <v>0.43211748422038054</v>
      </c>
    </row>
    <row r="192" spans="1:21" x14ac:dyDescent="0.25">
      <c r="A192" s="1" t="s">
        <v>382</v>
      </c>
      <c r="B192" s="1" t="s">
        <v>383</v>
      </c>
      <c r="C192" s="2">
        <v>4114.39948</v>
      </c>
      <c r="D192" s="3">
        <v>46.612639999999999</v>
      </c>
      <c r="E192" s="3">
        <v>-105.19627</v>
      </c>
      <c r="F192" s="1">
        <v>9201</v>
      </c>
      <c r="G192" s="1">
        <v>59</v>
      </c>
      <c r="H192" s="1">
        <v>126</v>
      </c>
      <c r="I192" s="1">
        <v>61</v>
      </c>
      <c r="J192" s="1">
        <v>4</v>
      </c>
      <c r="K192" s="1">
        <v>5</v>
      </c>
      <c r="L192" s="1">
        <v>257</v>
      </c>
      <c r="M192" s="1">
        <v>343</v>
      </c>
      <c r="N192" s="11">
        <f>F192/SUM(DMATable[[#This Row],[White ]:[Hispanic ]])</f>
        <v>0.91497613365155128</v>
      </c>
      <c r="O192" s="11">
        <f>G192/SUM(DMATable[[#This Row],[White ]:[Hispanic ]])</f>
        <v>5.8671439936356408E-3</v>
      </c>
      <c r="P192" s="11">
        <f>H192/SUM(DMATable[[#This Row],[White ]:[Hispanic ]])</f>
        <v>1.2529832935560859E-2</v>
      </c>
      <c r="Q192" s="11">
        <f>I192/SUM(DMATable[[#This Row],[White ]:[Hispanic ]])</f>
        <v>6.0660302307080352E-3</v>
      </c>
      <c r="R192" s="11">
        <f>J192/SUM(DMATable[[#This Row],[White ]:[Hispanic ]])</f>
        <v>3.977724741447892E-4</v>
      </c>
      <c r="S192" s="11">
        <f>K192/SUM(DMATable[[#This Row],[White ]:[Hispanic ]])</f>
        <v>4.972155926809865E-4</v>
      </c>
      <c r="T192" s="11">
        <f>L192/SUM(DMATable[[#This Row],[White ]:[Hispanic ]])</f>
        <v>2.5556881463802705E-2</v>
      </c>
      <c r="U192" s="11">
        <f>M192/SUM(DMATable[[#This Row],[White ]:[Hispanic ]])</f>
        <v>3.4108989657915673E-2</v>
      </c>
    </row>
    <row r="193" spans="1:21" x14ac:dyDescent="0.25">
      <c r="A193" s="1" t="s">
        <v>384</v>
      </c>
      <c r="B193" s="1" t="s">
        <v>385</v>
      </c>
      <c r="C193" s="2">
        <v>5797.3088200000002</v>
      </c>
      <c r="D193" s="3">
        <v>34.901249999999997</v>
      </c>
      <c r="E193" s="3">
        <v>-119.05459</v>
      </c>
      <c r="F193" s="1">
        <v>272212</v>
      </c>
      <c r="G193" s="1">
        <v>43782</v>
      </c>
      <c r="H193" s="1">
        <v>5242</v>
      </c>
      <c r="I193" s="1">
        <v>39724</v>
      </c>
      <c r="J193" s="1">
        <v>752</v>
      </c>
      <c r="K193" s="1">
        <v>847</v>
      </c>
      <c r="L193" s="1">
        <v>14999</v>
      </c>
      <c r="M193" s="1">
        <v>446666</v>
      </c>
      <c r="N193" s="11">
        <f>F193/SUM(DMATable[[#This Row],[White ]:[Hispanic ]])</f>
        <v>0.33026458826726712</v>
      </c>
      <c r="O193" s="11">
        <f>G193/SUM(DMATable[[#This Row],[White ]:[Hispanic ]])</f>
        <v>5.3119055014170906E-2</v>
      </c>
      <c r="P193" s="11">
        <f>H193/SUM(DMATable[[#This Row],[White ]:[Hispanic ]])</f>
        <v>6.3599215747175523E-3</v>
      </c>
      <c r="Q193" s="11">
        <f>I193/SUM(DMATable[[#This Row],[White ]:[Hispanic ]])</f>
        <v>4.8195636137748958E-2</v>
      </c>
      <c r="R193" s="11">
        <f>J193/SUM(DMATable[[#This Row],[White ]:[Hispanic ]])</f>
        <v>9.1237333540396791E-4</v>
      </c>
      <c r="S193" s="11">
        <f>K193/SUM(DMATable[[#This Row],[White ]:[Hispanic ]])</f>
        <v>1.0276332647435648E-3</v>
      </c>
      <c r="T193" s="11">
        <f>L193/SUM(DMATable[[#This Row],[White ]:[Hispanic ]])</f>
        <v>1.8197722949101214E-2</v>
      </c>
      <c r="U193" s="11">
        <f>M193/SUM(DMATable[[#This Row],[White ]:[Hispanic ]])</f>
        <v>0.54192306945684665</v>
      </c>
    </row>
    <row r="194" spans="1:21" x14ac:dyDescent="0.25">
      <c r="A194" s="1" t="s">
        <v>386</v>
      </c>
      <c r="B194" s="1" t="s">
        <v>387</v>
      </c>
      <c r="C194" s="2">
        <v>11953.259889999999</v>
      </c>
      <c r="D194" s="3">
        <v>43.379330000000003</v>
      </c>
      <c r="E194" s="3">
        <v>-123.12345000000001</v>
      </c>
      <c r="F194" s="1">
        <v>537757</v>
      </c>
      <c r="G194" s="1">
        <v>7194</v>
      </c>
      <c r="H194" s="1">
        <v>6705</v>
      </c>
      <c r="I194" s="1">
        <v>19909</v>
      </c>
      <c r="J194" s="1">
        <v>1135</v>
      </c>
      <c r="K194" s="1">
        <v>471</v>
      </c>
      <c r="L194" s="1">
        <v>24269</v>
      </c>
      <c r="M194" s="1">
        <v>50928</v>
      </c>
      <c r="N194" s="11">
        <f>F194/SUM(DMATable[[#This Row],[White ]:[Hispanic ]])</f>
        <v>0.82940089578757747</v>
      </c>
      <c r="O194" s="11">
        <f>G194/SUM(DMATable[[#This Row],[White ]:[Hispanic ]])</f>
        <v>1.1095550674925351E-2</v>
      </c>
      <c r="P194" s="11">
        <f>H194/SUM(DMATable[[#This Row],[White ]:[Hispanic ]])</f>
        <v>1.0341349357155196E-2</v>
      </c>
      <c r="Q194" s="11">
        <f>I194/SUM(DMATable[[#This Row],[White ]:[Hispanic ]])</f>
        <v>3.0706327270932556E-2</v>
      </c>
      <c r="R194" s="11">
        <f>J194/SUM(DMATable[[#This Row],[White ]:[Hispanic ]])</f>
        <v>1.7505490708980085E-3</v>
      </c>
      <c r="S194" s="11">
        <f>K194/SUM(DMATable[[#This Row],[White ]:[Hispanic ]])</f>
        <v>7.2643930607309433E-4</v>
      </c>
      <c r="T194" s="11">
        <f>L194/SUM(DMATable[[#This Row],[White ]:[Hispanic ]])</f>
        <v>3.7430903437553981E-2</v>
      </c>
      <c r="U194" s="11">
        <f>M194/SUM(DMATable[[#This Row],[White ]:[Hispanic ]])</f>
        <v>7.8547985094884393E-2</v>
      </c>
    </row>
    <row r="195" spans="1:21" x14ac:dyDescent="0.25">
      <c r="A195" s="1" t="s">
        <v>388</v>
      </c>
      <c r="B195" s="1" t="s">
        <v>389</v>
      </c>
      <c r="C195" s="2">
        <v>4591.5485799999997</v>
      </c>
      <c r="D195" s="3">
        <v>40.80789</v>
      </c>
      <c r="E195" s="3">
        <v>-123.90788000000001</v>
      </c>
      <c r="F195" s="1">
        <v>119939</v>
      </c>
      <c r="G195" s="1">
        <v>2896</v>
      </c>
      <c r="H195" s="1">
        <v>6484</v>
      </c>
      <c r="I195" s="1">
        <v>4885</v>
      </c>
      <c r="J195" s="1">
        <v>300</v>
      </c>
      <c r="K195" s="1">
        <v>487</v>
      </c>
      <c r="L195" s="1">
        <v>9496</v>
      </c>
      <c r="M195" s="1">
        <v>21158</v>
      </c>
      <c r="N195" s="11">
        <f>F195/SUM(DMATable[[#This Row],[White ]:[Hispanic ]])</f>
        <v>0.72407256482236104</v>
      </c>
      <c r="O195" s="11">
        <f>G195/SUM(DMATable[[#This Row],[White ]:[Hispanic ]])</f>
        <v>1.7483171843400043E-2</v>
      </c>
      <c r="P195" s="11">
        <f>H195/SUM(DMATable[[#This Row],[White ]:[Hispanic ]])</f>
        <v>3.9143952428386003E-2</v>
      </c>
      <c r="Q195" s="11">
        <f>I195/SUM(DMATable[[#This Row],[White ]:[Hispanic ]])</f>
        <v>2.9490778472033567E-2</v>
      </c>
      <c r="R195" s="11">
        <f>J195/SUM(DMATable[[#This Row],[White ]:[Hispanic ]])</f>
        <v>1.8111020556008332E-3</v>
      </c>
      <c r="S195" s="11">
        <f>K195/SUM(DMATable[[#This Row],[White ]:[Hispanic ]])</f>
        <v>2.9400223369253522E-3</v>
      </c>
      <c r="T195" s="11">
        <f>L195/SUM(DMATable[[#This Row],[White ]:[Hispanic ]])</f>
        <v>5.7327417066618369E-2</v>
      </c>
      <c r="U195" s="11">
        <f>M195/SUM(DMATable[[#This Row],[White ]:[Hispanic ]])</f>
        <v>0.12773099097467475</v>
      </c>
    </row>
    <row r="196" spans="1:21" x14ac:dyDescent="0.25">
      <c r="A196" s="1" t="s">
        <v>390</v>
      </c>
      <c r="B196" s="1" t="s">
        <v>391</v>
      </c>
      <c r="C196" s="2">
        <v>45408.438649999996</v>
      </c>
      <c r="D196" s="3">
        <v>35.425989999999999</v>
      </c>
      <c r="E196" s="3">
        <v>-116.80462</v>
      </c>
      <c r="F196" s="1">
        <v>5790160</v>
      </c>
      <c r="G196" s="1">
        <v>1292222</v>
      </c>
      <c r="H196" s="1">
        <v>46934</v>
      </c>
      <c r="I196" s="1">
        <v>2506614</v>
      </c>
      <c r="J196" s="1">
        <v>42709</v>
      </c>
      <c r="K196" s="1">
        <v>42831</v>
      </c>
      <c r="L196" s="1">
        <v>408907</v>
      </c>
      <c r="M196" s="1">
        <v>8359098</v>
      </c>
      <c r="N196" s="11">
        <f>F196/SUM(DMATable[[#This Row],[White ]:[Hispanic ]])</f>
        <v>0.3131597841474677</v>
      </c>
      <c r="O196" s="11">
        <f>G196/SUM(DMATable[[#This Row],[White ]:[Hispanic ]])</f>
        <v>6.988959935314551E-2</v>
      </c>
      <c r="P196" s="11">
        <f>H196/SUM(DMATable[[#This Row],[White ]:[Hispanic ]])</f>
        <v>2.5384171265003469E-3</v>
      </c>
      <c r="Q196" s="11">
        <f>I196/SUM(DMATable[[#This Row],[White ]:[Hispanic ]])</f>
        <v>0.13556977685953767</v>
      </c>
      <c r="R196" s="11">
        <f>J196/SUM(DMATable[[#This Row],[White ]:[Hispanic ]])</f>
        <v>2.3099087453808181E-3</v>
      </c>
      <c r="S196" s="11">
        <f>K196/SUM(DMATable[[#This Row],[White ]:[Hispanic ]])</f>
        <v>2.316507093900719E-3</v>
      </c>
      <c r="T196" s="11">
        <f>L196/SUM(DMATable[[#This Row],[White ]:[Hispanic ]])</f>
        <v>2.2115663100223237E-2</v>
      </c>
      <c r="U196" s="11">
        <f>M196/SUM(DMATable[[#This Row],[White ]:[Hispanic ]])</f>
        <v>0.45210034357384404</v>
      </c>
    </row>
    <row r="197" spans="1:21" x14ac:dyDescent="0.25">
      <c r="A197" s="1" t="s">
        <v>392</v>
      </c>
      <c r="B197" s="1" t="s">
        <v>393</v>
      </c>
      <c r="C197" s="2">
        <v>1338.5014699999999</v>
      </c>
      <c r="D197" s="3">
        <v>33.729860000000002</v>
      </c>
      <c r="E197" s="3">
        <v>-116.2355</v>
      </c>
      <c r="F197" s="1">
        <v>179296</v>
      </c>
      <c r="G197" s="1">
        <v>11751</v>
      </c>
      <c r="H197" s="1">
        <v>1735</v>
      </c>
      <c r="I197" s="1">
        <v>14171</v>
      </c>
      <c r="J197" s="1">
        <v>397</v>
      </c>
      <c r="K197" s="1">
        <v>521</v>
      </c>
      <c r="L197" s="1">
        <v>5902</v>
      </c>
      <c r="M197" s="1">
        <v>251097</v>
      </c>
      <c r="N197" s="11">
        <f>F197/SUM(DMATable[[#This Row],[White ]:[Hispanic ]])</f>
        <v>0.38569062318497643</v>
      </c>
      <c r="O197" s="11">
        <f>G197/SUM(DMATable[[#This Row],[White ]:[Hispanic ]])</f>
        <v>2.5278034719383915E-2</v>
      </c>
      <c r="P197" s="11">
        <f>H197/SUM(DMATable[[#This Row],[White ]:[Hispanic ]])</f>
        <v>3.7322262137801966E-3</v>
      </c>
      <c r="Q197" s="11">
        <f>I197/SUM(DMATable[[#This Row],[White ]:[Hispanic ]])</f>
        <v>3.0483791167423151E-2</v>
      </c>
      <c r="R197" s="11">
        <f>J197/SUM(DMATable[[#This Row],[White ]:[Hispanic ]])</f>
        <v>8.5400219416180867E-4</v>
      </c>
      <c r="S197" s="11">
        <f>K197/SUM(DMATable[[#This Row],[White ]:[Hispanic ]])</f>
        <v>1.1207434336481168E-3</v>
      </c>
      <c r="T197" s="11">
        <f>L197/SUM(DMATable[[#This Row],[White ]:[Hispanic ]])</f>
        <v>1.2696022543937015E-2</v>
      </c>
      <c r="U197" s="11">
        <f>M197/SUM(DMATable[[#This Row],[White ]:[Hispanic ]])</f>
        <v>0.54014455654268934</v>
      </c>
    </row>
    <row r="198" spans="1:21" x14ac:dyDescent="0.25">
      <c r="A198" s="1" t="s">
        <v>394</v>
      </c>
      <c r="B198" s="1" t="s">
        <v>395</v>
      </c>
      <c r="C198" s="2">
        <v>11139.39502</v>
      </c>
      <c r="D198" s="3">
        <v>38.447740000000003</v>
      </c>
      <c r="E198" s="3">
        <v>-122.61548999999999</v>
      </c>
      <c r="F198" s="1">
        <v>3075868</v>
      </c>
      <c r="G198" s="1">
        <v>462557</v>
      </c>
      <c r="H198" s="1">
        <v>23344</v>
      </c>
      <c r="I198" s="1">
        <v>2028149</v>
      </c>
      <c r="J198" s="1">
        <v>36727</v>
      </c>
      <c r="K198" s="1">
        <v>30621</v>
      </c>
      <c r="L198" s="1">
        <v>260463</v>
      </c>
      <c r="M198" s="1">
        <v>1766708</v>
      </c>
      <c r="N198" s="11">
        <f>F198/SUM(DMATable[[#This Row],[White ]:[Hispanic ]])</f>
        <v>0.40027239471154491</v>
      </c>
      <c r="O198" s="11">
        <f>G198/SUM(DMATable[[#This Row],[White ]:[Hispanic ]])</f>
        <v>6.0193999898756408E-2</v>
      </c>
      <c r="P198" s="11">
        <f>H198/SUM(DMATable[[#This Row],[White ]:[Hispanic ]])</f>
        <v>3.0378282755132223E-3</v>
      </c>
      <c r="Q198" s="11">
        <f>I198/SUM(DMATable[[#This Row],[White ]:[Hispanic ]])</f>
        <v>0.26392941994319169</v>
      </c>
      <c r="R198" s="11">
        <f>J198/SUM(DMATable[[#This Row],[White ]:[Hispanic ]])</f>
        <v>4.7794002345259642E-3</v>
      </c>
      <c r="S198" s="11">
        <f>K198/SUM(DMATable[[#This Row],[White ]:[Hispanic ]])</f>
        <v>3.9848072148942074E-3</v>
      </c>
      <c r="T198" s="11">
        <f>L198/SUM(DMATable[[#This Row],[White ]:[Hispanic ]])</f>
        <v>3.3894870892948958E-2</v>
      </c>
      <c r="U198" s="11">
        <f>M198/SUM(DMATable[[#This Row],[White ]:[Hispanic ]])</f>
        <v>0.22990727882862466</v>
      </c>
    </row>
    <row r="199" spans="1:21" x14ac:dyDescent="0.25">
      <c r="A199" s="1" t="s">
        <v>396</v>
      </c>
      <c r="B199" s="1" t="s">
        <v>397</v>
      </c>
      <c r="C199" s="2">
        <v>16207.481739999999</v>
      </c>
      <c r="D199" s="3">
        <v>46.55744</v>
      </c>
      <c r="E199" s="3">
        <v>-119.74843</v>
      </c>
      <c r="F199" s="1">
        <v>428087</v>
      </c>
      <c r="G199" s="1">
        <v>11744</v>
      </c>
      <c r="H199" s="1">
        <v>11773</v>
      </c>
      <c r="I199" s="1">
        <v>14971</v>
      </c>
      <c r="J199" s="1">
        <v>833</v>
      </c>
      <c r="K199" s="1">
        <v>2183</v>
      </c>
      <c r="L199" s="1">
        <v>16720</v>
      </c>
      <c r="M199" s="1">
        <v>254939</v>
      </c>
      <c r="N199" s="11">
        <f>F199/SUM(DMATable[[#This Row],[White ]:[Hispanic ]])</f>
        <v>0.57752040472175381</v>
      </c>
      <c r="O199" s="11">
        <f>G199/SUM(DMATable[[#This Row],[White ]:[Hispanic ]])</f>
        <v>1.5843507588532885E-2</v>
      </c>
      <c r="P199" s="11">
        <f>H199/SUM(DMATable[[#This Row],[White ]:[Hispanic ]])</f>
        <v>1.5882630691399661E-2</v>
      </c>
      <c r="Q199" s="11">
        <f>I199/SUM(DMATable[[#This Row],[White ]:[Hispanic ]])</f>
        <v>2.0196964586846541E-2</v>
      </c>
      <c r="R199" s="11">
        <f>J199/SUM(DMATable[[#This Row],[White ]:[Hispanic ]])</f>
        <v>1.1237774030354131E-3</v>
      </c>
      <c r="S199" s="11">
        <f>K199/SUM(DMATable[[#This Row],[White ]:[Hispanic ]])</f>
        <v>2.9450252951096121E-3</v>
      </c>
      <c r="T199" s="11">
        <f>L199/SUM(DMATable[[#This Row],[White ]:[Hispanic ]])</f>
        <v>2.2556492411467115E-2</v>
      </c>
      <c r="U199" s="11">
        <f>M199/SUM(DMATable[[#This Row],[White ]:[Hispanic ]])</f>
        <v>0.34393119730185495</v>
      </c>
    </row>
    <row r="200" spans="1:21" x14ac:dyDescent="0.25">
      <c r="A200" s="1" t="s">
        <v>398</v>
      </c>
      <c r="B200" s="1" t="s">
        <v>399</v>
      </c>
      <c r="C200" s="2">
        <v>52177.160770000002</v>
      </c>
      <c r="D200" s="3">
        <v>39.161529999999999</v>
      </c>
      <c r="E200" s="3">
        <v>-118.95946000000001</v>
      </c>
      <c r="F200" s="1">
        <v>506009</v>
      </c>
      <c r="G200" s="1">
        <v>18156</v>
      </c>
      <c r="H200" s="1">
        <v>10373</v>
      </c>
      <c r="I200" s="1">
        <v>33628</v>
      </c>
      <c r="J200" s="1">
        <v>2892</v>
      </c>
      <c r="K200" s="1">
        <v>1603</v>
      </c>
      <c r="L200" s="1">
        <v>21284</v>
      </c>
      <c r="M200" s="1">
        <v>169144</v>
      </c>
      <c r="N200" s="11">
        <f>F200/SUM(DMATable[[#This Row],[White ]:[Hispanic ]])</f>
        <v>0.66310613834035081</v>
      </c>
      <c r="O200" s="11">
        <f>G200/SUM(DMATable[[#This Row],[White ]:[Hispanic ]])</f>
        <v>2.3792768602351758E-2</v>
      </c>
      <c r="P200" s="11">
        <f>H200/SUM(DMATable[[#This Row],[White ]:[Hispanic ]])</f>
        <v>1.3593434055529565E-2</v>
      </c>
      <c r="Q200" s="11">
        <f>I200/SUM(DMATable[[#This Row],[White ]:[Hispanic ]])</f>
        <v>4.4068254161703291E-2</v>
      </c>
      <c r="R200" s="11">
        <f>J200/SUM(DMATable[[#This Row],[White ]:[Hispanic ]])</f>
        <v>3.7898593742014364E-3</v>
      </c>
      <c r="S200" s="11">
        <f>K200/SUM(DMATable[[#This Row],[White ]:[Hispanic ]])</f>
        <v>2.1006723986324006E-3</v>
      </c>
      <c r="T200" s="11">
        <f>L200/SUM(DMATable[[#This Row],[White ]:[Hispanic ]])</f>
        <v>2.7891897275416105E-2</v>
      </c>
      <c r="U200" s="11">
        <f>M200/SUM(DMATable[[#This Row],[White ]:[Hispanic ]])</f>
        <v>0.22165697579181459</v>
      </c>
    </row>
    <row r="201" spans="1:21" x14ac:dyDescent="0.25">
      <c r="A201" s="1" t="s">
        <v>400</v>
      </c>
      <c r="B201" s="1" t="s">
        <v>401</v>
      </c>
      <c r="C201" s="2">
        <v>26874.9221</v>
      </c>
      <c r="D201" s="3">
        <v>41.561799999999998</v>
      </c>
      <c r="E201" s="3">
        <v>-121.96319</v>
      </c>
      <c r="F201" s="1">
        <v>361619</v>
      </c>
      <c r="G201" s="1">
        <v>4161</v>
      </c>
      <c r="H201" s="1">
        <v>6228</v>
      </c>
      <c r="I201" s="1">
        <v>5954</v>
      </c>
      <c r="J201" s="1">
        <v>818</v>
      </c>
      <c r="K201" s="1">
        <v>240</v>
      </c>
      <c r="L201" s="1">
        <v>15300</v>
      </c>
      <c r="M201" s="1">
        <v>50407</v>
      </c>
      <c r="N201" s="11">
        <f>F201/SUM(DMATable[[#This Row],[White ]:[Hispanic ]])</f>
        <v>0.81312580526930001</v>
      </c>
      <c r="O201" s="11">
        <f>G201/SUM(DMATable[[#This Row],[White ]:[Hispanic ]])</f>
        <v>9.3563017311744066E-3</v>
      </c>
      <c r="P201" s="11">
        <f>H201/SUM(DMATable[[#This Row],[White ]:[Hispanic ]])</f>
        <v>1.4004096895398751E-2</v>
      </c>
      <c r="Q201" s="11">
        <f>I201/SUM(DMATable[[#This Row],[White ]:[Hispanic ]])</f>
        <v>1.3387988586256288E-2</v>
      </c>
      <c r="R201" s="11">
        <f>J201/SUM(DMATable[[#This Row],[White ]:[Hispanic ]])</f>
        <v>1.8393306455420967E-3</v>
      </c>
      <c r="S201" s="11">
        <f>K201/SUM(DMATable[[#This Row],[White ]:[Hispanic ]])</f>
        <v>5.3965691311748561E-4</v>
      </c>
      <c r="T201" s="11">
        <f>L201/SUM(DMATable[[#This Row],[White ]:[Hispanic ]])</f>
        <v>3.4403128211239704E-2</v>
      </c>
      <c r="U201" s="11">
        <f>M201/SUM(DMATable[[#This Row],[White ]:[Hispanic ]])</f>
        <v>0.11334369174797122</v>
      </c>
    </row>
    <row r="202" spans="1:21" x14ac:dyDescent="0.25">
      <c r="A202" s="1" t="s">
        <v>402</v>
      </c>
      <c r="B202" s="1" t="s">
        <v>403</v>
      </c>
      <c r="C202" s="2">
        <v>26080.997029999999</v>
      </c>
      <c r="D202" s="3">
        <v>46.447749999999999</v>
      </c>
      <c r="E202" s="3">
        <v>-121.84196</v>
      </c>
      <c r="F202" s="1">
        <v>3620966</v>
      </c>
      <c r="G202" s="1">
        <v>265068</v>
      </c>
      <c r="H202" s="1">
        <v>50126</v>
      </c>
      <c r="I202" s="1">
        <v>585802</v>
      </c>
      <c r="J202" s="1">
        <v>32066</v>
      </c>
      <c r="K202" s="1">
        <v>8960</v>
      </c>
      <c r="L202" s="1">
        <v>250025</v>
      </c>
      <c r="M202" s="1">
        <v>545893</v>
      </c>
      <c r="N202" s="11">
        <f>F202/SUM(DMATable[[#This Row],[White ]:[Hispanic ]])</f>
        <v>0.6756912698226093</v>
      </c>
      <c r="O202" s="11">
        <f>G202/SUM(DMATable[[#This Row],[White ]:[Hispanic ]])</f>
        <v>4.9463080710876434E-2</v>
      </c>
      <c r="P202" s="11">
        <f>H202/SUM(DMATable[[#This Row],[White ]:[Hispanic ]])</f>
        <v>9.3537748189649154E-3</v>
      </c>
      <c r="Q202" s="11">
        <f>I202/SUM(DMATable[[#This Row],[White ]:[Hispanic ]])</f>
        <v>0.1093137293320689</v>
      </c>
      <c r="R202" s="11">
        <f>J202/SUM(DMATable[[#This Row],[White ]:[Hispanic ]])</f>
        <v>5.9836839832607628E-3</v>
      </c>
      <c r="S202" s="11">
        <f>K202/SUM(DMATable[[#This Row],[White ]:[Hispanic ]])</f>
        <v>1.6719830502718279E-3</v>
      </c>
      <c r="T202" s="11">
        <f>L202/SUM(DMATable[[#This Row],[White ]:[Hispanic ]])</f>
        <v>4.6655977917881002E-2</v>
      </c>
      <c r="U202" s="11">
        <f>M202/SUM(DMATable[[#This Row],[White ]:[Hispanic ]])</f>
        <v>0.10186650036406684</v>
      </c>
    </row>
    <row r="203" spans="1:21" x14ac:dyDescent="0.25">
      <c r="A203" s="1" t="s">
        <v>404</v>
      </c>
      <c r="B203" s="1" t="s">
        <v>405</v>
      </c>
      <c r="C203" s="2">
        <v>48691.079720000002</v>
      </c>
      <c r="D203" s="3">
        <v>44.276339999999998</v>
      </c>
      <c r="E203" s="3">
        <v>-120.44978999999999</v>
      </c>
      <c r="F203" s="1">
        <v>2542367</v>
      </c>
      <c r="G203" s="1">
        <v>86613</v>
      </c>
      <c r="H203" s="1">
        <v>28798</v>
      </c>
      <c r="I203" s="1">
        <v>184040</v>
      </c>
      <c r="J203" s="1">
        <v>13394</v>
      </c>
      <c r="K203" s="1">
        <v>4604</v>
      </c>
      <c r="L203" s="1">
        <v>116104</v>
      </c>
      <c r="M203" s="1">
        <v>449878</v>
      </c>
      <c r="N203" s="11">
        <f>F203/SUM(DMATable[[#This Row],[White ]:[Hispanic ]])</f>
        <v>0.74212402482574857</v>
      </c>
      <c r="O203" s="11">
        <f>G203/SUM(DMATable[[#This Row],[White ]:[Hispanic ]])</f>
        <v>2.5282576497505108E-2</v>
      </c>
      <c r="P203" s="11">
        <f>H203/SUM(DMATable[[#This Row],[White ]:[Hispanic ]])</f>
        <v>8.4062165953742753E-3</v>
      </c>
      <c r="Q203" s="11">
        <f>I203/SUM(DMATable[[#This Row],[White ]:[Hispanic ]])</f>
        <v>5.372178978445314E-2</v>
      </c>
      <c r="R203" s="11">
        <f>J203/SUM(DMATable[[#This Row],[White ]:[Hispanic ]])</f>
        <v>3.9097459920287188E-3</v>
      </c>
      <c r="S203" s="11">
        <f>K203/SUM(DMATable[[#This Row],[White ]:[Hispanic ]])</f>
        <v>1.3439204529864283E-3</v>
      </c>
      <c r="T203" s="11">
        <f>L203/SUM(DMATable[[#This Row],[White ]:[Hispanic ]])</f>
        <v>3.3891081727527424E-2</v>
      </c>
      <c r="U203" s="11">
        <f>M203/SUM(DMATable[[#This Row],[White ]:[Hispanic ]])</f>
        <v>0.13132064412437627</v>
      </c>
    </row>
    <row r="204" spans="1:21" x14ac:dyDescent="0.25">
      <c r="A204" s="1" t="s">
        <v>406</v>
      </c>
      <c r="B204" s="1" t="s">
        <v>407</v>
      </c>
      <c r="C204" s="2">
        <v>3048.5169999999998</v>
      </c>
      <c r="D204" s="3">
        <v>43.722969999999997</v>
      </c>
      <c r="E204" s="3">
        <v>-120.94952000000001</v>
      </c>
      <c r="F204" s="1">
        <v>162249</v>
      </c>
      <c r="G204" s="1">
        <v>1242</v>
      </c>
      <c r="H204" s="1">
        <v>1259</v>
      </c>
      <c r="I204" s="1">
        <v>2204</v>
      </c>
      <c r="J204" s="1">
        <v>198</v>
      </c>
      <c r="K204" s="1">
        <v>220</v>
      </c>
      <c r="L204" s="1">
        <v>4123</v>
      </c>
      <c r="M204" s="1">
        <v>15130</v>
      </c>
      <c r="N204" s="11">
        <f>F204/SUM(DMATable[[#This Row],[White ]:[Hispanic ]])</f>
        <v>0.86938513060951106</v>
      </c>
      <c r="O204" s="11">
        <f>G204/SUM(DMATable[[#This Row],[White ]:[Hispanic ]])</f>
        <v>6.6550569323509711E-3</v>
      </c>
      <c r="P204" s="11">
        <f>H204/SUM(DMATable[[#This Row],[White ]:[Hispanic ]])</f>
        <v>6.7461486939048897E-3</v>
      </c>
      <c r="Q204" s="11">
        <f>I204/SUM(DMATable[[#This Row],[White ]:[Hispanic ]])</f>
        <v>1.1809778968519759E-2</v>
      </c>
      <c r="R204" s="11">
        <f>J204/SUM(DMATable[[#This Row],[White ]:[Hispanic ]])</f>
        <v>1.0609511051574011E-3</v>
      </c>
      <c r="S204" s="11">
        <f>K204/SUM(DMATable[[#This Row],[White ]:[Hispanic ]])</f>
        <v>1.1788345612860013E-3</v>
      </c>
      <c r="T204" s="11">
        <f>L204/SUM(DMATable[[#This Row],[White ]:[Hispanic ]])</f>
        <v>2.2092431346282651E-2</v>
      </c>
      <c r="U204" s="11">
        <f>M204/SUM(DMATable[[#This Row],[White ]:[Hispanic ]])</f>
        <v>8.1071667782987272E-2</v>
      </c>
    </row>
    <row r="205" spans="1:21" x14ac:dyDescent="0.25">
      <c r="A205" s="1" t="s">
        <v>408</v>
      </c>
      <c r="B205" s="1" t="s">
        <v>409</v>
      </c>
      <c r="C205" s="2">
        <v>4240.9696299999996</v>
      </c>
      <c r="D205" s="3">
        <v>32.771000000000001</v>
      </c>
      <c r="E205" s="3">
        <v>-116.83842</v>
      </c>
      <c r="F205" s="1">
        <v>1532820</v>
      </c>
      <c r="G205" s="1">
        <v>173424</v>
      </c>
      <c r="H205" s="1">
        <v>13137</v>
      </c>
      <c r="I205" s="1">
        <v>400739</v>
      </c>
      <c r="J205" s="1">
        <v>13540</v>
      </c>
      <c r="K205" s="1">
        <v>6032</v>
      </c>
      <c r="L205" s="1">
        <v>107083</v>
      </c>
      <c r="M205" s="1">
        <v>1105793</v>
      </c>
      <c r="N205" s="11">
        <f>F205/SUM(DMATable[[#This Row],[White ]:[Hispanic ]])</f>
        <v>0.45720772852332897</v>
      </c>
      <c r="O205" s="11">
        <f>G205/SUM(DMATable[[#This Row],[White ]:[Hispanic ]])</f>
        <v>5.1728704682500098E-2</v>
      </c>
      <c r="P205" s="11">
        <f>H205/SUM(DMATable[[#This Row],[White ]:[Hispanic ]])</f>
        <v>3.9184887525025589E-3</v>
      </c>
      <c r="Q205" s="11">
        <f>I205/SUM(DMATable[[#This Row],[White ]:[Hispanic ]])</f>
        <v>0.11953195281945064</v>
      </c>
      <c r="R205" s="11">
        <f>J205/SUM(DMATable[[#This Row],[White ]:[Hispanic ]])</f>
        <v>4.0386951137158147E-3</v>
      </c>
      <c r="S205" s="11">
        <f>K205/SUM(DMATable[[#This Row],[White ]:[Hispanic ]])</f>
        <v>1.7992177936435592E-3</v>
      </c>
      <c r="T205" s="11">
        <f>L205/SUM(DMATable[[#This Row],[White ]:[Hispanic ]])</f>
        <v>3.194059001935233E-2</v>
      </c>
      <c r="U205" s="11">
        <f>M205/SUM(DMATable[[#This Row],[White ]:[Hispanic ]])</f>
        <v>0.32983462229550603</v>
      </c>
    </row>
    <row r="206" spans="1:21" x14ac:dyDescent="0.25">
      <c r="A206" s="1" t="s">
        <v>410</v>
      </c>
      <c r="B206" s="1" t="s">
        <v>411</v>
      </c>
      <c r="C206" s="2">
        <v>5150.3749200000002</v>
      </c>
      <c r="D206" s="3">
        <v>36.096939999999996</v>
      </c>
      <c r="E206" s="3">
        <v>-121.26582999999999</v>
      </c>
      <c r="F206" s="1">
        <v>305191</v>
      </c>
      <c r="G206" s="1">
        <v>17829</v>
      </c>
      <c r="H206" s="1">
        <v>2542</v>
      </c>
      <c r="I206" s="1">
        <v>42198</v>
      </c>
      <c r="J206" s="1">
        <v>2177</v>
      </c>
      <c r="K206" s="1">
        <v>1170</v>
      </c>
      <c r="L206" s="1">
        <v>19167</v>
      </c>
      <c r="M206" s="1">
        <v>376921</v>
      </c>
      <c r="N206" s="11">
        <f>F206/SUM(DMATable[[#This Row],[White ]:[Hispanic ]])</f>
        <v>0.39780108055970126</v>
      </c>
      <c r="O206" s="11">
        <f>G206/SUM(DMATable[[#This Row],[White ]:[Hispanic ]])</f>
        <v>2.3239202549547377E-2</v>
      </c>
      <c r="P206" s="11">
        <f>H206/SUM(DMATable[[#This Row],[White ]:[Hispanic ]])</f>
        <v>3.3133688306102101E-3</v>
      </c>
      <c r="Q206" s="11">
        <f>I206/SUM(DMATable[[#This Row],[White ]:[Hispanic ]])</f>
        <v>5.5002965347792934E-2</v>
      </c>
      <c r="R206" s="11">
        <f>J206/SUM(DMATable[[#This Row],[White ]:[Hispanic ]])</f>
        <v>2.8376097341614582E-3</v>
      </c>
      <c r="S206" s="11">
        <f>K206/SUM(DMATable[[#This Row],[White ]:[Hispanic ]])</f>
        <v>1.5250360077946285E-3</v>
      </c>
      <c r="T206" s="11">
        <f>L206/SUM(DMATable[[#This Row],[White ]:[Hispanic ]])</f>
        <v>2.4983218086666363E-2</v>
      </c>
      <c r="U206" s="11">
        <f>M206/SUM(DMATable[[#This Row],[White ]:[Hispanic ]])</f>
        <v>0.4912975188837258</v>
      </c>
    </row>
    <row r="207" spans="1:21" x14ac:dyDescent="0.25">
      <c r="A207" s="1" t="s">
        <v>412</v>
      </c>
      <c r="B207" s="1" t="s">
        <v>413</v>
      </c>
      <c r="C207" s="2">
        <v>36809.944739999999</v>
      </c>
      <c r="D207" s="3">
        <v>37.08276</v>
      </c>
      <c r="E207" s="3">
        <v>-116.12102</v>
      </c>
      <c r="F207" s="1">
        <v>1008288</v>
      </c>
      <c r="G207" s="1">
        <v>255149</v>
      </c>
      <c r="H207" s="1">
        <v>9615</v>
      </c>
      <c r="I207" s="1">
        <v>222977</v>
      </c>
      <c r="J207" s="1">
        <v>13566</v>
      </c>
      <c r="K207" s="1">
        <v>2160</v>
      </c>
      <c r="L207" s="1">
        <v>77092</v>
      </c>
      <c r="M207" s="1">
        <v>679993</v>
      </c>
      <c r="N207" s="11">
        <f>F207/SUM(DMATable[[#This Row],[White ]:[Hispanic ]])</f>
        <v>0.44440683344792936</v>
      </c>
      <c r="O207" s="11">
        <f>G207/SUM(DMATable[[#This Row],[White ]:[Hispanic ]])</f>
        <v>0.11245790800585322</v>
      </c>
      <c r="P207" s="11">
        <f>H207/SUM(DMATable[[#This Row],[White ]:[Hispanic ]])</f>
        <v>4.2378484159306075E-3</v>
      </c>
      <c r="Q207" s="11">
        <f>I207/SUM(DMATable[[#This Row],[White ]:[Hispanic ]])</f>
        <v>9.8277974647837663E-2</v>
      </c>
      <c r="R207" s="11">
        <f>J207/SUM(DMATable[[#This Row],[White ]:[Hispanic ]])</f>
        <v>5.9792669381710474E-3</v>
      </c>
      <c r="S207" s="11">
        <f>K207/SUM(DMATable[[#This Row],[White ]:[Hispanic ]])</f>
        <v>9.5202834928862325E-4</v>
      </c>
      <c r="T207" s="11">
        <f>L207/SUM(DMATable[[#This Row],[White ]:[Hispanic ]])</f>
        <v>3.397859699229562E-2</v>
      </c>
      <c r="U207" s="11">
        <f>M207/SUM(DMATable[[#This Row],[White ]:[Hispanic ]])</f>
        <v>0.29970954320269388</v>
      </c>
    </row>
    <row r="208" spans="1:21" x14ac:dyDescent="0.25">
      <c r="A208" s="1" t="s">
        <v>414</v>
      </c>
      <c r="B208" s="1" t="s">
        <v>416</v>
      </c>
      <c r="C208" s="2">
        <v>6071.2010399999999</v>
      </c>
      <c r="D208" s="3">
        <v>35.084020000000002</v>
      </c>
      <c r="E208" s="3">
        <v>-120.39417</v>
      </c>
      <c r="F208" s="1">
        <v>392854</v>
      </c>
      <c r="G208" s="1">
        <v>15003</v>
      </c>
      <c r="H208" s="1">
        <v>3086</v>
      </c>
      <c r="I208" s="1">
        <v>35528</v>
      </c>
      <c r="J208" s="1">
        <v>1010</v>
      </c>
      <c r="K208" s="1">
        <v>1037</v>
      </c>
      <c r="L208" s="1">
        <v>16753</v>
      </c>
      <c r="M208" s="1">
        <v>262196</v>
      </c>
      <c r="N208" s="11">
        <f>F208/SUM(DMATable[[#This Row],[White ]:[Hispanic ]])</f>
        <v>0.54002999448772249</v>
      </c>
      <c r="O208" s="11">
        <f>G208/SUM(DMATable[[#This Row],[White ]:[Hispanic ]])</f>
        <v>2.0623615916598278E-2</v>
      </c>
      <c r="P208" s="11">
        <f>H208/SUM(DMATable[[#This Row],[White ]:[Hispanic ]])</f>
        <v>4.2421168245432442E-3</v>
      </c>
      <c r="Q208" s="11">
        <f>I208/SUM(DMATable[[#This Row],[White ]:[Hispanic ]])</f>
        <v>4.8837954161494612E-2</v>
      </c>
      <c r="R208" s="11">
        <f>J208/SUM(DMATable[[#This Row],[White ]:[Hispanic ]])</f>
        <v>1.3883791292251058E-3</v>
      </c>
      <c r="S208" s="11">
        <f>K208/SUM(DMATable[[#This Row],[White ]:[Hispanic ]])</f>
        <v>1.4254942148578561E-3</v>
      </c>
      <c r="T208" s="11">
        <f>L208/SUM(DMATable[[#This Row],[White ]:[Hispanic ]])</f>
        <v>2.3029223318720985E-2</v>
      </c>
      <c r="U208" s="11">
        <f>M208/SUM(DMATable[[#This Row],[White ]:[Hispanic ]])</f>
        <v>0.36042322194683746</v>
      </c>
    </row>
    <row r="209" spans="1:21" x14ac:dyDescent="0.25">
      <c r="A209" s="1" t="s">
        <v>417</v>
      </c>
      <c r="B209" s="1" t="s">
        <v>418</v>
      </c>
      <c r="C209" s="2">
        <v>19659.670109999999</v>
      </c>
      <c r="D209" s="3">
        <v>37.75508</v>
      </c>
      <c r="E209" s="3">
        <v>-120.98935</v>
      </c>
      <c r="F209" s="1">
        <v>2129501</v>
      </c>
      <c r="G209" s="1">
        <v>289244</v>
      </c>
      <c r="H209" s="1">
        <v>24651</v>
      </c>
      <c r="I209" s="1">
        <v>513002</v>
      </c>
      <c r="J209" s="1">
        <v>23388</v>
      </c>
      <c r="K209" s="1">
        <v>6074</v>
      </c>
      <c r="L209" s="1">
        <v>165093</v>
      </c>
      <c r="M209" s="1">
        <v>1196698</v>
      </c>
      <c r="N209" s="11">
        <f>F209/SUM(DMATable[[#This Row],[White ]:[Hispanic ]])</f>
        <v>0.48980495444551553</v>
      </c>
      <c r="O209" s="11">
        <f>G209/SUM(DMATable[[#This Row],[White ]:[Hispanic ]])</f>
        <v>6.6528799114740356E-2</v>
      </c>
      <c r="P209" s="11">
        <f>H209/SUM(DMATable[[#This Row],[White ]:[Hispanic ]])</f>
        <v>5.6699583292219181E-3</v>
      </c>
      <c r="Q209" s="11">
        <f>I209/SUM(DMATable[[#This Row],[White ]:[Hispanic ]])</f>
        <v>0.11799521166717383</v>
      </c>
      <c r="R209" s="11">
        <f>J209/SUM(DMATable[[#This Row],[White ]:[Hispanic ]])</f>
        <v>5.3794566307185194E-3</v>
      </c>
      <c r="S209" s="11">
        <f>K209/SUM(DMATable[[#This Row],[White ]:[Hispanic ]])</f>
        <v>1.3970762602610008E-3</v>
      </c>
      <c r="T209" s="11">
        <f>L209/SUM(DMATable[[#This Row],[White ]:[Hispanic ]])</f>
        <v>3.7972919169454951E-2</v>
      </c>
      <c r="U209" s="11">
        <f>M209/SUM(DMATable[[#This Row],[White ]:[Hispanic ]])</f>
        <v>0.2752516243829139</v>
      </c>
    </row>
    <row r="210" spans="1:21" x14ac:dyDescent="0.25">
      <c r="A210" s="1" t="s">
        <v>419</v>
      </c>
      <c r="B210" s="1" t="s">
        <v>420</v>
      </c>
      <c r="C210" s="2">
        <v>17828.291840000002</v>
      </c>
      <c r="D210" s="3">
        <v>36.422080000000001</v>
      </c>
      <c r="E210" s="3">
        <v>-119.6147</v>
      </c>
      <c r="F210" s="1">
        <v>626287</v>
      </c>
      <c r="G210" s="1">
        <v>84626</v>
      </c>
      <c r="H210" s="1">
        <v>12690</v>
      </c>
      <c r="I210" s="1">
        <v>148833</v>
      </c>
      <c r="J210" s="1">
        <v>2269</v>
      </c>
      <c r="K210" s="1">
        <v>3090</v>
      </c>
      <c r="L210" s="1">
        <v>37200</v>
      </c>
      <c r="M210" s="1">
        <v>1133211</v>
      </c>
      <c r="N210" s="11">
        <f>F210/SUM(DMATable[[#This Row],[White ]:[Hispanic ]])</f>
        <v>0.30577344271035239</v>
      </c>
      <c r="O210" s="11">
        <f>G210/SUM(DMATable[[#This Row],[White ]:[Hispanic ]])</f>
        <v>4.1317133139928311E-2</v>
      </c>
      <c r="P210" s="11">
        <f>H210/SUM(DMATable[[#This Row],[White ]:[Hispanic ]])</f>
        <v>6.1956658656404677E-3</v>
      </c>
      <c r="Q210" s="11">
        <f>I210/SUM(DMATable[[#This Row],[White ]:[Hispanic ]])</f>
        <v>7.2665054198649937E-2</v>
      </c>
      <c r="R210" s="11">
        <f>J210/SUM(DMATable[[#This Row],[White ]:[Hispanic ]])</f>
        <v>1.1077987272764555E-3</v>
      </c>
      <c r="S210" s="11">
        <f>K210/SUM(DMATable[[#This Row],[White ]:[Hispanic ]])</f>
        <v>1.5086373148013432E-3</v>
      </c>
      <c r="T210" s="11">
        <f>L210/SUM(DMATable[[#This Row],[White ]:[Hispanic ]])</f>
        <v>1.8162235634501606E-2</v>
      </c>
      <c r="U210" s="11">
        <f>M210/SUM(DMATable[[#This Row],[White ]:[Hispanic ]])</f>
        <v>0.55327003240884953</v>
      </c>
    </row>
    <row r="211" spans="1:21" x14ac:dyDescent="0.25">
      <c r="A211" s="1" t="s">
        <v>421</v>
      </c>
      <c r="B211" s="1" t="s">
        <v>422</v>
      </c>
      <c r="C211" s="2">
        <v>17204.128990000001</v>
      </c>
      <c r="D211" s="3">
        <v>40.007680000000001</v>
      </c>
      <c r="E211" s="3">
        <v>-121.81103</v>
      </c>
      <c r="F211" s="1">
        <v>382352</v>
      </c>
      <c r="G211" s="1">
        <v>7335</v>
      </c>
      <c r="H211" s="1">
        <v>8457</v>
      </c>
      <c r="I211" s="1">
        <v>18311</v>
      </c>
      <c r="J211" s="1">
        <v>686</v>
      </c>
      <c r="K211" s="1">
        <v>340</v>
      </c>
      <c r="L211" s="1">
        <v>18985</v>
      </c>
      <c r="M211" s="1">
        <v>84714</v>
      </c>
      <c r="N211" s="11">
        <f>F211/SUM(DMATable[[#This Row],[White ]:[Hispanic ]])</f>
        <v>0.7336275375110326</v>
      </c>
      <c r="O211" s="11">
        <f>G211/SUM(DMATable[[#This Row],[White ]:[Hispanic ]])</f>
        <v>1.4073832457116544E-2</v>
      </c>
      <c r="P211" s="11">
        <f>H211/SUM(DMATable[[#This Row],[White ]:[Hispanic ]])</f>
        <v>1.6226639548716375E-2</v>
      </c>
      <c r="Q211" s="11">
        <f>I211/SUM(DMATable[[#This Row],[White ]:[Hispanic ]])</f>
        <v>3.5133734985993322E-2</v>
      </c>
      <c r="R211" s="11">
        <f>J211/SUM(DMATable[[#This Row],[White ]:[Hispanic ]])</f>
        <v>1.3162439080547988E-3</v>
      </c>
      <c r="S211" s="11">
        <f>K211/SUM(DMATable[[#This Row],[White ]:[Hispanic ]])</f>
        <v>6.5236578533328215E-4</v>
      </c>
      <c r="T211" s="11">
        <f>L211/SUM(DMATable[[#This Row],[White ]:[Hispanic ]])</f>
        <v>3.6426954219271654E-2</v>
      </c>
      <c r="U211" s="11">
        <f>M211/SUM(DMATable[[#This Row],[White ]:[Hispanic ]])</f>
        <v>0.16254269158448137</v>
      </c>
    </row>
    <row r="212" spans="1:21" x14ac:dyDescent="0.25">
      <c r="A212" s="1" t="s">
        <v>423</v>
      </c>
      <c r="B212" s="1" t="s">
        <v>424</v>
      </c>
      <c r="C212" s="2">
        <v>52804.334519999997</v>
      </c>
      <c r="D212" s="3">
        <v>46.579990000000002</v>
      </c>
      <c r="E212" s="3">
        <v>-117.60299000000001</v>
      </c>
      <c r="F212" s="1">
        <v>974853</v>
      </c>
      <c r="G212" s="1">
        <v>16641</v>
      </c>
      <c r="H212" s="1">
        <v>17430</v>
      </c>
      <c r="I212" s="1">
        <v>23167</v>
      </c>
      <c r="J212" s="1">
        <v>2227</v>
      </c>
      <c r="K212" s="1">
        <v>1664</v>
      </c>
      <c r="L212" s="1">
        <v>40417</v>
      </c>
      <c r="M212" s="1">
        <v>111790</v>
      </c>
      <c r="N212" s="11">
        <f>F212/SUM(DMATable[[#This Row],[White ]:[Hispanic ]])</f>
        <v>0.82045280675044119</v>
      </c>
      <c r="O212" s="11">
        <f>G212/SUM(DMATable[[#This Row],[White ]:[Hispanic ]])</f>
        <v>1.4005347634088516E-2</v>
      </c>
      <c r="P212" s="11">
        <f>H212/SUM(DMATable[[#This Row],[White ]:[Hispanic ]])</f>
        <v>1.466938340617528E-2</v>
      </c>
      <c r="Q212" s="11">
        <f>I212/SUM(DMATable[[#This Row],[White ]:[Hispanic ]])</f>
        <v>1.9497739837685754E-2</v>
      </c>
      <c r="R212" s="11">
        <f>J212/SUM(DMATable[[#This Row],[White ]:[Hispanic ]])</f>
        <v>1.8742809435199283E-3</v>
      </c>
      <c r="S212" s="11">
        <f>K212/SUM(DMATable[[#This Row],[White ]:[Hispanic ]])</f>
        <v>1.400450601714037E-3</v>
      </c>
      <c r="T212" s="11">
        <f>L212/SUM(DMATable[[#This Row],[White ]:[Hispanic ]])</f>
        <v>3.4015632193194853E-2</v>
      </c>
      <c r="U212" s="11">
        <f>M212/SUM(DMATable[[#This Row],[White ]:[Hispanic ]])</f>
        <v>9.4084358633180418E-2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6</vt:i4>
      </vt:variant>
    </vt:vector>
  </HeadingPairs>
  <TitlesOfParts>
    <vt:vector size="19" baseType="lpstr">
      <vt:lpstr>18801 - Dashboard</vt:lpstr>
      <vt:lpstr>18801 - PublicTransport</vt:lpstr>
      <vt:lpstr>18801 - Taxi</vt:lpstr>
      <vt:lpstr>18801 - MassTransit</vt:lpstr>
      <vt:lpstr>18801 - BusFare</vt:lpstr>
      <vt:lpstr>18801 - HHCount</vt:lpstr>
      <vt:lpstr>18802 - Dashboard</vt:lpstr>
      <vt:lpstr>DMAs</vt:lpstr>
      <vt:lpstr>18802 - DMAs</vt:lpstr>
      <vt:lpstr>18801 - VehicleOwnership</vt:lpstr>
      <vt:lpstr>18802 - DMAbar</vt:lpstr>
      <vt:lpstr>18802 - DMApie</vt:lpstr>
      <vt:lpstr>18802 - DMApie (2)</vt:lpstr>
      <vt:lpstr>'18802 - Dashboard'!Database</vt:lpstr>
      <vt:lpstr>'18802 - DMAbar'!Database</vt:lpstr>
      <vt:lpstr>'18802 - DMApie'!Database</vt:lpstr>
      <vt:lpstr>'18802 - DMApie (2)'!Database</vt:lpstr>
      <vt:lpstr>'18802 - DMAs'!Database</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LaMee</dc:creator>
  <cp:lastModifiedBy>David Orsi</cp:lastModifiedBy>
  <cp:lastPrinted>2018-06-30T05:12:36Z</cp:lastPrinted>
  <dcterms:created xsi:type="dcterms:W3CDTF">2018-05-25T23:03:20Z</dcterms:created>
  <dcterms:modified xsi:type="dcterms:W3CDTF">2018-07-01T12:09:04Z</dcterms:modified>
</cp:coreProperties>
</file>