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R:\ADMIN APT\ACTIONS POLE EMPLOI\1-AFC POLE EMPLOI\AFC FACTURATIONS\LOT 08_FACTURATION DEVELOPPEUR JAVA J2EE_CAVAILLON 202106-202109\"/>
    </mc:Choice>
  </mc:AlternateContent>
  <xr:revisionPtr revIDLastSave="0" documentId="13_ncr:1_{34F9B105-3E06-4740-9B65-F655594216F3}" xr6:coauthVersionLast="47" xr6:coauthVersionMax="47" xr10:uidLastSave="{00000000-0000-0000-0000-000000000000}"/>
  <bookViews>
    <workbookView xWindow="28680" yWindow="-120" windowWidth="20730" windowHeight="11160" xr2:uid="{00000000-000D-0000-FFFF-FFFF00000000}"/>
  </bookViews>
  <sheets>
    <sheet name="Indicateurs session" sheetId="1" r:id="rId1"/>
    <sheet name="Indicateurs stagiaires" sheetId="2" r:id="rId2"/>
    <sheet name="Feuil3" sheetId="3" r:id="rId3"/>
  </sheets>
  <definedNames>
    <definedName name="_xlnm.Print_Area" localSheetId="0">'Indicateurs session'!$A$1:$G$62</definedName>
    <definedName name="_xlnm.Print_Area" localSheetId="1">'Indicateurs stagiaires'!$A$1:$I$29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8" i="1" l="1"/>
  <c r="G55" i="1"/>
  <c r="G61" i="1"/>
  <c r="G36" i="1"/>
  <c r="G19" i="1"/>
  <c r="G29" i="1"/>
  <c r="G23" i="1"/>
  <c r="G18" i="1"/>
  <c r="F11" i="2"/>
  <c r="D11" i="2"/>
  <c r="B11" i="2"/>
  <c r="D9" i="2"/>
  <c r="C7" i="2"/>
  <c r="F5" i="2"/>
  <c r="F42" i="1"/>
  <c r="G43" i="1" s="1"/>
  <c r="G47" i="1"/>
  <c r="G45" i="1"/>
  <c r="G25" i="1"/>
  <c r="G15" i="1"/>
  <c r="G59" i="1" l="1"/>
  <c r="G60" i="1"/>
  <c r="G57" i="1"/>
  <c r="G33" i="1"/>
  <c r="G32" i="1"/>
  <c r="G34" i="1"/>
  <c r="G51" i="1"/>
  <c r="G50" i="1"/>
  <c r="G49" i="1"/>
  <c r="G48" i="1"/>
  <c r="F35" i="1"/>
  <c r="G41" i="1"/>
  <c r="G31" i="1"/>
  <c r="G27" i="1"/>
  <c r="G44" i="1"/>
  <c r="G42" i="1"/>
  <c r="G30" i="1"/>
  <c r="G28" i="1"/>
  <c r="G20" i="1"/>
  <c r="G21" i="1"/>
  <c r="G22" i="1"/>
  <c r="G24" i="1"/>
  <c r="G26" i="1"/>
  <c r="G54" i="1" l="1"/>
  <c r="G56" i="1"/>
  <c r="G35" i="1"/>
  <c r="G39" i="1"/>
  <c r="G46" i="1"/>
  <c r="G40" i="1"/>
</calcChain>
</file>

<file path=xl/sharedStrings.xml><?xml version="1.0" encoding="utf-8"?>
<sst xmlns="http://schemas.openxmlformats.org/spreadsheetml/2006/main" count="182" uniqueCount="116">
  <si>
    <t>Bilan de formation AFC</t>
  </si>
  <si>
    <t>Indicateurs sur la session de formation</t>
  </si>
  <si>
    <t>N° de marché :</t>
  </si>
  <si>
    <t>Lot 8</t>
  </si>
  <si>
    <t>Numérique</t>
  </si>
  <si>
    <t>N° de convention :</t>
  </si>
  <si>
    <t>Intitulé de formation :</t>
  </si>
  <si>
    <t>Organisme de formation attributaire :</t>
  </si>
  <si>
    <t>Du :</t>
  </si>
  <si>
    <t>au :</t>
  </si>
  <si>
    <t>Lieu :</t>
  </si>
  <si>
    <t>INDICATEURS D'ACTIVITES</t>
  </si>
  <si>
    <t>NOMBRE</t>
  </si>
  <si>
    <t>TAUX</t>
  </si>
  <si>
    <t xml:space="preserve">Candidats reçus dans le cadre de la sélection </t>
  </si>
  <si>
    <t>Candidats retenus</t>
  </si>
  <si>
    <t>Candidats ayant refusé la formation</t>
  </si>
  <si>
    <t>pour reprise d'emploi</t>
  </si>
  <si>
    <t>pour maladie</t>
  </si>
  <si>
    <t>pour autres motifs</t>
  </si>
  <si>
    <t>Stagiaires entrés en formation</t>
  </si>
  <si>
    <t>pour motifs disciplinaires</t>
  </si>
  <si>
    <t>Stagiaires ayant achevé la formation</t>
  </si>
  <si>
    <t>Candidats inscrits en ICOP sur Kairos</t>
  </si>
  <si>
    <t>Candidtas présents à l'ICOP</t>
  </si>
  <si>
    <t>Candidats présents suite RDVIP, auto positionnement,…</t>
  </si>
  <si>
    <t xml:space="preserve"> </t>
  </si>
  <si>
    <t>Total des Reprise d'emploi</t>
  </si>
  <si>
    <t>en cours de formation</t>
  </si>
  <si>
    <t>dès la fin de formation</t>
  </si>
  <si>
    <t>Stagiaires en parcours individualisé</t>
  </si>
  <si>
    <r>
      <t xml:space="preserve">Réussite diplôme /certification </t>
    </r>
    <r>
      <rPr>
        <i/>
        <sz val="7"/>
        <rFont val="Arial"/>
        <family val="2"/>
      </rPr>
      <t>(uniquement si formation concernée)</t>
    </r>
  </si>
  <si>
    <t>Non reprise d'emploi au terme de la formation</t>
  </si>
  <si>
    <r>
      <t>dont reprise d'emploi sur contrat durable</t>
    </r>
    <r>
      <rPr>
        <sz val="7"/>
        <rFont val="Arial"/>
        <family val="2"/>
      </rPr>
      <t xml:space="preserve"> (cdd + 6mois ou CDI)</t>
    </r>
  </si>
  <si>
    <r>
      <t xml:space="preserve">dont reprise d'emploi sur contrat durable </t>
    </r>
    <r>
      <rPr>
        <sz val="7"/>
        <rFont val="Arial"/>
        <family val="2"/>
      </rPr>
      <t>(cdd + 6mois ou CDI)</t>
    </r>
  </si>
  <si>
    <t>pour motifs autres</t>
  </si>
  <si>
    <t>pour autre projet / autre formation</t>
  </si>
  <si>
    <t>pour création d'entreprise</t>
  </si>
  <si>
    <t>Fin de formation anticipée / abandon</t>
  </si>
  <si>
    <t>Stagiaires ayant bénéficié de coaching</t>
  </si>
  <si>
    <t>pour changement projet professionnel</t>
  </si>
  <si>
    <r>
      <t xml:space="preserve">pour autres motifs </t>
    </r>
    <r>
      <rPr>
        <sz val="7"/>
        <rFont val="Arial"/>
        <family val="2"/>
      </rPr>
      <t>(éloignement, difficultés périphériques,…)</t>
    </r>
  </si>
  <si>
    <t>dont candidat BOE</t>
  </si>
  <si>
    <t>Stagiaires en parcours individualisé approfondi (RAN)</t>
  </si>
  <si>
    <t xml:space="preserve">Renseigner exclusivement les cellules sur fond gris </t>
  </si>
  <si>
    <t>Indicateurs concernant les stagiaires</t>
  </si>
  <si>
    <t>NOM</t>
  </si>
  <si>
    <t xml:space="preserve">PRENOM </t>
  </si>
  <si>
    <t>N°IDENTIFIANT</t>
  </si>
  <si>
    <r>
      <t xml:space="preserve">A Terminé la formation
</t>
    </r>
    <r>
      <rPr>
        <sz val="8"/>
        <rFont val="Arial"/>
        <family val="2"/>
      </rPr>
      <t xml:space="preserve">(si non préciser motifs en colonne </t>
    </r>
    <r>
      <rPr>
        <b/>
        <sz val="8"/>
        <rFont val="Arial"/>
        <family val="2"/>
      </rPr>
      <t>I</t>
    </r>
    <r>
      <rPr>
        <sz val="8"/>
        <rFont val="Arial"/>
        <family val="2"/>
      </rPr>
      <t>)</t>
    </r>
  </si>
  <si>
    <r>
      <t xml:space="preserve">Type de validation en fin de formation </t>
    </r>
    <r>
      <rPr>
        <sz val="8"/>
        <rFont val="Arial"/>
        <family val="2"/>
      </rPr>
      <t>(Diplôme, Titre, CQP, attestation…)</t>
    </r>
  </si>
  <si>
    <t>Situation en fin de formation</t>
  </si>
  <si>
    <t>Situation à 3 mois</t>
  </si>
  <si>
    <t>Situation à 6 mois</t>
  </si>
  <si>
    <t>Remarques</t>
  </si>
  <si>
    <t>en recherche d'emploi</t>
  </si>
  <si>
    <t>en CDD &lt; 6 mois</t>
  </si>
  <si>
    <t>en CDD &gt; 6 mois</t>
  </si>
  <si>
    <t>en CDI</t>
  </si>
  <si>
    <t>en création d'entreprise</t>
  </si>
  <si>
    <t>en poursuite d'études</t>
  </si>
  <si>
    <t>en construction projet</t>
  </si>
  <si>
    <t>en maladie/maternité/…</t>
  </si>
  <si>
    <t>autres</t>
  </si>
  <si>
    <t>Injoignable / N° de téléphone erroné</t>
  </si>
  <si>
    <t>motifs du refus en %</t>
  </si>
  <si>
    <t>motifs de l'abandon en %</t>
  </si>
  <si>
    <t>motifs de la non reprise d'emploi au terme de la formation en %</t>
  </si>
  <si>
    <t>confirme être toujours en recherche d'emploi</t>
  </si>
  <si>
    <t>INDICATEURS DE RESULTATS à 6 mois</t>
  </si>
  <si>
    <t>INDICATEURS DE RESULTATS en sortie de formation</t>
  </si>
  <si>
    <t>Total des Reprise d'emploi après 6 mois</t>
  </si>
  <si>
    <t>motifs de la non reprise emploi 6 mois après fin de formation en %</t>
  </si>
  <si>
    <t>CCI NICE COTE D'AZUR / ANPEP 84300 CAVAILLON</t>
  </si>
  <si>
    <t>CAVAILLON</t>
  </si>
  <si>
    <t>OUI</t>
  </si>
  <si>
    <t>NON</t>
  </si>
  <si>
    <t>Attestation</t>
  </si>
  <si>
    <t>DEVELOPPEUR JAVA J2EE</t>
  </si>
  <si>
    <t>41C341992154</t>
  </si>
  <si>
    <t>AMIOT</t>
  </si>
  <si>
    <t>YOANN</t>
  </si>
  <si>
    <t>8686605M</t>
  </si>
  <si>
    <t>BILIATO</t>
  </si>
  <si>
    <t>7903690T</t>
  </si>
  <si>
    <t>CORUBLE</t>
  </si>
  <si>
    <t>QUENTIN</t>
  </si>
  <si>
    <t>8322544U</t>
  </si>
  <si>
    <t xml:space="preserve">CRENIER </t>
  </si>
  <si>
    <t>LUC</t>
  </si>
  <si>
    <t>8280889S</t>
  </si>
  <si>
    <t>PETRON</t>
  </si>
  <si>
    <t>LAURA</t>
  </si>
  <si>
    <t>7925170R</t>
  </si>
  <si>
    <t>PICON</t>
  </si>
  <si>
    <t>PAUL</t>
  </si>
  <si>
    <t>8373056Y</t>
  </si>
  <si>
    <t>POPLIN</t>
  </si>
  <si>
    <t>ADRIEN</t>
  </si>
  <si>
    <t>7949690T</t>
  </si>
  <si>
    <t>REDON</t>
  </si>
  <si>
    <t>JEAN-JACQUES</t>
  </si>
  <si>
    <t>8458504B</t>
  </si>
  <si>
    <t>ROSSI</t>
  </si>
  <si>
    <t>MORGANE</t>
  </si>
  <si>
    <t>7868988Y</t>
  </si>
  <si>
    <t>TEMPIER</t>
  </si>
  <si>
    <t>SAMUEL</t>
  </si>
  <si>
    <t>7352349J</t>
  </si>
  <si>
    <t>Intérim chez Proman depuis 01 2022</t>
  </si>
  <si>
    <t>Démarches en cours</t>
  </si>
  <si>
    <t>CDI depuis 10 2021 chez ACELYS</t>
  </si>
  <si>
    <t>CDI depuis 10 2021 EQUALOG</t>
  </si>
  <si>
    <t>Madame a fait la formation E-Commerce d'octobre 2021 à février 2022</t>
  </si>
  <si>
    <t>CDI depuis 10 2021 chez Société ANTIBIA</t>
  </si>
  <si>
    <t>Recherche de stage ou contrat de professionnalisation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</si>
</sst>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sz val="8"/>
      <name val="Arial"/>
      <family val="2"/>
    </font>
    <font>
      <sz val="9"/>
      <name val="Arial"/>
      <family val="2"/>
    </font>
    <font>
      <b/>
      <sz val="9"/>
      <name val="Arial"/>
      <family val="2"/>
    </font>
    <font>
      <sz val="10"/>
      <name val="Arial"/>
      <family val="2"/>
    </font>
    <font>
      <b/>
      <sz val="10"/>
      <color indexed="16"/>
      <name val="Arial"/>
      <family val="2"/>
    </font>
    <font>
      <sz val="9"/>
      <color indexed="12"/>
      <name val="Arial"/>
      <family val="2"/>
    </font>
    <font>
      <sz val="10"/>
      <color indexed="12"/>
      <name val="Arial"/>
      <family val="2"/>
    </font>
    <font>
      <b/>
      <sz val="16"/>
      <name val="Arial"/>
      <family val="2"/>
    </font>
    <font>
      <u/>
      <sz val="12"/>
      <name val="Arial"/>
      <family val="2"/>
    </font>
    <font>
      <b/>
      <u/>
      <sz val="12"/>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1"/>
      <color rgb="FF000000"/>
      <name val="Calibri"/>
      <family val="2"/>
      <scheme val="minor"/>
    </font>
    <font>
      <sz val="7"/>
      <name val="Arial"/>
      <family val="2"/>
    </font>
    <font>
      <i/>
      <sz val="7"/>
      <name val="Arial"/>
      <family val="2"/>
    </font>
    <font>
      <b/>
      <sz val="10"/>
      <color theme="1"/>
      <name val="Arial"/>
      <family val="2"/>
    </font>
    <font>
      <sz val="9"/>
      <color theme="1" tint="0.34998626667073579"/>
      <name val="Arial"/>
      <family val="2"/>
    </font>
    <font>
      <i/>
      <sz val="9"/>
      <name val="Arial"/>
      <family val="2"/>
    </font>
    <font>
      <i/>
      <sz val="9"/>
      <color theme="1"/>
      <name val="Arial"/>
      <family val="2"/>
    </font>
    <font>
      <i/>
      <sz val="8"/>
      <color theme="1"/>
      <name val="Arial"/>
      <family val="2"/>
    </font>
    <font>
      <b/>
      <sz val="9"/>
      <color indexed="8"/>
      <name val="Arial Unicode MS"/>
      <family val="2"/>
    </font>
    <font>
      <sz val="9"/>
      <color indexed="8"/>
      <name val="Arial Unicode MS"/>
      <family val="2"/>
    </font>
    <font>
      <sz val="10"/>
      <color rgb="FF000000"/>
      <name val="Calibri"/>
      <family val="2"/>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55"/>
      </patternFill>
    </fill>
    <fill>
      <patternFill patternType="solid">
        <fgColor indexed="44"/>
        <bgColor indexed="64"/>
      </patternFill>
    </fill>
    <fill>
      <patternFill patternType="solid">
        <fgColor theme="0" tint="-0.14999847407452621"/>
        <bgColor indexed="64"/>
      </patternFill>
    </fill>
    <fill>
      <patternFill patternType="solid">
        <fgColor theme="2"/>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6">
    <xf numFmtId="0" fontId="0" fillId="0" borderId="0"/>
    <xf numFmtId="9" fontId="1" fillId="0" borderId="0" applyFont="0" applyFill="0" applyBorder="0" applyAlignment="0" applyProtection="0"/>
    <xf numFmtId="0" fontId="2"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0" borderId="0" applyNumberFormat="0" applyFill="0" applyBorder="0" applyAlignment="0" applyProtection="0"/>
    <xf numFmtId="0" fontId="18" fillId="20" borderId="1" applyNumberFormat="0" applyAlignment="0" applyProtection="0"/>
    <xf numFmtId="0" fontId="19" fillId="0" borderId="2" applyNumberFormat="0" applyFill="0" applyAlignment="0" applyProtection="0"/>
    <xf numFmtId="0" fontId="20" fillId="7" borderId="1" applyNumberFormat="0" applyAlignment="0" applyProtection="0"/>
    <xf numFmtId="0" fontId="21" fillId="3" borderId="0" applyNumberFormat="0" applyBorder="0" applyAlignment="0" applyProtection="0"/>
    <xf numFmtId="0" fontId="22" fillId="21" borderId="0" applyNumberFormat="0" applyBorder="0" applyAlignment="0" applyProtection="0"/>
    <xf numFmtId="9" fontId="2" fillId="0" borderId="0" applyFont="0" applyFill="0" applyBorder="0" applyAlignment="0" applyProtection="0"/>
    <xf numFmtId="0" fontId="23" fillId="4" borderId="0" applyNumberFormat="0" applyBorder="0" applyAlignment="0" applyProtection="0"/>
    <xf numFmtId="0" fontId="24" fillId="20" borderId="3"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4"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0" applyNumberFormat="0" applyFill="0" applyBorder="0" applyAlignment="0" applyProtection="0"/>
    <xf numFmtId="0" fontId="30" fillId="0" borderId="7" applyNumberFormat="0" applyFill="0" applyAlignment="0" applyProtection="0"/>
    <xf numFmtId="0" fontId="31" fillId="22" borderId="8" applyNumberFormat="0" applyAlignment="0" applyProtection="0"/>
    <xf numFmtId="0" fontId="8" fillId="0" borderId="0"/>
    <xf numFmtId="9" fontId="8" fillId="0" borderId="0" applyFont="0" applyFill="0" applyBorder="0" applyAlignment="0" applyProtection="0"/>
  </cellStyleXfs>
  <cellXfs count="129">
    <xf numFmtId="0" fontId="0" fillId="0" borderId="0" xfId="0"/>
    <xf numFmtId="14" fontId="11" fillId="24" borderId="0" xfId="44" applyNumberFormat="1" applyFont="1" applyFill="1" applyBorder="1" applyAlignment="1" applyProtection="1">
      <alignment horizontal="center" vertical="center"/>
      <protection locked="0"/>
    </xf>
    <xf numFmtId="0" fontId="32" fillId="0" borderId="0" xfId="0" applyFont="1" applyBorder="1" applyAlignment="1">
      <alignment horizontal="center" vertical="center" wrapText="1"/>
    </xf>
    <xf numFmtId="0" fontId="4" fillId="24" borderId="12" xfId="44" applyNumberFormat="1" applyFont="1" applyFill="1" applyBorder="1" applyAlignment="1" applyProtection="1">
      <alignment horizontal="center" vertical="center"/>
      <protection locked="0"/>
    </xf>
    <xf numFmtId="0" fontId="4" fillId="24" borderId="18" xfId="44" applyNumberFormat="1" applyFont="1" applyFill="1" applyBorder="1" applyAlignment="1" applyProtection="1">
      <alignment horizontal="center" vertical="center"/>
      <protection locked="0"/>
    </xf>
    <xf numFmtId="0" fontId="0" fillId="24" borderId="0" xfId="0" applyFill="1"/>
    <xf numFmtId="0" fontId="7" fillId="0" borderId="0" xfId="44" applyFont="1" applyBorder="1" applyAlignment="1" applyProtection="1">
      <alignment vertical="center"/>
      <protection hidden="1"/>
    </xf>
    <xf numFmtId="0" fontId="7" fillId="0" borderId="0" xfId="44" applyFont="1" applyBorder="1" applyAlignment="1" applyProtection="1">
      <alignment vertical="center"/>
      <protection hidden="1"/>
    </xf>
    <xf numFmtId="0" fontId="7" fillId="0" borderId="0" xfId="44" applyFont="1" applyBorder="1" applyAlignment="1" applyProtection="1">
      <alignment horizontal="right" vertical="center"/>
      <protection hidden="1"/>
    </xf>
    <xf numFmtId="0" fontId="7" fillId="0" borderId="0" xfId="44" applyFont="1" applyAlignment="1" applyProtection="1">
      <alignment vertical="center"/>
      <protection hidden="1"/>
    </xf>
    <xf numFmtId="0" fontId="4" fillId="0" borderId="0" xfId="44" applyFont="1" applyAlignment="1" applyProtection="1">
      <alignment horizontal="right" vertical="center"/>
      <protection hidden="1"/>
    </xf>
    <xf numFmtId="0" fontId="4" fillId="0" borderId="0" xfId="44" applyFont="1" applyBorder="1" applyAlignment="1" applyProtection="1">
      <alignment horizontal="right" vertical="center"/>
      <protection hidden="1"/>
    </xf>
    <xf numFmtId="9" fontId="4" fillId="0" borderId="9" xfId="1" applyFont="1" applyBorder="1" applyAlignment="1" applyProtection="1">
      <alignment horizontal="center" vertical="center"/>
      <protection hidden="1"/>
    </xf>
    <xf numFmtId="0" fontId="4" fillId="24" borderId="13" xfId="44" applyNumberFormat="1" applyFont="1" applyFill="1" applyBorder="1" applyAlignment="1" applyProtection="1">
      <alignment horizontal="center" vertical="center"/>
      <protection locked="0"/>
    </xf>
    <xf numFmtId="0" fontId="4" fillId="23" borderId="11" xfId="44" applyFont="1" applyFill="1" applyBorder="1" applyAlignment="1" applyProtection="1">
      <alignment horizontal="center" vertical="center"/>
      <protection hidden="1"/>
    </xf>
    <xf numFmtId="0" fontId="4" fillId="23" borderId="12" xfId="44" applyFont="1" applyFill="1" applyBorder="1" applyAlignment="1" applyProtection="1">
      <alignment horizontal="center" vertical="center"/>
      <protection hidden="1"/>
    </xf>
    <xf numFmtId="9" fontId="4" fillId="0" borderId="9" xfId="45" applyFont="1" applyBorder="1" applyAlignment="1" applyProtection="1">
      <alignment horizontal="center" vertical="center"/>
      <protection hidden="1"/>
    </xf>
    <xf numFmtId="0" fontId="8" fillId="0" borderId="16" xfId="44" applyBorder="1" applyAlignment="1" applyProtection="1">
      <alignment horizontal="center" vertical="center"/>
      <protection hidden="1"/>
    </xf>
    <xf numFmtId="0" fontId="4" fillId="0" borderId="17" xfId="44" applyNumberFormat="1" applyFont="1" applyBorder="1" applyAlignment="1" applyProtection="1">
      <alignment horizontal="center" vertical="center"/>
      <protection hidden="1"/>
    </xf>
    <xf numFmtId="9" fontId="4" fillId="0" borderId="18" xfId="45" applyFont="1" applyBorder="1" applyAlignment="1" applyProtection="1">
      <alignment horizontal="center" vertical="center"/>
      <protection hidden="1"/>
    </xf>
    <xf numFmtId="0" fontId="6" fillId="0" borderId="19" xfId="44" applyFont="1" applyBorder="1" applyAlignment="1" applyProtection="1">
      <alignment horizontal="left" vertical="center"/>
      <protection hidden="1"/>
    </xf>
    <xf numFmtId="0" fontId="6" fillId="0" borderId="10" xfId="44" applyFont="1" applyBorder="1" applyAlignment="1" applyProtection="1">
      <alignment horizontal="left" vertical="center"/>
      <protection hidden="1"/>
    </xf>
    <xf numFmtId="0" fontId="6" fillId="0" borderId="19" xfId="44" applyFont="1" applyBorder="1" applyAlignment="1" applyProtection="1">
      <alignment vertical="center"/>
      <protection hidden="1"/>
    </xf>
    <xf numFmtId="0" fontId="4" fillId="0" borderId="0" xfId="44" applyFont="1" applyBorder="1" applyAlignment="1" applyProtection="1">
      <alignment horizontal="left" vertical="center"/>
      <protection hidden="1"/>
    </xf>
    <xf numFmtId="0" fontId="4" fillId="23" borderId="11" xfId="44" applyFont="1" applyFill="1" applyBorder="1" applyAlignment="1" applyProtection="1">
      <alignment horizontal="center" vertical="center"/>
      <protection hidden="1"/>
    </xf>
    <xf numFmtId="0" fontId="4" fillId="23" borderId="12" xfId="44" applyFont="1" applyFill="1" applyBorder="1" applyAlignment="1" applyProtection="1">
      <alignment horizontal="center" vertical="center"/>
      <protection hidden="1"/>
    </xf>
    <xf numFmtId="0" fontId="8" fillId="0" borderId="0" xfId="44" applyBorder="1" applyAlignment="1" applyProtection="1">
      <alignment horizontal="center" vertical="center"/>
      <protection hidden="1"/>
    </xf>
    <xf numFmtId="0" fontId="4" fillId="0" borderId="15" xfId="44" applyFont="1" applyBorder="1" applyAlignment="1" applyProtection="1">
      <alignment horizontal="left" vertical="center"/>
      <protection hidden="1"/>
    </xf>
    <xf numFmtId="0" fontId="4" fillId="0" borderId="17" xfId="44" applyNumberFormat="1" applyFont="1" applyBorder="1" applyAlignment="1" applyProtection="1">
      <alignment horizontal="center" vertical="center"/>
      <protection hidden="1"/>
    </xf>
    <xf numFmtId="9" fontId="4" fillId="0" borderId="18" xfId="45" applyFont="1" applyBorder="1" applyAlignment="1" applyProtection="1">
      <alignment horizontal="center" vertical="center"/>
      <protection hidden="1"/>
    </xf>
    <xf numFmtId="0" fontId="6" fillId="0" borderId="15" xfId="44" applyFont="1" applyBorder="1" applyAlignment="1" applyProtection="1">
      <alignment vertical="center"/>
      <protection hidden="1"/>
    </xf>
    <xf numFmtId="0" fontId="6" fillId="0" borderId="21" xfId="44" applyFont="1" applyBorder="1" applyAlignment="1" applyProtection="1">
      <alignment vertical="center"/>
      <protection hidden="1"/>
    </xf>
    <xf numFmtId="0" fontId="6" fillId="0" borderId="10" xfId="44" applyFont="1" applyBorder="1" applyAlignment="1" applyProtection="1">
      <alignment horizontal="left" vertical="center"/>
      <protection hidden="1"/>
    </xf>
    <xf numFmtId="0" fontId="6" fillId="0" borderId="19" xfId="44" applyFont="1" applyBorder="1" applyAlignment="1" applyProtection="1">
      <alignment vertical="center"/>
      <protection hidden="1"/>
    </xf>
    <xf numFmtId="0" fontId="4" fillId="0" borderId="11" xfId="44" applyFont="1" applyBorder="1" applyAlignment="1" applyProtection="1">
      <alignment vertical="center"/>
      <protection hidden="1"/>
    </xf>
    <xf numFmtId="0" fontId="8" fillId="0" borderId="23" xfId="44" applyBorder="1" applyAlignment="1" applyProtection="1">
      <alignment horizontal="center" vertical="center"/>
      <protection hidden="1"/>
    </xf>
    <xf numFmtId="0" fontId="8" fillId="0" borderId="24" xfId="44" applyBorder="1" applyAlignment="1" applyProtection="1">
      <alignment horizontal="center" vertical="center"/>
      <protection hidden="1"/>
    </xf>
    <xf numFmtId="9" fontId="4" fillId="0" borderId="12" xfId="45" applyFont="1" applyBorder="1" applyAlignment="1" applyProtection="1">
      <alignment horizontal="center" vertical="center"/>
      <protection hidden="1"/>
    </xf>
    <xf numFmtId="0" fontId="8" fillId="0" borderId="21" xfId="44" applyFont="1" applyBorder="1" applyAlignment="1" applyProtection="1">
      <alignment vertical="center"/>
      <protection hidden="1"/>
    </xf>
    <xf numFmtId="0" fontId="6" fillId="0" borderId="10" xfId="44" applyFont="1" applyBorder="1" applyAlignment="1" applyProtection="1">
      <alignment vertical="center"/>
      <protection hidden="1"/>
    </xf>
    <xf numFmtId="0" fontId="6" fillId="0" borderId="27" xfId="44" applyFont="1" applyBorder="1" applyAlignment="1" applyProtection="1">
      <alignment vertical="center"/>
      <protection hidden="1"/>
    </xf>
    <xf numFmtId="0" fontId="4" fillId="0" borderId="11" xfId="44" applyFont="1" applyBorder="1" applyAlignment="1" applyProtection="1">
      <alignment horizontal="left" vertical="center"/>
      <protection hidden="1"/>
    </xf>
    <xf numFmtId="0" fontId="4" fillId="0" borderId="16" xfId="44" applyFont="1" applyBorder="1" applyAlignment="1" applyProtection="1">
      <alignment horizontal="left" vertical="center"/>
      <protection hidden="1"/>
    </xf>
    <xf numFmtId="0" fontId="8" fillId="0" borderId="16" xfId="44" applyFont="1" applyBorder="1" applyAlignment="1" applyProtection="1">
      <alignment horizontal="left" vertical="center"/>
      <protection hidden="1"/>
    </xf>
    <xf numFmtId="0" fontId="8" fillId="0" borderId="25" xfId="44" applyFont="1" applyBorder="1" applyAlignment="1" applyProtection="1">
      <alignment horizontal="left" vertical="center"/>
      <protection hidden="1"/>
    </xf>
    <xf numFmtId="0" fontId="4" fillId="0" borderId="12" xfId="44" applyNumberFormat="1" applyFont="1" applyFill="1" applyBorder="1" applyAlignment="1" applyProtection="1">
      <alignment horizontal="center" vertical="center"/>
      <protection locked="0"/>
    </xf>
    <xf numFmtId="9" fontId="4" fillId="0" borderId="18" xfId="1" applyFont="1" applyFill="1" applyBorder="1" applyAlignment="1" applyProtection="1">
      <alignment horizontal="center" vertical="center"/>
      <protection hidden="1"/>
    </xf>
    <xf numFmtId="0" fontId="4" fillId="0" borderId="0" xfId="44" applyNumberFormat="1" applyFont="1" applyFill="1" applyBorder="1" applyAlignment="1" applyProtection="1">
      <alignment horizontal="center" vertical="center"/>
      <protection hidden="1"/>
    </xf>
    <xf numFmtId="9" fontId="4" fillId="0" borderId="0" xfId="45" applyFont="1" applyBorder="1" applyAlignment="1" applyProtection="1">
      <alignment horizontal="center" vertical="center"/>
      <protection hidden="1"/>
    </xf>
    <xf numFmtId="0" fontId="0" fillId="0" borderId="21" xfId="0" applyBorder="1"/>
    <xf numFmtId="0" fontId="0" fillId="0" borderId="0" xfId="0" applyFill="1"/>
    <xf numFmtId="0" fontId="4" fillId="24" borderId="17" xfId="44" applyNumberFormat="1" applyFont="1" applyFill="1" applyBorder="1" applyAlignment="1" applyProtection="1">
      <alignment horizontal="center" vertical="center"/>
      <protection hidden="1"/>
    </xf>
    <xf numFmtId="0" fontId="32" fillId="0" borderId="0" xfId="0" applyFont="1" applyBorder="1" applyAlignment="1">
      <alignment horizontal="center" vertical="center"/>
    </xf>
    <xf numFmtId="0" fontId="0" fillId="0" borderId="0" xfId="0" applyBorder="1"/>
    <xf numFmtId="0" fontId="32" fillId="0" borderId="9" xfId="0" applyFont="1" applyBorder="1" applyAlignment="1">
      <alignment horizontal="center" wrapText="1"/>
    </xf>
    <xf numFmtId="0" fontId="32" fillId="0" borderId="9" xfId="0" applyFont="1" applyBorder="1" applyAlignment="1">
      <alignment horizontal="center" vertical="top" wrapText="1"/>
    </xf>
    <xf numFmtId="0" fontId="32" fillId="0" borderId="9" xfId="0" applyFont="1" applyBorder="1" applyAlignment="1">
      <alignment horizontal="center"/>
    </xf>
    <xf numFmtId="0" fontId="7" fillId="0" borderId="0" xfId="44" applyFont="1" applyBorder="1" applyAlignment="1" applyProtection="1">
      <alignment vertical="center"/>
      <protection hidden="1"/>
    </xf>
    <xf numFmtId="0" fontId="7" fillId="0" borderId="0" xfId="44" applyFont="1" applyBorder="1" applyAlignment="1" applyProtection="1">
      <alignment horizontal="right" vertical="center"/>
      <protection hidden="1"/>
    </xf>
    <xf numFmtId="0" fontId="7" fillId="0" borderId="0" xfId="44" applyFont="1" applyAlignment="1" applyProtection="1">
      <alignment vertical="center"/>
      <protection hidden="1"/>
    </xf>
    <xf numFmtId="0" fontId="4" fillId="0" borderId="0" xfId="44" applyFont="1" applyAlignment="1" applyProtection="1">
      <alignment horizontal="right" vertical="center"/>
      <protection hidden="1"/>
    </xf>
    <xf numFmtId="0" fontId="4" fillId="0" borderId="0" xfId="44" applyFont="1" applyBorder="1" applyAlignment="1" applyProtection="1">
      <alignment horizontal="right" vertical="center"/>
      <protection hidden="1"/>
    </xf>
    <xf numFmtId="0" fontId="4" fillId="0" borderId="18" xfId="44" applyNumberFormat="1" applyFont="1" applyFill="1" applyBorder="1" applyAlignment="1" applyProtection="1">
      <alignment horizontal="center" vertical="center"/>
      <protection hidden="1"/>
    </xf>
    <xf numFmtId="0" fontId="5" fillId="23" borderId="9" xfId="44" applyFont="1" applyFill="1" applyBorder="1" applyAlignment="1" applyProtection="1">
      <alignment horizontal="center" vertical="center" wrapText="1"/>
      <protection hidden="1"/>
    </xf>
    <xf numFmtId="0" fontId="3" fillId="0" borderId="9" xfId="44" applyFont="1" applyBorder="1" applyAlignment="1" applyProtection="1">
      <alignment horizontal="left" vertical="center" wrapText="1"/>
      <protection locked="0"/>
    </xf>
    <xf numFmtId="0" fontId="3" fillId="0" borderId="9" xfId="44" applyFont="1" applyBorder="1" applyAlignment="1" applyProtection="1">
      <alignment horizontal="center" vertical="center"/>
      <protection locked="0"/>
    </xf>
    <xf numFmtId="0" fontId="3" fillId="0" borderId="9" xfId="44" applyFont="1" applyBorder="1" applyAlignment="1" applyProtection="1">
      <alignment horizontal="center" vertical="center" wrapText="1"/>
      <protection locked="0"/>
    </xf>
    <xf numFmtId="0" fontId="6" fillId="0" borderId="19" xfId="44" applyFont="1" applyBorder="1" applyAlignment="1" applyProtection="1">
      <alignment horizontal="left" vertical="center"/>
      <protection hidden="1"/>
    </xf>
    <xf numFmtId="0" fontId="4" fillId="0" borderId="13" xfId="44" applyNumberFormat="1" applyFont="1" applyFill="1" applyBorder="1" applyAlignment="1" applyProtection="1">
      <alignment horizontal="center" vertical="center"/>
      <protection locked="0"/>
    </xf>
    <xf numFmtId="0" fontId="36" fillId="24" borderId="28" xfId="44" applyNumberFormat="1" applyFont="1" applyFill="1" applyBorder="1" applyAlignment="1" applyProtection="1">
      <alignment horizontal="center" vertical="center"/>
      <protection locked="0"/>
    </xf>
    <xf numFmtId="9" fontId="36" fillId="0" borderId="20" xfId="45" applyFont="1" applyBorder="1" applyAlignment="1" applyProtection="1">
      <alignment horizontal="center" vertical="center"/>
      <protection hidden="1"/>
    </xf>
    <xf numFmtId="0" fontId="36" fillId="24" borderId="21" xfId="44" applyNumberFormat="1" applyFont="1" applyFill="1" applyBorder="1" applyAlignment="1" applyProtection="1">
      <alignment horizontal="center" vertical="center"/>
      <protection locked="0"/>
    </xf>
    <xf numFmtId="9" fontId="36" fillId="0" borderId="22" xfId="45" applyFont="1" applyBorder="1" applyAlignment="1" applyProtection="1">
      <alignment horizontal="center" vertical="center"/>
      <protection hidden="1"/>
    </xf>
    <xf numFmtId="9" fontId="36" fillId="0" borderId="30" xfId="45" applyFont="1" applyBorder="1" applyAlignment="1" applyProtection="1">
      <alignment horizontal="center" vertical="center"/>
      <protection hidden="1"/>
    </xf>
    <xf numFmtId="0" fontId="36" fillId="24" borderId="22" xfId="44" applyNumberFormat="1" applyFont="1" applyFill="1" applyBorder="1" applyAlignment="1" applyProtection="1">
      <alignment horizontal="center" vertical="center"/>
      <protection locked="0"/>
    </xf>
    <xf numFmtId="0" fontId="0" fillId="0" borderId="0" xfId="0" applyAlignment="1">
      <alignment vertical="center"/>
    </xf>
    <xf numFmtId="0" fontId="32" fillId="0" borderId="9" xfId="0" applyFont="1" applyBorder="1" applyAlignment="1">
      <alignment horizontal="center" vertical="center" wrapText="1"/>
    </xf>
    <xf numFmtId="0" fontId="4" fillId="24" borderId="18" xfId="44" applyNumberFormat="1" applyFont="1" applyFill="1" applyBorder="1" applyAlignment="1" applyProtection="1">
      <alignment horizontal="center" vertical="center"/>
      <protection hidden="1"/>
    </xf>
    <xf numFmtId="0" fontId="36" fillId="25" borderId="28" xfId="44" applyNumberFormat="1" applyFont="1" applyFill="1" applyBorder="1" applyAlignment="1" applyProtection="1">
      <alignment horizontal="center" vertical="center"/>
      <protection locked="0"/>
    </xf>
    <xf numFmtId="0" fontId="36" fillId="25" borderId="21" xfId="44" applyNumberFormat="1" applyFont="1" applyFill="1" applyBorder="1" applyAlignment="1" applyProtection="1">
      <alignment horizontal="center" vertical="center"/>
      <protection locked="0"/>
    </xf>
    <xf numFmtId="0" fontId="36" fillId="25" borderId="22" xfId="44" applyNumberFormat="1" applyFont="1" applyFill="1" applyBorder="1" applyAlignment="1" applyProtection="1">
      <alignment horizontal="center" vertical="center"/>
      <protection locked="0"/>
    </xf>
    <xf numFmtId="0" fontId="40" fillId="0" borderId="37" xfId="0" applyFont="1" applyBorder="1" applyAlignment="1">
      <alignment horizontal="left" vertical="center" wrapText="1"/>
    </xf>
    <xf numFmtId="0" fontId="41" fillId="0" borderId="37" xfId="0" applyFont="1" applyBorder="1" applyAlignment="1">
      <alignment vertical="center" wrapText="1"/>
    </xf>
    <xf numFmtId="0" fontId="2" fillId="0" borderId="9" xfId="44" applyFont="1" applyBorder="1" applyAlignment="1" applyProtection="1">
      <alignment horizontal="center" vertical="center"/>
      <protection locked="0"/>
    </xf>
    <xf numFmtId="0" fontId="42" fillId="0" borderId="9" xfId="0" applyFont="1" applyBorder="1" applyAlignment="1">
      <alignment horizontal="center" vertical="top" wrapText="1"/>
    </xf>
    <xf numFmtId="0" fontId="37" fillId="0" borderId="15" xfId="44" applyFont="1" applyBorder="1" applyAlignment="1" applyProtection="1">
      <alignment horizontal="center" vertical="center" wrapText="1"/>
      <protection hidden="1"/>
    </xf>
    <xf numFmtId="0" fontId="37" fillId="0" borderId="21" xfId="44" applyFont="1" applyBorder="1" applyAlignment="1" applyProtection="1">
      <alignment horizontal="center" vertical="center" wrapText="1"/>
      <protection hidden="1"/>
    </xf>
    <xf numFmtId="0" fontId="38" fillId="0" borderId="15" xfId="0" applyFont="1" applyBorder="1" applyAlignment="1">
      <alignment horizontal="center" wrapText="1"/>
    </xf>
    <xf numFmtId="0" fontId="38" fillId="0" borderId="21" xfId="0" applyFont="1" applyBorder="1" applyAlignment="1">
      <alignment horizontal="center" wrapText="1"/>
    </xf>
    <xf numFmtId="0" fontId="6" fillId="0" borderId="10" xfId="44" applyFont="1" applyBorder="1" applyAlignment="1" applyProtection="1">
      <alignment horizontal="left" vertical="center"/>
      <protection hidden="1"/>
    </xf>
    <xf numFmtId="0" fontId="6" fillId="0" borderId="27" xfId="44" applyFont="1" applyBorder="1" applyAlignment="1" applyProtection="1">
      <alignment horizontal="left" vertical="center"/>
      <protection hidden="1"/>
    </xf>
    <xf numFmtId="0" fontId="4" fillId="0" borderId="11" xfId="44" applyFont="1" applyBorder="1" applyAlignment="1" applyProtection="1">
      <alignment horizontal="left" vertical="center"/>
      <protection hidden="1"/>
    </xf>
    <xf numFmtId="0" fontId="4" fillId="0" borderId="23" xfId="44" applyFont="1" applyBorder="1" applyAlignment="1" applyProtection="1">
      <alignment horizontal="left" vertical="center"/>
      <protection hidden="1"/>
    </xf>
    <xf numFmtId="0" fontId="9" fillId="0" borderId="0" xfId="44" applyFont="1" applyBorder="1" applyAlignment="1" applyProtection="1">
      <alignment horizontal="center" vertical="center"/>
      <protection hidden="1"/>
    </xf>
    <xf numFmtId="0" fontId="35" fillId="0" borderId="11" xfId="0" applyFont="1" applyBorder="1" applyAlignment="1">
      <alignment horizontal="left"/>
    </xf>
    <xf numFmtId="0" fontId="35" fillId="0" borderId="23" xfId="0" applyFont="1" applyBorder="1" applyAlignment="1">
      <alignment horizontal="left"/>
    </xf>
    <xf numFmtId="0" fontId="4" fillId="0" borderId="24" xfId="44" applyFont="1" applyBorder="1" applyAlignment="1" applyProtection="1">
      <alignment horizontal="left" vertical="center"/>
      <protection hidden="1"/>
    </xf>
    <xf numFmtId="0" fontId="8" fillId="0" borderId="21" xfId="44" applyFont="1" applyBorder="1" applyAlignment="1" applyProtection="1">
      <alignment horizontal="left" vertical="center"/>
      <protection hidden="1"/>
    </xf>
    <xf numFmtId="0" fontId="8" fillId="0" borderId="10" xfId="44" applyFont="1" applyBorder="1" applyAlignment="1" applyProtection="1">
      <alignment horizontal="left" vertical="center"/>
      <protection hidden="1"/>
    </xf>
    <xf numFmtId="0" fontId="8" fillId="0" borderId="27" xfId="44" applyFont="1" applyBorder="1" applyAlignment="1" applyProtection="1">
      <alignment horizontal="left" vertical="center"/>
      <protection hidden="1"/>
    </xf>
    <xf numFmtId="0" fontId="4" fillId="0" borderId="16" xfId="44" applyFont="1" applyBorder="1" applyAlignment="1" applyProtection="1">
      <alignment horizontal="left" vertical="center"/>
      <protection hidden="1"/>
    </xf>
    <xf numFmtId="0" fontId="4" fillId="0" borderId="25" xfId="44" applyFont="1" applyBorder="1" applyAlignment="1" applyProtection="1">
      <alignment horizontal="left" vertical="center"/>
      <protection hidden="1"/>
    </xf>
    <xf numFmtId="0" fontId="6" fillId="0" borderId="26" xfId="44" applyFont="1" applyBorder="1" applyAlignment="1" applyProtection="1">
      <alignment horizontal="left" vertical="center"/>
      <protection hidden="1"/>
    </xf>
    <xf numFmtId="0" fontId="6" fillId="0" borderId="34" xfId="44" applyFont="1" applyBorder="1" applyAlignment="1" applyProtection="1">
      <alignment horizontal="left" vertical="center"/>
      <protection hidden="1"/>
    </xf>
    <xf numFmtId="0" fontId="4" fillId="23" borderId="13" xfId="44" applyFont="1" applyFill="1" applyBorder="1" applyAlignment="1" applyProtection="1">
      <alignment horizontal="center" vertical="center"/>
      <protection hidden="1"/>
    </xf>
    <xf numFmtId="0" fontId="4" fillId="23" borderId="14" xfId="44" applyFont="1" applyFill="1" applyBorder="1" applyAlignment="1" applyProtection="1">
      <alignment horizontal="center" vertical="center"/>
      <protection hidden="1"/>
    </xf>
    <xf numFmtId="0" fontId="4" fillId="23" borderId="29" xfId="44" applyFont="1" applyFill="1" applyBorder="1" applyAlignment="1" applyProtection="1">
      <alignment horizontal="center" vertical="center"/>
      <protection hidden="1"/>
    </xf>
    <xf numFmtId="0" fontId="4" fillId="0" borderId="13" xfId="44" applyFont="1" applyBorder="1" applyAlignment="1" applyProtection="1">
      <alignment horizontal="left" vertical="center"/>
      <protection hidden="1"/>
    </xf>
    <xf numFmtId="0" fontId="4" fillId="0" borderId="14" xfId="44" applyFont="1" applyBorder="1" applyAlignment="1" applyProtection="1">
      <alignment horizontal="left" vertical="center"/>
      <protection hidden="1"/>
    </xf>
    <xf numFmtId="0" fontId="4" fillId="0" borderId="29" xfId="44" applyFont="1" applyBorder="1" applyAlignment="1" applyProtection="1">
      <alignment horizontal="left" vertical="center"/>
      <protection hidden="1"/>
    </xf>
    <xf numFmtId="0" fontId="6" fillId="0" borderId="19" xfId="44" applyFont="1" applyBorder="1" applyAlignment="1" applyProtection="1">
      <alignment horizontal="left" vertical="center"/>
      <protection hidden="1"/>
    </xf>
    <xf numFmtId="0" fontId="6" fillId="0" borderId="31" xfId="44" applyFont="1" applyBorder="1" applyAlignment="1" applyProtection="1">
      <alignment horizontal="left" vertical="center"/>
      <protection hidden="1"/>
    </xf>
    <xf numFmtId="0" fontId="10" fillId="24" borderId="0" xfId="44" applyFont="1" applyFill="1" applyAlignment="1" applyProtection="1">
      <alignment horizontal="center" vertical="center"/>
      <protection locked="0"/>
    </xf>
    <xf numFmtId="0" fontId="6" fillId="0" borderId="32" xfId="44" applyFont="1" applyBorder="1" applyAlignment="1" applyProtection="1">
      <alignment horizontal="left" vertical="center"/>
      <protection hidden="1"/>
    </xf>
    <xf numFmtId="0" fontId="6" fillId="0" borderId="33" xfId="44" applyFont="1" applyBorder="1" applyAlignment="1" applyProtection="1">
      <alignment horizontal="left" vertical="center"/>
      <protection hidden="1"/>
    </xf>
    <xf numFmtId="0" fontId="6" fillId="0" borderId="35" xfId="44" applyFont="1" applyBorder="1" applyAlignment="1" applyProtection="1">
      <alignment horizontal="left" vertical="center"/>
      <protection hidden="1"/>
    </xf>
    <xf numFmtId="0" fontId="6" fillId="0" borderId="36" xfId="44" applyFont="1" applyBorder="1" applyAlignment="1" applyProtection="1">
      <alignment horizontal="left" vertical="center"/>
      <protection hidden="1"/>
    </xf>
    <xf numFmtId="0" fontId="12" fillId="0" borderId="0" xfId="2" applyFont="1" applyAlignment="1" applyProtection="1">
      <alignment horizontal="center"/>
      <protection hidden="1"/>
    </xf>
    <xf numFmtId="0" fontId="13" fillId="0" borderId="0" xfId="2" applyFont="1" applyAlignment="1" applyProtection="1">
      <alignment horizontal="center"/>
      <protection hidden="1"/>
    </xf>
    <xf numFmtId="0" fontId="14" fillId="0" borderId="0" xfId="2" applyFont="1" applyAlignment="1" applyProtection="1">
      <alignment horizontal="center"/>
      <protection hidden="1"/>
    </xf>
    <xf numFmtId="0" fontId="7" fillId="0" borderId="0" xfId="2" applyFont="1" applyBorder="1" applyAlignment="1" applyProtection="1">
      <alignment horizontal="left" vertical="center"/>
      <protection hidden="1"/>
    </xf>
    <xf numFmtId="0" fontId="10" fillId="24" borderId="0" xfId="44" applyFont="1" applyFill="1" applyBorder="1" applyAlignment="1" applyProtection="1">
      <alignment horizontal="center" vertical="center" wrapText="1"/>
      <protection hidden="1"/>
    </xf>
    <xf numFmtId="0" fontId="7" fillId="0" borderId="0" xfId="44" applyFont="1" applyBorder="1" applyAlignment="1" applyProtection="1">
      <alignment horizontal="center" vertical="center"/>
      <protection hidden="1"/>
    </xf>
    <xf numFmtId="0" fontId="0" fillId="24" borderId="0" xfId="0" applyFill="1" applyAlignment="1">
      <alignment horizontal="center"/>
    </xf>
    <xf numFmtId="0" fontId="39" fillId="0" borderId="15" xfId="0" applyFont="1" applyBorder="1" applyAlignment="1">
      <alignment horizontal="center" vertical="center" wrapText="1"/>
    </xf>
    <xf numFmtId="0" fontId="39" fillId="0" borderId="21" xfId="0" applyFont="1" applyBorder="1" applyAlignment="1">
      <alignment horizontal="center" vertical="center" wrapText="1"/>
    </xf>
    <xf numFmtId="0" fontId="32" fillId="0" borderId="13" xfId="0" applyFont="1" applyBorder="1" applyAlignment="1">
      <alignment horizontal="center" vertical="center" wrapText="1"/>
    </xf>
    <xf numFmtId="0" fontId="32" fillId="0" borderId="14" xfId="0" applyFont="1" applyBorder="1" applyAlignment="1">
      <alignment horizontal="center" vertical="center" wrapText="1"/>
    </xf>
    <xf numFmtId="0" fontId="32" fillId="0" borderId="29" xfId="0" applyFont="1" applyBorder="1" applyAlignment="1">
      <alignment horizontal="center" vertical="center" wrapText="1"/>
    </xf>
  </cellXfs>
  <cellStyles count="46">
    <cellStyle name="20 % - Accent1 2" xfId="3" xr:uid="{00000000-0005-0000-0000-000000000000}"/>
    <cellStyle name="20 % - Accent2 2" xfId="4" xr:uid="{00000000-0005-0000-0000-000001000000}"/>
    <cellStyle name="20 % - Accent3 2" xfId="5" xr:uid="{00000000-0005-0000-0000-000002000000}"/>
    <cellStyle name="20 % - Accent4 2" xfId="6" xr:uid="{00000000-0005-0000-0000-000003000000}"/>
    <cellStyle name="20 % - Accent5 2" xfId="7" xr:uid="{00000000-0005-0000-0000-000004000000}"/>
    <cellStyle name="20 % - Accent6 2" xfId="8" xr:uid="{00000000-0005-0000-0000-000005000000}"/>
    <cellStyle name="40 % - Accent1 2" xfId="9" xr:uid="{00000000-0005-0000-0000-000006000000}"/>
    <cellStyle name="40 % - Accent2 2" xfId="10" xr:uid="{00000000-0005-0000-0000-000007000000}"/>
    <cellStyle name="40 % - Accent3 2" xfId="11" xr:uid="{00000000-0005-0000-0000-000008000000}"/>
    <cellStyle name="40 % - Accent4 2" xfId="12" xr:uid="{00000000-0005-0000-0000-000009000000}"/>
    <cellStyle name="40 % - Accent5 2" xfId="13" xr:uid="{00000000-0005-0000-0000-00000A000000}"/>
    <cellStyle name="40 % - Accent6 2" xfId="14" xr:uid="{00000000-0005-0000-0000-00000B000000}"/>
    <cellStyle name="60 % - Accent1 2" xfId="15" xr:uid="{00000000-0005-0000-0000-00000C000000}"/>
    <cellStyle name="60 % - Accent2 2" xfId="16" xr:uid="{00000000-0005-0000-0000-00000D000000}"/>
    <cellStyle name="60 % - Accent3 2" xfId="17" xr:uid="{00000000-0005-0000-0000-00000E000000}"/>
    <cellStyle name="60 % - Accent4 2" xfId="18" xr:uid="{00000000-0005-0000-0000-00000F000000}"/>
    <cellStyle name="60 % - Accent5 2" xfId="19" xr:uid="{00000000-0005-0000-0000-000010000000}"/>
    <cellStyle name="60 %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vertissement 2" xfId="27" xr:uid="{00000000-0005-0000-0000-000018000000}"/>
    <cellStyle name="Calcul 2" xfId="28" xr:uid="{00000000-0005-0000-0000-000019000000}"/>
    <cellStyle name="Cellule liée 2" xfId="29" xr:uid="{00000000-0005-0000-0000-00001A000000}"/>
    <cellStyle name="Entrée 2" xfId="30" xr:uid="{00000000-0005-0000-0000-00001B000000}"/>
    <cellStyle name="Insatisfaisant 2" xfId="31" xr:uid="{00000000-0005-0000-0000-00001C000000}"/>
    <cellStyle name="Neutre 2" xfId="32" xr:uid="{00000000-0005-0000-0000-00001D000000}"/>
    <cellStyle name="Normal" xfId="0" builtinId="0"/>
    <cellStyle name="Normal 2" xfId="2" xr:uid="{00000000-0005-0000-0000-00001F000000}"/>
    <cellStyle name="Normal 3" xfId="44" xr:uid="{00000000-0005-0000-0000-000020000000}"/>
    <cellStyle name="Pourcentage" xfId="1" builtinId="5"/>
    <cellStyle name="Pourcentage 2" xfId="33" xr:uid="{00000000-0005-0000-0000-000022000000}"/>
    <cellStyle name="Pourcentage 3" xfId="45" xr:uid="{00000000-0005-0000-0000-000023000000}"/>
    <cellStyle name="Satisfaisant 2" xfId="34" xr:uid="{00000000-0005-0000-0000-000024000000}"/>
    <cellStyle name="Sortie 2" xfId="35" xr:uid="{00000000-0005-0000-0000-000025000000}"/>
    <cellStyle name="Texte explicatif 2" xfId="36" xr:uid="{00000000-0005-0000-0000-000026000000}"/>
    <cellStyle name="Titre 2" xfId="37" xr:uid="{00000000-0005-0000-0000-000027000000}"/>
    <cellStyle name="Titre 1 2" xfId="38" xr:uid="{00000000-0005-0000-0000-000028000000}"/>
    <cellStyle name="Titre 2 2" xfId="39" xr:uid="{00000000-0005-0000-0000-000029000000}"/>
    <cellStyle name="Titre 3 2" xfId="40" xr:uid="{00000000-0005-0000-0000-00002A000000}"/>
    <cellStyle name="Titre 4 2" xfId="41" xr:uid="{00000000-0005-0000-0000-00002B000000}"/>
    <cellStyle name="Total 2" xfId="42" xr:uid="{00000000-0005-0000-0000-00002C000000}"/>
    <cellStyle name="Vérification 2" xfId="43" xr:uid="{00000000-0005-0000-0000-00002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abSelected="1" workbookViewId="0">
      <selection activeCell="J53" sqref="J53"/>
    </sheetView>
  </sheetViews>
  <sheetFormatPr baseColWidth="10" defaultRowHeight="15"/>
  <cols>
    <col min="1" max="4" width="11.5703125" customWidth="1"/>
    <col min="5" max="7" width="13.5703125" customWidth="1"/>
    <col min="9" max="9" width="11.42578125" customWidth="1"/>
    <col min="10" max="10" width="31.28515625" customWidth="1"/>
    <col min="13" max="13" width="27.85546875" customWidth="1"/>
  </cols>
  <sheetData>
    <row r="1" spans="1:14" ht="20.25">
      <c r="A1" s="117" t="s">
        <v>0</v>
      </c>
      <c r="B1" s="117"/>
      <c r="C1" s="117"/>
      <c r="D1" s="117"/>
      <c r="E1" s="117"/>
      <c r="F1" s="117"/>
      <c r="G1" s="117"/>
      <c r="I1" s="53"/>
      <c r="J1" s="53"/>
      <c r="K1" s="53"/>
    </row>
    <row r="2" spans="1:14" ht="2.25" customHeight="1">
      <c r="I2" s="52"/>
      <c r="J2" s="2"/>
      <c r="K2" s="52"/>
    </row>
    <row r="3" spans="1:14" ht="15.75">
      <c r="A3" s="118" t="s">
        <v>1</v>
      </c>
      <c r="B3" s="119"/>
      <c r="C3" s="119"/>
      <c r="D3" s="119"/>
      <c r="E3" s="119"/>
      <c r="F3" s="119"/>
      <c r="G3" s="119"/>
      <c r="I3" s="52"/>
      <c r="J3" s="2"/>
      <c r="K3" s="52"/>
    </row>
    <row r="4" spans="1:14" ht="3" customHeight="1">
      <c r="I4" s="2"/>
      <c r="J4" s="2"/>
      <c r="K4" s="2"/>
    </row>
    <row r="5" spans="1:14">
      <c r="A5" s="120" t="s">
        <v>2</v>
      </c>
      <c r="B5" s="120"/>
      <c r="C5" s="5">
        <v>50122</v>
      </c>
      <c r="D5" s="122" t="s">
        <v>5</v>
      </c>
      <c r="E5" s="122"/>
      <c r="F5" s="123" t="s">
        <v>79</v>
      </c>
      <c r="G5" s="123"/>
      <c r="I5" s="2"/>
      <c r="J5" s="2"/>
      <c r="K5" s="2"/>
    </row>
    <row r="6" spans="1:14" ht="3" customHeight="1">
      <c r="I6" s="2"/>
      <c r="J6" s="2"/>
      <c r="K6" s="2"/>
    </row>
    <row r="7" spans="1:14">
      <c r="A7" s="6" t="s">
        <v>6</v>
      </c>
      <c r="B7" s="6"/>
      <c r="C7" s="121" t="s">
        <v>78</v>
      </c>
      <c r="D7" s="121"/>
      <c r="E7" s="121"/>
      <c r="F7" s="121"/>
      <c r="G7" s="121"/>
      <c r="I7" s="2"/>
      <c r="J7" s="2"/>
      <c r="K7" s="2"/>
    </row>
    <row r="8" spans="1:14" ht="3" customHeight="1">
      <c r="I8" s="52"/>
      <c r="J8" s="2"/>
      <c r="K8" s="52"/>
    </row>
    <row r="9" spans="1:14">
      <c r="A9" s="7" t="s">
        <v>7</v>
      </c>
      <c r="B9" s="7"/>
      <c r="C9" s="8"/>
      <c r="D9" s="123" t="s">
        <v>73</v>
      </c>
      <c r="E9" s="123"/>
      <c r="F9" s="123"/>
      <c r="G9" s="123"/>
      <c r="I9" s="52"/>
      <c r="J9" s="2"/>
      <c r="K9" s="52"/>
    </row>
    <row r="10" spans="1:14" ht="3.75" customHeight="1">
      <c r="I10" s="52"/>
      <c r="J10" s="2"/>
      <c r="K10" s="52"/>
    </row>
    <row r="11" spans="1:14">
      <c r="A11" s="9" t="s">
        <v>8</v>
      </c>
      <c r="B11" s="1">
        <v>44312</v>
      </c>
      <c r="C11" s="10" t="s">
        <v>9</v>
      </c>
      <c r="D11" s="1">
        <v>44469</v>
      </c>
      <c r="E11" s="11" t="s">
        <v>10</v>
      </c>
      <c r="F11" s="112" t="s">
        <v>74</v>
      </c>
      <c r="G11" s="112"/>
    </row>
    <row r="12" spans="1:14">
      <c r="A12" s="93" t="s">
        <v>44</v>
      </c>
      <c r="B12" s="93"/>
      <c r="C12" s="93"/>
      <c r="D12" s="93"/>
      <c r="E12" s="93"/>
      <c r="F12" s="93"/>
      <c r="G12" s="93"/>
    </row>
    <row r="13" spans="1:14">
      <c r="A13" s="104" t="s">
        <v>11</v>
      </c>
      <c r="B13" s="105"/>
      <c r="C13" s="105"/>
      <c r="D13" s="105"/>
      <c r="E13" s="106"/>
      <c r="F13" s="14" t="s">
        <v>12</v>
      </c>
      <c r="G13" s="15" t="s">
        <v>13</v>
      </c>
    </row>
    <row r="14" spans="1:14">
      <c r="A14" s="107" t="s">
        <v>23</v>
      </c>
      <c r="B14" s="108"/>
      <c r="C14" s="108"/>
      <c r="D14" s="108"/>
      <c r="E14" s="109"/>
      <c r="F14" s="13">
        <v>24</v>
      </c>
      <c r="G14" s="16"/>
      <c r="L14" s="2"/>
      <c r="M14" s="2"/>
      <c r="N14" s="2"/>
    </row>
    <row r="15" spans="1:14">
      <c r="A15" s="107" t="s">
        <v>24</v>
      </c>
      <c r="B15" s="108"/>
      <c r="C15" s="108"/>
      <c r="D15" s="108"/>
      <c r="E15" s="109"/>
      <c r="F15" s="13">
        <v>15</v>
      </c>
      <c r="G15" s="12">
        <f>F15/F14</f>
        <v>0.625</v>
      </c>
      <c r="L15" s="2"/>
      <c r="M15" s="2"/>
      <c r="N15" s="2"/>
    </row>
    <row r="16" spans="1:14">
      <c r="A16" s="107" t="s">
        <v>25</v>
      </c>
      <c r="B16" s="108"/>
      <c r="C16" s="108"/>
      <c r="D16" s="108"/>
      <c r="E16" s="109"/>
      <c r="F16" s="13">
        <v>0</v>
      </c>
      <c r="G16" s="16"/>
      <c r="L16" s="2"/>
      <c r="M16" s="2"/>
      <c r="N16" s="2"/>
    </row>
    <row r="17" spans="1:7">
      <c r="A17" s="107" t="s">
        <v>14</v>
      </c>
      <c r="B17" s="108"/>
      <c r="C17" s="108"/>
      <c r="D17" s="108"/>
      <c r="E17" s="109"/>
      <c r="F17" s="68">
        <v>15</v>
      </c>
      <c r="G17" s="16" t="s">
        <v>26</v>
      </c>
    </row>
    <row r="18" spans="1:7">
      <c r="A18" s="92" t="s">
        <v>15</v>
      </c>
      <c r="B18" s="92"/>
      <c r="C18" s="92"/>
      <c r="D18" s="92"/>
      <c r="E18" s="92"/>
      <c r="F18" s="51">
        <v>10</v>
      </c>
      <c r="G18" s="29">
        <f>F18/F17</f>
        <v>0.66666666666666663</v>
      </c>
    </row>
    <row r="19" spans="1:7">
      <c r="B19" s="110" t="s">
        <v>42</v>
      </c>
      <c r="C19" s="110"/>
      <c r="D19" s="110"/>
      <c r="E19" s="111"/>
      <c r="F19" s="78">
        <v>1</v>
      </c>
      <c r="G19" s="70">
        <f>F19/F18</f>
        <v>0.1</v>
      </c>
    </row>
    <row r="20" spans="1:7">
      <c r="A20" s="91" t="s">
        <v>16</v>
      </c>
      <c r="B20" s="92"/>
      <c r="C20" s="92"/>
      <c r="D20" s="92"/>
      <c r="E20" s="96"/>
      <c r="F20" s="18">
        <v>0</v>
      </c>
      <c r="G20" s="19">
        <f>F20/F18</f>
        <v>0</v>
      </c>
    </row>
    <row r="21" spans="1:7">
      <c r="A21" s="85" t="s">
        <v>65</v>
      </c>
      <c r="B21" s="110" t="s">
        <v>17</v>
      </c>
      <c r="C21" s="110"/>
      <c r="D21" s="110"/>
      <c r="E21" s="111"/>
      <c r="F21" s="69">
        <v>0</v>
      </c>
      <c r="G21" s="70" t="e">
        <f>F21/F20</f>
        <v>#DIV/0!</v>
      </c>
    </row>
    <row r="22" spans="1:7">
      <c r="A22" s="85"/>
      <c r="B22" s="113" t="s">
        <v>18</v>
      </c>
      <c r="C22" s="113"/>
      <c r="D22" s="113"/>
      <c r="E22" s="114"/>
      <c r="F22" s="69"/>
      <c r="G22" s="70" t="e">
        <f>F22/F20</f>
        <v>#DIV/0!</v>
      </c>
    </row>
    <row r="23" spans="1:7">
      <c r="A23" s="86"/>
      <c r="B23" s="115" t="s">
        <v>19</v>
      </c>
      <c r="C23" s="115"/>
      <c r="D23" s="115"/>
      <c r="E23" s="116"/>
      <c r="F23" s="71">
        <v>0</v>
      </c>
      <c r="G23" s="72" t="e">
        <f>F23/F20</f>
        <v>#DIV/0!</v>
      </c>
    </row>
    <row r="24" spans="1:7">
      <c r="A24" s="92" t="s">
        <v>20</v>
      </c>
      <c r="B24" s="92"/>
      <c r="C24" s="92"/>
      <c r="D24" s="92"/>
      <c r="E24" s="92"/>
      <c r="F24" s="28">
        <v>10</v>
      </c>
      <c r="G24" s="29">
        <f>F24/F18</f>
        <v>1</v>
      </c>
    </row>
    <row r="25" spans="1:7">
      <c r="B25" s="110" t="s">
        <v>30</v>
      </c>
      <c r="C25" s="110"/>
      <c r="D25" s="110"/>
      <c r="E25" s="111"/>
      <c r="F25" s="69">
        <v>0</v>
      </c>
      <c r="G25" s="70">
        <f>F25/F24</f>
        <v>0</v>
      </c>
    </row>
    <row r="26" spans="1:7">
      <c r="A26" s="30"/>
      <c r="B26" s="113" t="s">
        <v>43</v>
      </c>
      <c r="C26" s="113"/>
      <c r="D26" s="113"/>
      <c r="E26" s="114"/>
      <c r="F26" s="69">
        <v>10</v>
      </c>
      <c r="G26" s="70">
        <f>F26/F24</f>
        <v>1</v>
      </c>
    </row>
    <row r="27" spans="1:7">
      <c r="A27" s="31"/>
      <c r="B27" s="102" t="s">
        <v>39</v>
      </c>
      <c r="C27" s="102"/>
      <c r="D27" s="102"/>
      <c r="E27" s="103"/>
      <c r="F27" s="69">
        <v>0</v>
      </c>
      <c r="G27" s="70">
        <f>F27/F24</f>
        <v>0</v>
      </c>
    </row>
    <row r="28" spans="1:7">
      <c r="A28" s="27" t="s">
        <v>38</v>
      </c>
      <c r="B28" s="17"/>
      <c r="C28" s="17"/>
      <c r="D28" s="17"/>
      <c r="E28" s="17"/>
      <c r="F28" s="18">
        <v>1</v>
      </c>
      <c r="G28" s="19">
        <f>F28/F24</f>
        <v>0.1</v>
      </c>
    </row>
    <row r="29" spans="1:7">
      <c r="A29" s="85" t="s">
        <v>66</v>
      </c>
      <c r="B29" s="20" t="s">
        <v>17</v>
      </c>
      <c r="C29" s="20"/>
      <c r="D29" s="20"/>
      <c r="E29" s="20"/>
      <c r="F29" s="69"/>
      <c r="G29" s="70">
        <f>F29/F28</f>
        <v>0</v>
      </c>
    </row>
    <row r="30" spans="1:7">
      <c r="A30" s="85"/>
      <c r="B30" s="20" t="s">
        <v>18</v>
      </c>
      <c r="C30" s="20"/>
      <c r="D30" s="20"/>
      <c r="E30" s="20"/>
      <c r="F30" s="69"/>
      <c r="G30" s="70">
        <f>F30/F28</f>
        <v>0</v>
      </c>
    </row>
    <row r="31" spans="1:7">
      <c r="A31" s="85"/>
      <c r="B31" s="33" t="s">
        <v>21</v>
      </c>
      <c r="C31" s="33"/>
      <c r="D31" s="33"/>
      <c r="E31" s="33"/>
      <c r="F31" s="69"/>
      <c r="G31" s="70">
        <f>F31/F28</f>
        <v>0</v>
      </c>
    </row>
    <row r="32" spans="1:7">
      <c r="A32" s="85"/>
      <c r="B32" s="33" t="s">
        <v>37</v>
      </c>
      <c r="C32" s="33"/>
      <c r="D32" s="33"/>
      <c r="E32" s="33"/>
      <c r="F32" s="69"/>
      <c r="G32" s="70">
        <f>F32/F28</f>
        <v>0</v>
      </c>
    </row>
    <row r="33" spans="1:7">
      <c r="A33" s="85"/>
      <c r="B33" s="33" t="s">
        <v>40</v>
      </c>
      <c r="C33" s="22"/>
      <c r="D33" s="22"/>
      <c r="E33" s="22"/>
      <c r="F33" s="69"/>
      <c r="G33" s="70">
        <f>F33/F28</f>
        <v>0</v>
      </c>
    </row>
    <row r="34" spans="1:7">
      <c r="A34" s="86"/>
      <c r="B34" s="32" t="s">
        <v>41</v>
      </c>
      <c r="C34" s="21"/>
      <c r="D34" s="21"/>
      <c r="E34" s="21"/>
      <c r="F34" s="71">
        <v>1</v>
      </c>
      <c r="G34" s="70">
        <f>F34/F28</f>
        <v>1</v>
      </c>
    </row>
    <row r="35" spans="1:7">
      <c r="A35" s="91" t="s">
        <v>22</v>
      </c>
      <c r="B35" s="92"/>
      <c r="C35" s="92"/>
      <c r="D35" s="92"/>
      <c r="E35" s="92"/>
      <c r="F35" s="28">
        <f>F24-F28</f>
        <v>9</v>
      </c>
      <c r="G35" s="29">
        <f>F35/F24</f>
        <v>0.9</v>
      </c>
    </row>
    <row r="36" spans="1:7">
      <c r="A36" s="49" t="s">
        <v>26</v>
      </c>
      <c r="B36" s="89" t="s">
        <v>42</v>
      </c>
      <c r="C36" s="89"/>
      <c r="D36" s="89"/>
      <c r="E36" s="90"/>
      <c r="F36" s="79">
        <v>1</v>
      </c>
      <c r="G36" s="72">
        <f>F19</f>
        <v>1</v>
      </c>
    </row>
    <row r="37" spans="1:7" ht="2.25" customHeight="1">
      <c r="A37" s="23"/>
      <c r="B37" s="26"/>
      <c r="C37" s="26"/>
      <c r="D37" s="26"/>
      <c r="E37" s="26"/>
      <c r="F37" s="47"/>
      <c r="G37" s="48"/>
    </row>
    <row r="38" spans="1:7">
      <c r="A38" s="104" t="s">
        <v>70</v>
      </c>
      <c r="B38" s="105"/>
      <c r="C38" s="105"/>
      <c r="D38" s="105"/>
      <c r="E38" s="106"/>
      <c r="F38" s="24" t="s">
        <v>12</v>
      </c>
      <c r="G38" s="25" t="s">
        <v>13</v>
      </c>
    </row>
    <row r="39" spans="1:7">
      <c r="A39" s="34" t="s">
        <v>31</v>
      </c>
      <c r="B39" s="35"/>
      <c r="C39" s="35"/>
      <c r="D39" s="35"/>
      <c r="E39" s="36"/>
      <c r="F39" s="3"/>
      <c r="G39" s="37">
        <f>F39/F35</f>
        <v>0</v>
      </c>
    </row>
    <row r="40" spans="1:7">
      <c r="A40" s="91" t="s">
        <v>27</v>
      </c>
      <c r="B40" s="92"/>
      <c r="C40" s="92"/>
      <c r="D40" s="92"/>
      <c r="E40" s="96"/>
      <c r="F40" s="62">
        <v>3</v>
      </c>
      <c r="G40" s="46">
        <f>F40/F24</f>
        <v>0.3</v>
      </c>
    </row>
    <row r="41" spans="1:7">
      <c r="A41" s="97" t="s">
        <v>33</v>
      </c>
      <c r="B41" s="98"/>
      <c r="C41" s="98"/>
      <c r="D41" s="98"/>
      <c r="E41" s="99"/>
      <c r="F41" s="78">
        <v>2</v>
      </c>
      <c r="G41" s="70">
        <f>F41/F40</f>
        <v>0.66666666666666663</v>
      </c>
    </row>
    <row r="42" spans="1:7">
      <c r="A42" s="41"/>
      <c r="B42" s="100" t="s">
        <v>28</v>
      </c>
      <c r="C42" s="100"/>
      <c r="D42" s="100"/>
      <c r="E42" s="101"/>
      <c r="F42" s="62">
        <f>F29</f>
        <v>0</v>
      </c>
      <c r="G42" s="37">
        <f>F42/F24</f>
        <v>0</v>
      </c>
    </row>
    <row r="43" spans="1:7">
      <c r="A43" s="38"/>
      <c r="B43" s="102" t="s">
        <v>33</v>
      </c>
      <c r="C43" s="102"/>
      <c r="D43" s="102"/>
      <c r="E43" s="103"/>
      <c r="F43" s="80">
        <v>0</v>
      </c>
      <c r="G43" s="73" t="e">
        <f>F43/F42</f>
        <v>#DIV/0!</v>
      </c>
    </row>
    <row r="44" spans="1:7">
      <c r="A44" s="34"/>
      <c r="B44" s="42" t="s">
        <v>29</v>
      </c>
      <c r="C44" s="43"/>
      <c r="D44" s="43"/>
      <c r="E44" s="44"/>
      <c r="F44" s="4">
        <v>3</v>
      </c>
      <c r="G44" s="37">
        <f>F44/F24</f>
        <v>0.3</v>
      </c>
    </row>
    <row r="45" spans="1:7">
      <c r="A45" s="38"/>
      <c r="B45" s="39" t="s">
        <v>34</v>
      </c>
      <c r="C45" s="39"/>
      <c r="D45" s="39"/>
      <c r="E45" s="40"/>
      <c r="F45" s="80">
        <v>2</v>
      </c>
      <c r="G45" s="73">
        <f>F45/F44</f>
        <v>0.66666666666666663</v>
      </c>
    </row>
    <row r="46" spans="1:7">
      <c r="A46" s="94" t="s">
        <v>32</v>
      </c>
      <c r="B46" s="95"/>
      <c r="C46" s="95"/>
      <c r="D46" s="95"/>
      <c r="E46" s="95"/>
      <c r="F46" s="45">
        <v>6</v>
      </c>
      <c r="G46" s="37">
        <f>F46/F35</f>
        <v>0.66666666666666663</v>
      </c>
    </row>
    <row r="47" spans="1:7">
      <c r="A47" s="87" t="s">
        <v>67</v>
      </c>
      <c r="B47" s="67" t="s">
        <v>68</v>
      </c>
      <c r="C47" s="33"/>
      <c r="D47" s="33"/>
      <c r="E47" s="33"/>
      <c r="F47" s="69">
        <v>4</v>
      </c>
      <c r="G47" s="70">
        <f>F47/F46</f>
        <v>0.66666666666666663</v>
      </c>
    </row>
    <row r="48" spans="1:7">
      <c r="A48" s="87"/>
      <c r="B48" s="67" t="s">
        <v>18</v>
      </c>
      <c r="C48" s="33"/>
      <c r="D48" s="33"/>
      <c r="E48" s="33"/>
      <c r="F48" s="69">
        <v>0</v>
      </c>
      <c r="G48" s="70">
        <f>F48/F46</f>
        <v>0</v>
      </c>
    </row>
    <row r="49" spans="1:7">
      <c r="A49" s="87"/>
      <c r="B49" s="67" t="s">
        <v>37</v>
      </c>
      <c r="C49" s="33"/>
      <c r="D49" s="33"/>
      <c r="E49" s="33"/>
      <c r="F49" s="69">
        <v>1</v>
      </c>
      <c r="G49" s="70">
        <f>F49/F46</f>
        <v>0.16666666666666666</v>
      </c>
    </row>
    <row r="50" spans="1:7">
      <c r="A50" s="87"/>
      <c r="B50" s="67" t="s">
        <v>36</v>
      </c>
      <c r="C50" s="33"/>
      <c r="D50" s="33"/>
      <c r="E50" s="33"/>
      <c r="F50" s="69">
        <v>1</v>
      </c>
      <c r="G50" s="70">
        <f>F50/F46</f>
        <v>0.16666666666666666</v>
      </c>
    </row>
    <row r="51" spans="1:7">
      <c r="A51" s="88"/>
      <c r="B51" s="39" t="s">
        <v>35</v>
      </c>
      <c r="C51" s="39"/>
      <c r="D51" s="39"/>
      <c r="E51" s="40"/>
      <c r="F51" s="74"/>
      <c r="G51" s="72">
        <f>F51/F46</f>
        <v>0</v>
      </c>
    </row>
    <row r="52" spans="1:7" ht="3" customHeight="1"/>
    <row r="53" spans="1:7">
      <c r="A53" s="104" t="s">
        <v>69</v>
      </c>
      <c r="B53" s="105"/>
      <c r="C53" s="105"/>
      <c r="D53" s="105"/>
      <c r="E53" s="106"/>
      <c r="F53" s="24" t="s">
        <v>12</v>
      </c>
      <c r="G53" s="25" t="s">
        <v>13</v>
      </c>
    </row>
    <row r="54" spans="1:7">
      <c r="A54" s="91" t="s">
        <v>71</v>
      </c>
      <c r="B54" s="92"/>
      <c r="C54" s="92"/>
      <c r="D54" s="92"/>
      <c r="E54" s="96"/>
      <c r="F54" s="77">
        <v>4</v>
      </c>
      <c r="G54" s="46">
        <f>F54/F35</f>
        <v>0.44444444444444442</v>
      </c>
    </row>
    <row r="55" spans="1:7">
      <c r="A55" s="97" t="s">
        <v>33</v>
      </c>
      <c r="B55" s="98"/>
      <c r="C55" s="98"/>
      <c r="D55" s="98"/>
      <c r="E55" s="99"/>
      <c r="F55" s="78">
        <v>3</v>
      </c>
      <c r="G55" s="70">
        <f>F55/F54</f>
        <v>0.75</v>
      </c>
    </row>
    <row r="56" spans="1:7">
      <c r="A56" s="94" t="s">
        <v>32</v>
      </c>
      <c r="B56" s="95"/>
      <c r="C56" s="95"/>
      <c r="D56" s="95"/>
      <c r="E56" s="95"/>
      <c r="F56" s="45"/>
      <c r="G56" s="37">
        <f>F56/F35</f>
        <v>0</v>
      </c>
    </row>
    <row r="57" spans="1:7">
      <c r="A57" s="124" t="s">
        <v>72</v>
      </c>
      <c r="B57" s="67" t="s">
        <v>68</v>
      </c>
      <c r="C57" s="33"/>
      <c r="D57" s="33"/>
      <c r="E57" s="33"/>
      <c r="F57" s="69">
        <v>4</v>
      </c>
      <c r="G57" s="70" t="e">
        <f>F57/F56</f>
        <v>#DIV/0!</v>
      </c>
    </row>
    <row r="58" spans="1:7">
      <c r="A58" s="124"/>
      <c r="B58" s="67" t="s">
        <v>18</v>
      </c>
      <c r="C58" s="33"/>
      <c r="D58" s="33"/>
      <c r="E58" s="33"/>
      <c r="F58" s="69"/>
      <c r="G58" s="70" t="e">
        <f>F58/F56</f>
        <v>#DIV/0!</v>
      </c>
    </row>
    <row r="59" spans="1:7">
      <c r="A59" s="124"/>
      <c r="B59" s="67" t="s">
        <v>37</v>
      </c>
      <c r="C59" s="33"/>
      <c r="D59" s="33"/>
      <c r="E59" s="33"/>
      <c r="F59" s="69">
        <v>1</v>
      </c>
      <c r="G59" s="70" t="e">
        <f>F59/F56</f>
        <v>#DIV/0!</v>
      </c>
    </row>
    <row r="60" spans="1:7">
      <c r="A60" s="124"/>
      <c r="B60" s="67" t="s">
        <v>36</v>
      </c>
      <c r="C60" s="33"/>
      <c r="D60" s="33"/>
      <c r="E60" s="33"/>
      <c r="F60" s="69"/>
      <c r="G60" s="70" t="e">
        <f>F60/F56</f>
        <v>#DIV/0!</v>
      </c>
    </row>
    <row r="61" spans="1:7">
      <c r="A61" s="125"/>
      <c r="B61" s="39" t="s">
        <v>35</v>
      </c>
      <c r="C61" s="39"/>
      <c r="D61" s="39"/>
      <c r="E61" s="40"/>
      <c r="F61" s="74">
        <v>2</v>
      </c>
      <c r="G61" s="72" t="e">
        <f>F61/F56</f>
        <v>#DIV/0!</v>
      </c>
    </row>
    <row r="62" spans="1:7" ht="2.25" customHeight="1"/>
    <row r="66" spans="1:5" s="75" customFormat="1">
      <c r="A66" s="76" t="s">
        <v>3</v>
      </c>
      <c r="B66" s="126" t="s">
        <v>4</v>
      </c>
      <c r="C66" s="127"/>
      <c r="D66" s="128"/>
      <c r="E66" s="76">
        <v>50122</v>
      </c>
    </row>
  </sheetData>
  <protectedRanges>
    <protectedRange sqref="C5 F5 C7 D9 B11 D11 F11 F14 F15 F16 F18 F19 F21 F22 F23 F25 F26 F27 F29 F30 F31 F32 F33 F34 F36 F39 F41 F43 F44 F45 F47 F48 F49 F50 F51 F54 F55 F57 F58 F59 F60 F61" name="Plage1"/>
  </protectedRanges>
  <mergeCells count="41">
    <mergeCell ref="A56:E56"/>
    <mergeCell ref="A57:A61"/>
    <mergeCell ref="B66:D66"/>
    <mergeCell ref="A53:E53"/>
    <mergeCell ref="A54:E54"/>
    <mergeCell ref="A55:E55"/>
    <mergeCell ref="A1:G1"/>
    <mergeCell ref="A3:G3"/>
    <mergeCell ref="A5:B5"/>
    <mergeCell ref="C7:G7"/>
    <mergeCell ref="B26:E26"/>
    <mergeCell ref="D5:E5"/>
    <mergeCell ref="F5:G5"/>
    <mergeCell ref="D9:G9"/>
    <mergeCell ref="A20:E20"/>
    <mergeCell ref="B21:E21"/>
    <mergeCell ref="A21:A23"/>
    <mergeCell ref="A18:E18"/>
    <mergeCell ref="A17:E17"/>
    <mergeCell ref="B27:E27"/>
    <mergeCell ref="B19:E19"/>
    <mergeCell ref="F11:G11"/>
    <mergeCell ref="B22:E22"/>
    <mergeCell ref="B23:E23"/>
    <mergeCell ref="B25:E25"/>
    <mergeCell ref="A29:A34"/>
    <mergeCell ref="A47:A51"/>
    <mergeCell ref="B36:E36"/>
    <mergeCell ref="A35:E35"/>
    <mergeCell ref="A12:G12"/>
    <mergeCell ref="A46:E46"/>
    <mergeCell ref="A40:E40"/>
    <mergeCell ref="A41:E41"/>
    <mergeCell ref="B42:E42"/>
    <mergeCell ref="B43:E43"/>
    <mergeCell ref="A13:E13"/>
    <mergeCell ref="A14:E14"/>
    <mergeCell ref="A16:E16"/>
    <mergeCell ref="A15:E15"/>
    <mergeCell ref="A38:E38"/>
    <mergeCell ref="A24:E24"/>
  </mergeCells>
  <dataValidations count="1">
    <dataValidation type="list" allowBlank="1" showInputMessage="1" showErrorMessage="1" sqref="C5" xr:uid="{00000000-0002-0000-0000-000000000000}">
      <formula1>$E$66:$E$66</formula1>
    </dataValidation>
  </dataValidations>
  <pageMargins left="0.70866141732283472" right="0.70866141732283472" top="0.15748031496062992" bottom="0.15748031496062992"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7"/>
  <sheetViews>
    <sheetView topLeftCell="A12" workbookViewId="0">
      <selection activeCell="K21" sqref="K21"/>
    </sheetView>
  </sheetViews>
  <sheetFormatPr baseColWidth="10" defaultRowHeight="15"/>
  <cols>
    <col min="1" max="1" width="14.42578125" customWidth="1"/>
    <col min="2" max="2" width="10.7109375" customWidth="1"/>
    <col min="6" max="6" width="16.28515625" customWidth="1"/>
    <col min="9" max="9" width="33.7109375" customWidth="1"/>
  </cols>
  <sheetData>
    <row r="1" spans="1:11" ht="20.25">
      <c r="A1" s="117" t="s">
        <v>0</v>
      </c>
      <c r="B1" s="117"/>
      <c r="C1" s="117"/>
      <c r="D1" s="117"/>
      <c r="E1" s="117"/>
      <c r="F1" s="117"/>
      <c r="G1" s="117"/>
      <c r="I1" s="53"/>
      <c r="J1" s="53"/>
      <c r="K1" s="53"/>
    </row>
    <row r="2" spans="1:11" ht="5.25" customHeight="1">
      <c r="I2" s="52"/>
      <c r="J2" s="2"/>
      <c r="K2" s="52"/>
    </row>
    <row r="3" spans="1:11" ht="15.75">
      <c r="A3" s="118" t="s">
        <v>45</v>
      </c>
      <c r="B3" s="119"/>
      <c r="C3" s="119"/>
      <c r="D3" s="119"/>
      <c r="E3" s="119"/>
      <c r="F3" s="119"/>
      <c r="G3" s="119"/>
      <c r="I3" s="52"/>
      <c r="J3" s="2"/>
      <c r="K3" s="52"/>
    </row>
    <row r="4" spans="1:11" ht="6" customHeight="1">
      <c r="I4" s="2"/>
      <c r="J4" s="2"/>
      <c r="K4" s="2"/>
    </row>
    <row r="5" spans="1:11">
      <c r="A5" s="120" t="s">
        <v>2</v>
      </c>
      <c r="B5" s="120"/>
      <c r="C5" s="5">
        <v>50122</v>
      </c>
      <c r="D5" s="122" t="s">
        <v>5</v>
      </c>
      <c r="E5" s="122"/>
      <c r="F5" s="123" t="str">
        <f>'Indicateurs session'!F5:G5</f>
        <v>41C341992154</v>
      </c>
      <c r="G5" s="123"/>
      <c r="I5" s="2"/>
      <c r="J5" s="2"/>
      <c r="K5" s="2"/>
    </row>
    <row r="6" spans="1:11" ht="6" customHeight="1">
      <c r="I6" s="2"/>
      <c r="J6" s="2"/>
      <c r="K6" s="2"/>
    </row>
    <row r="7" spans="1:11">
      <c r="A7" s="57" t="s">
        <v>6</v>
      </c>
      <c r="B7" s="57"/>
      <c r="C7" s="121" t="str">
        <f>'Indicateurs session'!C7:G7</f>
        <v>DEVELOPPEUR JAVA J2EE</v>
      </c>
      <c r="D7" s="121"/>
      <c r="E7" s="121"/>
      <c r="F7" s="121"/>
      <c r="G7" s="121"/>
      <c r="I7" s="2"/>
      <c r="J7" s="2"/>
      <c r="K7" s="2"/>
    </row>
    <row r="8" spans="1:11" ht="6.75" customHeight="1">
      <c r="I8" s="52"/>
      <c r="J8" s="2"/>
      <c r="K8" s="52"/>
    </row>
    <row r="9" spans="1:11">
      <c r="A9" s="57" t="s">
        <v>7</v>
      </c>
      <c r="B9" s="57"/>
      <c r="C9" s="58"/>
      <c r="D9" s="123" t="str">
        <f>'Indicateurs session'!D9:G9</f>
        <v>CCI NICE COTE D'AZUR / ANPEP 84300 CAVAILLON</v>
      </c>
      <c r="E9" s="123"/>
      <c r="F9" s="123"/>
      <c r="G9" s="123"/>
      <c r="I9" s="52"/>
      <c r="J9" s="2"/>
      <c r="K9" s="52"/>
    </row>
    <row r="10" spans="1:11" ht="6.75" customHeight="1">
      <c r="I10" s="52"/>
      <c r="J10" s="2"/>
      <c r="K10" s="52"/>
    </row>
    <row r="11" spans="1:11">
      <c r="A11" s="59" t="s">
        <v>8</v>
      </c>
      <c r="B11" s="1">
        <f>'Indicateurs session'!B11</f>
        <v>44312</v>
      </c>
      <c r="C11" s="60" t="s">
        <v>9</v>
      </c>
      <c r="D11" s="1">
        <f>'Indicateurs session'!D11</f>
        <v>44469</v>
      </c>
      <c r="E11" s="61" t="s">
        <v>10</v>
      </c>
      <c r="F11" s="112" t="str">
        <f>'Indicateurs session'!F11:G11</f>
        <v>CAVAILLON</v>
      </c>
      <c r="G11" s="112"/>
    </row>
    <row r="13" spans="1:11" ht="78.75">
      <c r="A13" s="63" t="s">
        <v>46</v>
      </c>
      <c r="B13" s="63" t="s">
        <v>47</v>
      </c>
      <c r="C13" s="63" t="s">
        <v>48</v>
      </c>
      <c r="D13" s="63" t="s">
        <v>49</v>
      </c>
      <c r="E13" s="63" t="s">
        <v>50</v>
      </c>
      <c r="F13" s="63" t="s">
        <v>51</v>
      </c>
      <c r="G13" s="63" t="s">
        <v>52</v>
      </c>
      <c r="H13" s="63" t="s">
        <v>53</v>
      </c>
      <c r="I13" s="63" t="s">
        <v>54</v>
      </c>
    </row>
    <row r="14" spans="1:11" ht="21.75" customHeight="1">
      <c r="A14" s="81" t="s">
        <v>80</v>
      </c>
      <c r="B14" s="82" t="s">
        <v>81</v>
      </c>
      <c r="C14" s="83" t="s">
        <v>82</v>
      </c>
      <c r="D14" s="65" t="s">
        <v>75</v>
      </c>
      <c r="E14" s="66" t="s">
        <v>77</v>
      </c>
      <c r="F14" s="66" t="s">
        <v>60</v>
      </c>
      <c r="G14" s="66"/>
      <c r="H14" s="66" t="s">
        <v>63</v>
      </c>
      <c r="I14" s="64" t="s">
        <v>109</v>
      </c>
    </row>
    <row r="15" spans="1:11" ht="22.5">
      <c r="A15" s="81" t="s">
        <v>83</v>
      </c>
      <c r="B15" s="82" t="s">
        <v>81</v>
      </c>
      <c r="C15" s="83" t="s">
        <v>84</v>
      </c>
      <c r="D15" s="65" t="s">
        <v>75</v>
      </c>
      <c r="E15" s="66" t="s">
        <v>77</v>
      </c>
      <c r="F15" s="66" t="s">
        <v>55</v>
      </c>
      <c r="G15" s="66"/>
      <c r="H15" s="66" t="s">
        <v>59</v>
      </c>
      <c r="I15" s="64" t="s">
        <v>110</v>
      </c>
    </row>
    <row r="16" spans="1:11" ht="15" customHeight="1">
      <c r="A16" s="81" t="s">
        <v>85</v>
      </c>
      <c r="B16" s="82" t="s">
        <v>86</v>
      </c>
      <c r="C16" s="83" t="s">
        <v>87</v>
      </c>
      <c r="D16" s="65" t="s">
        <v>75</v>
      </c>
      <c r="E16" s="66" t="s">
        <v>77</v>
      </c>
      <c r="F16" s="66" t="s">
        <v>58</v>
      </c>
      <c r="G16" s="66"/>
      <c r="H16" s="66" t="s">
        <v>58</v>
      </c>
      <c r="I16" s="64" t="s">
        <v>111</v>
      </c>
    </row>
    <row r="17" spans="1:9" ht="16.5" customHeight="1">
      <c r="A17" s="81" t="s">
        <v>88</v>
      </c>
      <c r="B17" s="82" t="s">
        <v>89</v>
      </c>
      <c r="C17" s="83" t="s">
        <v>90</v>
      </c>
      <c r="D17" s="65" t="s">
        <v>75</v>
      </c>
      <c r="E17" s="66" t="s">
        <v>77</v>
      </c>
      <c r="F17" s="66" t="s">
        <v>56</v>
      </c>
      <c r="G17" s="66"/>
      <c r="H17" s="66" t="s">
        <v>58</v>
      </c>
      <c r="I17" s="64" t="s">
        <v>112</v>
      </c>
    </row>
    <row r="18" spans="1:9" ht="22.5">
      <c r="A18" s="81" t="s">
        <v>91</v>
      </c>
      <c r="B18" s="82" t="s">
        <v>92</v>
      </c>
      <c r="C18" s="83" t="s">
        <v>93</v>
      </c>
      <c r="D18" s="65" t="s">
        <v>75</v>
      </c>
      <c r="E18" s="66" t="s">
        <v>77</v>
      </c>
      <c r="F18" s="66" t="s">
        <v>59</v>
      </c>
      <c r="G18" s="66"/>
      <c r="H18" s="66" t="s">
        <v>55</v>
      </c>
      <c r="I18" s="64" t="s">
        <v>113</v>
      </c>
    </row>
    <row r="19" spans="1:9" ht="33.75">
      <c r="A19" s="81" t="s">
        <v>94</v>
      </c>
      <c r="B19" s="82" t="s">
        <v>95</v>
      </c>
      <c r="C19" s="83" t="s">
        <v>96</v>
      </c>
      <c r="D19" s="65" t="s">
        <v>75</v>
      </c>
      <c r="E19" s="66" t="s">
        <v>77</v>
      </c>
      <c r="F19" s="66" t="s">
        <v>58</v>
      </c>
      <c r="G19" s="66"/>
      <c r="H19" s="66" t="s">
        <v>64</v>
      </c>
      <c r="I19" s="64"/>
    </row>
    <row r="20" spans="1:9" ht="15" customHeight="1">
      <c r="A20" s="81" t="s">
        <v>97</v>
      </c>
      <c r="B20" s="82" t="s">
        <v>98</v>
      </c>
      <c r="C20" s="83" t="s">
        <v>99</v>
      </c>
      <c r="D20" s="65" t="s">
        <v>75</v>
      </c>
      <c r="E20" s="66" t="s">
        <v>77</v>
      </c>
      <c r="F20" s="66" t="s">
        <v>55</v>
      </c>
      <c r="G20" s="66"/>
      <c r="H20" s="66" t="s">
        <v>58</v>
      </c>
      <c r="I20" s="64" t="s">
        <v>114</v>
      </c>
    </row>
    <row r="21" spans="1:9" ht="33.75">
      <c r="A21" s="81" t="s">
        <v>100</v>
      </c>
      <c r="B21" s="82" t="s">
        <v>101</v>
      </c>
      <c r="C21" s="83" t="s">
        <v>102</v>
      </c>
      <c r="D21" s="65" t="s">
        <v>75</v>
      </c>
      <c r="E21" s="66" t="s">
        <v>77</v>
      </c>
      <c r="F21" s="66" t="s">
        <v>55</v>
      </c>
      <c r="G21" s="66"/>
      <c r="H21" s="66" t="s">
        <v>64</v>
      </c>
      <c r="I21" s="64"/>
    </row>
    <row r="22" spans="1:9" ht="19.5" customHeight="1">
      <c r="A22" s="81" t="s">
        <v>103</v>
      </c>
      <c r="B22" s="82" t="s">
        <v>104</v>
      </c>
      <c r="C22" s="83" t="s">
        <v>105</v>
      </c>
      <c r="D22" s="65" t="s">
        <v>75</v>
      </c>
      <c r="E22" s="66" t="s">
        <v>77</v>
      </c>
      <c r="F22" s="66" t="s">
        <v>55</v>
      </c>
      <c r="G22" s="66"/>
      <c r="H22" s="66" t="s">
        <v>55</v>
      </c>
      <c r="I22" s="64" t="s">
        <v>115</v>
      </c>
    </row>
    <row r="23" spans="1:9" ht="21" customHeight="1">
      <c r="A23" s="81" t="s">
        <v>106</v>
      </c>
      <c r="B23" s="82" t="s">
        <v>107</v>
      </c>
      <c r="C23" s="83" t="s">
        <v>108</v>
      </c>
      <c r="D23" s="65" t="s">
        <v>76</v>
      </c>
      <c r="E23" s="66" t="s">
        <v>77</v>
      </c>
      <c r="F23" s="66" t="s">
        <v>55</v>
      </c>
      <c r="G23" s="66"/>
      <c r="H23" s="66" t="s">
        <v>55</v>
      </c>
      <c r="I23" s="64"/>
    </row>
    <row r="24" spans="1:9" ht="15" customHeight="1">
      <c r="A24" s="81"/>
      <c r="B24" s="82"/>
      <c r="C24" s="83"/>
      <c r="D24" s="65"/>
      <c r="E24" s="66"/>
      <c r="F24" s="66"/>
      <c r="G24" s="66"/>
      <c r="H24" s="66"/>
      <c r="I24" s="64"/>
    </row>
    <row r="25" spans="1:9" ht="15" customHeight="1">
      <c r="A25" s="81"/>
      <c r="B25" s="82"/>
      <c r="C25" s="83"/>
      <c r="D25" s="65"/>
      <c r="E25" s="66"/>
      <c r="F25" s="66"/>
      <c r="G25" s="66"/>
      <c r="H25" s="66"/>
      <c r="I25" s="64"/>
    </row>
    <row r="26" spans="1:9" ht="15" customHeight="1">
      <c r="A26" s="81"/>
      <c r="B26" s="82"/>
      <c r="C26" s="83"/>
      <c r="D26" s="65"/>
      <c r="E26" s="66"/>
      <c r="F26" s="66"/>
      <c r="G26" s="66"/>
      <c r="H26" s="66"/>
      <c r="I26" s="64"/>
    </row>
    <row r="27" spans="1:9" ht="15" customHeight="1">
      <c r="A27" s="81"/>
      <c r="B27" s="82"/>
      <c r="C27" s="83"/>
      <c r="D27" s="65"/>
      <c r="E27" s="66"/>
      <c r="F27" s="66"/>
      <c r="G27" s="66"/>
      <c r="H27" s="66"/>
      <c r="I27" s="64"/>
    </row>
    <row r="28" spans="1:9">
      <c r="A28" s="64"/>
      <c r="B28" s="64"/>
      <c r="C28" s="65"/>
      <c r="D28" s="65"/>
      <c r="E28" s="66"/>
      <c r="F28" s="66"/>
      <c r="G28" s="66"/>
      <c r="H28" s="66"/>
      <c r="I28" s="64"/>
    </row>
    <row r="29" spans="1:9">
      <c r="A29" s="64"/>
      <c r="B29" s="64"/>
      <c r="C29" s="65"/>
      <c r="D29" s="65"/>
      <c r="E29" s="66"/>
      <c r="F29" s="66"/>
      <c r="G29" s="66"/>
      <c r="H29" s="66"/>
      <c r="I29" s="64"/>
    </row>
    <row r="32" spans="1:9">
      <c r="I32" t="s">
        <v>64</v>
      </c>
    </row>
    <row r="33" spans="1:9">
      <c r="A33" s="56"/>
      <c r="B33" s="55"/>
      <c r="C33" s="56"/>
      <c r="I33" s="50" t="s">
        <v>55</v>
      </c>
    </row>
    <row r="34" spans="1:9">
      <c r="A34" s="56"/>
      <c r="B34" s="55"/>
      <c r="C34" s="56"/>
      <c r="I34" s="50" t="s">
        <v>56</v>
      </c>
    </row>
    <row r="35" spans="1:9">
      <c r="A35" s="56"/>
      <c r="B35" s="55"/>
      <c r="C35" s="56"/>
      <c r="I35" s="50" t="s">
        <v>57</v>
      </c>
    </row>
    <row r="36" spans="1:9">
      <c r="A36" s="54"/>
      <c r="B36" s="55"/>
      <c r="C36" s="54"/>
      <c r="I36" s="50" t="s">
        <v>58</v>
      </c>
    </row>
    <row r="37" spans="1:9">
      <c r="A37" s="54"/>
      <c r="B37" s="55"/>
      <c r="C37" s="54"/>
      <c r="I37" s="50" t="s">
        <v>59</v>
      </c>
    </row>
    <row r="38" spans="1:9">
      <c r="A38" s="54" t="s">
        <v>3</v>
      </c>
      <c r="B38" s="84" t="s">
        <v>4</v>
      </c>
      <c r="C38" s="54">
        <v>50122</v>
      </c>
      <c r="I38" s="50" t="s">
        <v>60</v>
      </c>
    </row>
    <row r="39" spans="1:9">
      <c r="A39" s="54"/>
      <c r="B39" s="55"/>
      <c r="C39" s="54"/>
      <c r="I39" s="50" t="s">
        <v>61</v>
      </c>
    </row>
    <row r="40" spans="1:9">
      <c r="A40" s="56"/>
      <c r="B40" s="55"/>
      <c r="C40" s="56"/>
      <c r="I40" s="50" t="s">
        <v>62</v>
      </c>
    </row>
    <row r="41" spans="1:9">
      <c r="A41" s="56"/>
      <c r="B41" s="55"/>
      <c r="C41" s="56"/>
      <c r="I41" s="50" t="s">
        <v>63</v>
      </c>
    </row>
    <row r="42" spans="1:9">
      <c r="A42" s="56"/>
      <c r="B42" s="55"/>
      <c r="C42" s="56"/>
    </row>
    <row r="43" spans="1:9">
      <c r="A43" s="54"/>
      <c r="B43" s="55"/>
      <c r="C43" s="54"/>
    </row>
    <row r="44" spans="1:9">
      <c r="A44" s="54"/>
      <c r="B44" s="55"/>
      <c r="C44" s="54"/>
    </row>
    <row r="45" spans="1:9">
      <c r="A45" s="56"/>
      <c r="B45" s="55"/>
      <c r="C45" s="56"/>
    </row>
    <row r="46" spans="1:9">
      <c r="A46" s="54"/>
      <c r="B46" s="55"/>
      <c r="C46" s="54"/>
    </row>
    <row r="47" spans="1:9">
      <c r="A47" s="56"/>
      <c r="B47" s="55"/>
      <c r="C47" s="56"/>
    </row>
  </sheetData>
  <protectedRanges>
    <protectedRange sqref="F5 C7 D9 B11 D11 F11" name="Plage2"/>
    <protectedRange sqref="C5" name="Plage1"/>
  </protectedRanges>
  <mergeCells count="8">
    <mergeCell ref="D9:G9"/>
    <mergeCell ref="F11:G11"/>
    <mergeCell ref="A1:G1"/>
    <mergeCell ref="A3:G3"/>
    <mergeCell ref="A5:B5"/>
    <mergeCell ref="D5:E5"/>
    <mergeCell ref="F5:G5"/>
    <mergeCell ref="C7:G7"/>
  </mergeCells>
  <dataValidations count="2">
    <dataValidation type="list" allowBlank="1" showInputMessage="1" showErrorMessage="1" sqref="C5" xr:uid="{00000000-0002-0000-0100-000000000000}">
      <formula1>$C$33:$C$47</formula1>
    </dataValidation>
    <dataValidation type="list" allowBlank="1" showInputMessage="1" showErrorMessage="1" sqref="F14:H29" xr:uid="{00000000-0002-0000-0100-000001000000}">
      <formula1>$I$32:$I$41</formula1>
    </dataValidation>
  </dataValidations>
  <pageMargins left="0.31496062992125984" right="0.5118110236220472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Indicateurs session</vt:lpstr>
      <vt:lpstr>Indicateurs stagiaires</vt:lpstr>
      <vt:lpstr>Feuil3</vt:lpstr>
      <vt:lpstr>'Indicateurs session'!Zone_d_impression</vt:lpstr>
      <vt:lpstr>'Indicateurs stagiaires'!Zone_d_impression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Maryanne PIN</cp:lastModifiedBy>
  <cp:lastPrinted>2022-04-28T13:15:56Z</cp:lastPrinted>
  <dcterms:created xsi:type="dcterms:W3CDTF">2019-09-30T13:19:55Z</dcterms:created>
  <dcterms:modified xsi:type="dcterms:W3CDTF">2022-04-28T13:16:12Z</dcterms:modified>
</cp:coreProperties>
</file>