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20" yWindow="260" windowWidth="15800" windowHeight="16060" tabRatio="671" firstSheet="1" activeTab="4"/>
  </bookViews>
  <sheets>
    <sheet name="Intersection1" sheetId="1" r:id="rId1"/>
    <sheet name="Intersection1_redo" sheetId="6" r:id="rId2"/>
    <sheet name="Intersection2" sheetId="2" r:id="rId3"/>
    <sheet name="Intersection3" sheetId="5" r:id="rId4"/>
    <sheet name="Intersection5" sheetId="4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2" i="4" l="1"/>
  <c r="E31" i="4"/>
  <c r="E30" i="4"/>
  <c r="E33" i="4"/>
  <c r="E39" i="4"/>
  <c r="D30" i="4"/>
  <c r="D31" i="4"/>
  <c r="D32" i="4"/>
  <c r="D33" i="4"/>
  <c r="D39" i="4"/>
  <c r="C30" i="4"/>
  <c r="C31" i="4"/>
  <c r="C32" i="4"/>
  <c r="C39" i="4"/>
  <c r="B30" i="4"/>
  <c r="B31" i="4"/>
  <c r="B32" i="4"/>
  <c r="B39" i="4"/>
  <c r="I18" i="4"/>
  <c r="J18" i="4"/>
  <c r="F17" i="4"/>
  <c r="G17" i="4"/>
  <c r="H17" i="4"/>
  <c r="I17" i="4"/>
  <c r="J17" i="4"/>
  <c r="J16" i="4"/>
  <c r="D15" i="4"/>
  <c r="E8" i="4"/>
  <c r="E15" i="4"/>
  <c r="F15" i="4"/>
  <c r="G15" i="4"/>
  <c r="H15" i="4"/>
  <c r="I15" i="4"/>
  <c r="J15" i="4"/>
  <c r="I16" i="4"/>
  <c r="H18" i="4"/>
  <c r="B16" i="4"/>
  <c r="C16" i="4"/>
  <c r="D16" i="4"/>
  <c r="E16" i="4"/>
  <c r="F16" i="4"/>
  <c r="G16" i="4"/>
  <c r="H16" i="4"/>
  <c r="G18" i="4"/>
  <c r="B18" i="4"/>
  <c r="C18" i="4"/>
  <c r="D18" i="4"/>
  <c r="E18" i="4"/>
  <c r="F18" i="4"/>
  <c r="L8" i="4"/>
  <c r="E35" i="6"/>
  <c r="E34" i="6"/>
  <c r="E33" i="6"/>
  <c r="E32" i="6"/>
  <c r="E31" i="6"/>
  <c r="E30" i="6"/>
  <c r="D34" i="6"/>
  <c r="D33" i="6"/>
  <c r="D32" i="6"/>
  <c r="D31" i="6"/>
  <c r="D30" i="6"/>
  <c r="C33" i="6"/>
  <c r="C32" i="6"/>
  <c r="C31" i="6"/>
  <c r="C30" i="6"/>
  <c r="B31" i="6"/>
  <c r="B30" i="6"/>
  <c r="E39" i="6"/>
  <c r="D39" i="6"/>
  <c r="C39" i="6"/>
  <c r="B39" i="6"/>
  <c r="B33" i="6"/>
  <c r="B32" i="6"/>
  <c r="N8" i="6"/>
  <c r="N24" i="6"/>
  <c r="N23" i="6"/>
  <c r="N22" i="6"/>
  <c r="N21" i="6"/>
  <c r="M18" i="6"/>
  <c r="G17" i="6"/>
  <c r="H17" i="6"/>
  <c r="I17" i="6"/>
  <c r="J17" i="6"/>
  <c r="K17" i="6"/>
  <c r="L17" i="6"/>
  <c r="M17" i="6"/>
  <c r="M16" i="6"/>
  <c r="G15" i="6"/>
  <c r="H15" i="6"/>
  <c r="I15" i="6"/>
  <c r="J15" i="6"/>
  <c r="K15" i="6"/>
  <c r="L15" i="6"/>
  <c r="M15" i="6"/>
  <c r="K18" i="6"/>
  <c r="L18" i="6"/>
  <c r="L16" i="6"/>
  <c r="K16" i="6"/>
  <c r="I18" i="6"/>
  <c r="J18" i="6"/>
  <c r="H18" i="6"/>
  <c r="D18" i="6"/>
  <c r="E18" i="6"/>
  <c r="F18" i="6"/>
  <c r="G18" i="6"/>
  <c r="B18" i="6"/>
  <c r="C18" i="6"/>
  <c r="E17" i="6"/>
  <c r="F17" i="6"/>
  <c r="D17" i="6"/>
  <c r="B17" i="6"/>
  <c r="C17" i="6"/>
  <c r="D16" i="6"/>
  <c r="E16" i="6"/>
  <c r="F16" i="6"/>
  <c r="G16" i="6"/>
  <c r="H16" i="6"/>
  <c r="I16" i="6"/>
  <c r="J16" i="6"/>
  <c r="B16" i="6"/>
  <c r="C16" i="6"/>
  <c r="D15" i="6"/>
  <c r="E15" i="6"/>
  <c r="F15" i="6"/>
  <c r="C15" i="6"/>
  <c r="B15" i="6"/>
  <c r="E34" i="5"/>
  <c r="E33" i="5"/>
  <c r="D33" i="5"/>
  <c r="E32" i="5"/>
  <c r="D32" i="5"/>
  <c r="C32" i="5"/>
  <c r="B32" i="5"/>
  <c r="E31" i="5"/>
  <c r="D31" i="5"/>
  <c r="C31" i="5"/>
  <c r="B31" i="5"/>
  <c r="E30" i="5"/>
  <c r="D30" i="5"/>
  <c r="C30" i="5"/>
  <c r="B30" i="5"/>
  <c r="K24" i="5"/>
  <c r="K23" i="5"/>
  <c r="K22" i="5"/>
  <c r="K21" i="5"/>
  <c r="B18" i="5"/>
  <c r="C18" i="5"/>
  <c r="D18" i="5"/>
  <c r="E18" i="5"/>
  <c r="F18" i="5"/>
  <c r="G18" i="5"/>
  <c r="H18" i="5"/>
  <c r="I18" i="5"/>
  <c r="J18" i="5"/>
  <c r="B17" i="5"/>
  <c r="C17" i="5"/>
  <c r="D17" i="5"/>
  <c r="E17" i="5"/>
  <c r="F17" i="5"/>
  <c r="G17" i="5"/>
  <c r="H17" i="5"/>
  <c r="I17" i="5"/>
  <c r="J17" i="5"/>
  <c r="G16" i="5"/>
  <c r="H16" i="5"/>
  <c r="I16" i="5"/>
  <c r="J16" i="5"/>
  <c r="F16" i="5"/>
  <c r="E16" i="5"/>
  <c r="B16" i="5"/>
  <c r="C16" i="5"/>
  <c r="D16" i="5"/>
  <c r="G15" i="5"/>
  <c r="H15" i="5"/>
  <c r="I15" i="5"/>
  <c r="J15" i="5"/>
  <c r="D15" i="5"/>
  <c r="E15" i="5"/>
  <c r="F15" i="5"/>
  <c r="C15" i="5"/>
  <c r="B15" i="5"/>
  <c r="L24" i="4"/>
  <c r="L23" i="4"/>
  <c r="L22" i="4"/>
  <c r="L21" i="4"/>
  <c r="K18" i="4"/>
  <c r="K17" i="4"/>
  <c r="E17" i="4"/>
  <c r="D17" i="4"/>
  <c r="B17" i="4"/>
  <c r="C17" i="4"/>
  <c r="K16" i="4"/>
  <c r="K15" i="4"/>
  <c r="C15" i="4"/>
  <c r="B15" i="4"/>
  <c r="C32" i="2"/>
  <c r="C31" i="2"/>
  <c r="C30" i="2"/>
  <c r="B32" i="2"/>
  <c r="E34" i="2"/>
  <c r="E33" i="2"/>
  <c r="D33" i="2"/>
  <c r="E32" i="2"/>
  <c r="D32" i="2"/>
  <c r="E31" i="2"/>
  <c r="D31" i="2"/>
  <c r="B31" i="2"/>
  <c r="E30" i="2"/>
  <c r="D30" i="2"/>
  <c r="B30" i="2"/>
  <c r="K24" i="2"/>
  <c r="K23" i="2"/>
  <c r="K22" i="2"/>
  <c r="K21" i="2"/>
  <c r="B18" i="2"/>
  <c r="C18" i="2"/>
  <c r="D18" i="2"/>
  <c r="E18" i="2"/>
  <c r="F18" i="2"/>
  <c r="G18" i="2"/>
  <c r="H18" i="2"/>
  <c r="I18" i="2"/>
  <c r="J18" i="2"/>
  <c r="B17" i="2"/>
  <c r="C17" i="2"/>
  <c r="D17" i="2"/>
  <c r="E17" i="2"/>
  <c r="F17" i="2"/>
  <c r="G17" i="2"/>
  <c r="H17" i="2"/>
  <c r="I17" i="2"/>
  <c r="J17" i="2"/>
  <c r="G16" i="2"/>
  <c r="H16" i="2"/>
  <c r="I16" i="2"/>
  <c r="J16" i="2"/>
  <c r="B16" i="2"/>
  <c r="C16" i="2"/>
  <c r="D16" i="2"/>
  <c r="E16" i="2"/>
  <c r="F16" i="2"/>
  <c r="D15" i="2"/>
  <c r="E15" i="2"/>
  <c r="F15" i="2"/>
  <c r="G15" i="2"/>
  <c r="H15" i="2"/>
  <c r="I15" i="2"/>
  <c r="J15" i="2"/>
  <c r="C15" i="2"/>
  <c r="B15" i="2"/>
  <c r="C30" i="1"/>
  <c r="E34" i="1"/>
  <c r="E33" i="1"/>
  <c r="E32" i="1"/>
  <c r="E31" i="1"/>
  <c r="E30" i="1"/>
  <c r="D33" i="1"/>
  <c r="D32" i="1"/>
  <c r="D31" i="1"/>
  <c r="D30" i="1"/>
  <c r="C32" i="1"/>
  <c r="C31" i="1"/>
  <c r="B32" i="1"/>
  <c r="B31" i="1"/>
  <c r="B30" i="1"/>
  <c r="K24" i="1"/>
  <c r="K23" i="1"/>
  <c r="K22" i="1"/>
  <c r="K21" i="1"/>
  <c r="I18" i="1"/>
  <c r="J18" i="1"/>
  <c r="H18" i="1"/>
  <c r="G18" i="1"/>
  <c r="F18" i="1"/>
  <c r="D18" i="1"/>
  <c r="E18" i="1"/>
  <c r="C18" i="1"/>
  <c r="F17" i="1"/>
  <c r="G17" i="1"/>
  <c r="H17" i="1"/>
  <c r="I17" i="1"/>
  <c r="J17" i="1"/>
  <c r="E17" i="1"/>
  <c r="D17" i="1"/>
  <c r="C17" i="1"/>
  <c r="J16" i="1"/>
  <c r="I16" i="1"/>
  <c r="D16" i="1"/>
  <c r="E16" i="1"/>
  <c r="F16" i="1"/>
  <c r="G16" i="1"/>
  <c r="H16" i="1"/>
  <c r="C16" i="1"/>
  <c r="D15" i="1"/>
  <c r="E15" i="1"/>
  <c r="F15" i="1"/>
  <c r="G15" i="1"/>
  <c r="H15" i="1"/>
  <c r="I15" i="1"/>
  <c r="J15" i="1"/>
  <c r="C15" i="1"/>
  <c r="B18" i="1"/>
  <c r="B17" i="1"/>
  <c r="B16" i="1"/>
  <c r="B15" i="1"/>
</calcChain>
</file>

<file path=xl/sharedStrings.xml><?xml version="1.0" encoding="utf-8"?>
<sst xmlns="http://schemas.openxmlformats.org/spreadsheetml/2006/main" count="211" uniqueCount="23">
  <si>
    <t>Phases</t>
  </si>
  <si>
    <t>Time</t>
  </si>
  <si>
    <t>N/S Through</t>
  </si>
  <si>
    <t>E/W Through</t>
  </si>
  <si>
    <t>GREEN</t>
  </si>
  <si>
    <t>RED</t>
  </si>
  <si>
    <t>N/S Left</t>
  </si>
  <si>
    <t>E/W Left</t>
  </si>
  <si>
    <t>pseudo-GREEN</t>
  </si>
  <si>
    <t>YELLOW</t>
  </si>
  <si>
    <t>g,y,r</t>
  </si>
  <si>
    <t>r,g,y</t>
  </si>
  <si>
    <t>pg,g,y,r</t>
  </si>
  <si>
    <t>r,g,y,r,pg</t>
  </si>
  <si>
    <t>-</t>
  </si>
  <si>
    <t>r,g,y,pg</t>
  </si>
  <si>
    <t>r</t>
  </si>
  <si>
    <t>g</t>
  </si>
  <si>
    <t>y</t>
  </si>
  <si>
    <t>pg</t>
  </si>
  <si>
    <t>r,g,y,r</t>
  </si>
  <si>
    <t>g,y,r,pg,r</t>
  </si>
  <si>
    <t>r,g,y,r,pg,r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</si>
</sst>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Intersection 1 Signal</a:t>
            </a:r>
            <a:r>
              <a:rPr lang="en-US" baseline="0"/>
              <a:t> Timings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Intersection1!$B$29:$E$29</c:f>
              <c:strCache>
                <c:ptCount val="4"/>
                <c:pt idx="0">
                  <c:v>N/S Through</c:v>
                </c:pt>
                <c:pt idx="1">
                  <c:v>E/W Through</c:v>
                </c:pt>
                <c:pt idx="2">
                  <c:v>N/S Left</c:v>
                </c:pt>
                <c:pt idx="3">
                  <c:v>E/W Left</c:v>
                </c:pt>
              </c:strCache>
            </c:strRef>
          </c:cat>
          <c:val>
            <c:numRef>
              <c:f>Intersection1!$B$30:$E$30</c:f>
              <c:numCache>
                <c:formatCode>General</c:formatCode>
                <c:ptCount val="4"/>
                <c:pt idx="0">
                  <c:v>34.9</c:v>
                </c:pt>
                <c:pt idx="1">
                  <c:v>66.8</c:v>
                </c:pt>
                <c:pt idx="2">
                  <c:v>38.7</c:v>
                </c:pt>
                <c:pt idx="3">
                  <c:v>49.3</c:v>
                </c:pt>
              </c:numCache>
            </c:numRef>
          </c:val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</c:dPt>
          <c:cat>
            <c:strRef>
              <c:f>Intersection1!$B$29:$E$29</c:f>
              <c:strCache>
                <c:ptCount val="4"/>
                <c:pt idx="0">
                  <c:v>N/S Through</c:v>
                </c:pt>
                <c:pt idx="1">
                  <c:v>E/W Through</c:v>
                </c:pt>
                <c:pt idx="2">
                  <c:v>N/S Left</c:v>
                </c:pt>
                <c:pt idx="3">
                  <c:v>E/W Left</c:v>
                </c:pt>
              </c:strCache>
            </c:strRef>
          </c:cat>
          <c:val>
            <c:numRef>
              <c:f>Intersection1!$B$31:$E$31</c:f>
              <c:numCache>
                <c:formatCode>General</c:formatCode>
                <c:ptCount val="4"/>
                <c:pt idx="0">
                  <c:v>3.8</c:v>
                </c:pt>
                <c:pt idx="1">
                  <c:v>30.0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</c:ser>
        <c:ser>
          <c:idx val="2"/>
          <c:order val="2"/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FF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FFFF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FFFF00"/>
              </a:solidFill>
            </c:spPr>
          </c:dPt>
          <c:cat>
            <c:strRef>
              <c:f>Intersection1!$B$29:$E$29</c:f>
              <c:strCache>
                <c:ptCount val="4"/>
                <c:pt idx="0">
                  <c:v>N/S Through</c:v>
                </c:pt>
                <c:pt idx="1">
                  <c:v>E/W Through</c:v>
                </c:pt>
                <c:pt idx="2">
                  <c:v>N/S Left</c:v>
                </c:pt>
                <c:pt idx="3">
                  <c:v>E/W Left</c:v>
                </c:pt>
              </c:strCache>
            </c:strRef>
          </c:cat>
          <c:val>
            <c:numRef>
              <c:f>Intersection1!$B$32:$E$32</c:f>
              <c:numCache>
                <c:formatCode>General</c:formatCode>
                <c:ptCount val="4"/>
                <c:pt idx="0">
                  <c:v>61.3</c:v>
                </c:pt>
                <c:pt idx="1">
                  <c:v>3.2</c:v>
                </c:pt>
                <c:pt idx="2">
                  <c:v>3.6</c:v>
                </c:pt>
                <c:pt idx="3">
                  <c:v>2.4</c:v>
                </c:pt>
              </c:numCache>
            </c:numRef>
          </c:val>
        </c:ser>
        <c:ser>
          <c:idx val="3"/>
          <c:order val="3"/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Intersection1!$B$29:$E$29</c:f>
              <c:strCache>
                <c:ptCount val="4"/>
                <c:pt idx="0">
                  <c:v>N/S Through</c:v>
                </c:pt>
                <c:pt idx="1">
                  <c:v>E/W Through</c:v>
                </c:pt>
                <c:pt idx="2">
                  <c:v>N/S Left</c:v>
                </c:pt>
                <c:pt idx="3">
                  <c:v>E/W Left</c:v>
                </c:pt>
              </c:strCache>
            </c:strRef>
          </c:cat>
          <c:val>
            <c:numRef>
              <c:f>Intersection1!$B$33:$E$33</c:f>
              <c:numCache>
                <c:formatCode>General</c:formatCode>
                <c:ptCount val="4"/>
                <c:pt idx="2">
                  <c:v>50.7</c:v>
                </c:pt>
                <c:pt idx="3">
                  <c:v>7.1</c:v>
                </c:pt>
              </c:numCache>
            </c:numRef>
          </c:val>
        </c:ser>
        <c:ser>
          <c:idx val="4"/>
          <c:order val="4"/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Intersection1!$B$29:$E$29</c:f>
              <c:strCache>
                <c:ptCount val="4"/>
                <c:pt idx="0">
                  <c:v>N/S Through</c:v>
                </c:pt>
                <c:pt idx="1">
                  <c:v>E/W Through</c:v>
                </c:pt>
                <c:pt idx="2">
                  <c:v>N/S Left</c:v>
                </c:pt>
                <c:pt idx="3">
                  <c:v>E/W Left</c:v>
                </c:pt>
              </c:strCache>
            </c:strRef>
          </c:cat>
          <c:val>
            <c:numRef>
              <c:f>Intersection1!$B$34:$E$34</c:f>
              <c:numCache>
                <c:formatCode>General</c:formatCode>
                <c:ptCount val="4"/>
                <c:pt idx="3">
                  <c:v>33.2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9200264"/>
        <c:axId val="2108686872"/>
      </c:barChart>
      <c:catAx>
        <c:axId val="2109200264"/>
        <c:scaling>
          <c:orientation val="minMax"/>
        </c:scaling>
        <c:delete val="0"/>
        <c:axPos val="l"/>
        <c:majorTickMark val="out"/>
        <c:minorTickMark val="none"/>
        <c:tickLblPos val="nextTo"/>
        <c:crossAx val="2108686872"/>
        <c:crosses val="autoZero"/>
        <c:auto val="1"/>
        <c:lblAlgn val="ctr"/>
        <c:lblOffset val="100"/>
        <c:noMultiLvlLbl val="0"/>
      </c:catAx>
      <c:valAx>
        <c:axId val="2108686872"/>
        <c:scaling>
          <c:orientation val="minMax"/>
          <c:max val="10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200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Intersection 1 Signal</a:t>
            </a:r>
            <a:r>
              <a:rPr lang="en-US" baseline="0"/>
              <a:t> Timings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Intersection1_redo!$B$29:$E$29</c:f>
              <c:strCache>
                <c:ptCount val="4"/>
                <c:pt idx="0">
                  <c:v>N/S Through</c:v>
                </c:pt>
                <c:pt idx="1">
                  <c:v>E/W Through</c:v>
                </c:pt>
                <c:pt idx="2">
                  <c:v>N/S Left</c:v>
                </c:pt>
                <c:pt idx="3">
                  <c:v>E/W Left</c:v>
                </c:pt>
              </c:strCache>
            </c:strRef>
          </c:cat>
          <c:val>
            <c:numRef>
              <c:f>Intersection1_redo!$B$30:$E$30</c:f>
              <c:numCache>
                <c:formatCode>General</c:formatCode>
                <c:ptCount val="4"/>
                <c:pt idx="0">
                  <c:v>12.4</c:v>
                </c:pt>
                <c:pt idx="1">
                  <c:v>65.1</c:v>
                </c:pt>
                <c:pt idx="2">
                  <c:v>7.0</c:v>
                </c:pt>
                <c:pt idx="3">
                  <c:v>52.9</c:v>
                </c:pt>
              </c:numCache>
            </c:numRef>
          </c:val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FFFF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</c:dPt>
          <c:cat>
            <c:strRef>
              <c:f>Intersection1_redo!$B$29:$E$29</c:f>
              <c:strCache>
                <c:ptCount val="4"/>
                <c:pt idx="0">
                  <c:v>N/S Through</c:v>
                </c:pt>
                <c:pt idx="1">
                  <c:v>E/W Through</c:v>
                </c:pt>
                <c:pt idx="2">
                  <c:v>N/S Left</c:v>
                </c:pt>
                <c:pt idx="3">
                  <c:v>E/W Left</c:v>
                </c:pt>
              </c:strCache>
            </c:strRef>
          </c:cat>
          <c:val>
            <c:numRef>
              <c:f>Intersection1_redo!$B$31:$E$31</c:f>
              <c:numCache>
                <c:formatCode>General</c:formatCode>
                <c:ptCount val="4"/>
                <c:pt idx="0">
                  <c:v>34.9</c:v>
                </c:pt>
                <c:pt idx="1">
                  <c:v>30.0</c:v>
                </c:pt>
                <c:pt idx="2">
                  <c:v>3.6</c:v>
                </c:pt>
                <c:pt idx="3">
                  <c:v>8.0</c:v>
                </c:pt>
              </c:numCache>
            </c:numRef>
          </c:val>
        </c:ser>
        <c:ser>
          <c:idx val="2"/>
          <c:order val="2"/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FF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FFFF00"/>
              </a:solidFill>
            </c:spPr>
          </c:dPt>
          <c:cat>
            <c:strRef>
              <c:f>Intersection1_redo!$B$29:$E$29</c:f>
              <c:strCache>
                <c:ptCount val="4"/>
                <c:pt idx="0">
                  <c:v>N/S Through</c:v>
                </c:pt>
                <c:pt idx="1">
                  <c:v>E/W Through</c:v>
                </c:pt>
                <c:pt idx="2">
                  <c:v>N/S Left</c:v>
                </c:pt>
                <c:pt idx="3">
                  <c:v>E/W Left</c:v>
                </c:pt>
              </c:strCache>
            </c:strRef>
          </c:cat>
          <c:val>
            <c:numRef>
              <c:f>Intersection1_redo!$B$32:$E$32</c:f>
              <c:numCache>
                <c:formatCode>General</c:formatCode>
                <c:ptCount val="4"/>
                <c:pt idx="0">
                  <c:v>3.8</c:v>
                </c:pt>
                <c:pt idx="1">
                  <c:v>3.2</c:v>
                </c:pt>
                <c:pt idx="2">
                  <c:v>1.8</c:v>
                </c:pt>
                <c:pt idx="3">
                  <c:v>2.4</c:v>
                </c:pt>
              </c:numCache>
            </c:numRef>
          </c:val>
        </c:ser>
        <c:ser>
          <c:idx val="3"/>
          <c:order val="3"/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Intersection1_redo!$B$29:$E$29</c:f>
              <c:strCache>
                <c:ptCount val="4"/>
                <c:pt idx="0">
                  <c:v>N/S Through</c:v>
                </c:pt>
                <c:pt idx="1">
                  <c:v>E/W Through</c:v>
                </c:pt>
                <c:pt idx="2">
                  <c:v>N/S Left</c:v>
                </c:pt>
                <c:pt idx="3">
                  <c:v>E/W Left</c:v>
                </c:pt>
              </c:strCache>
            </c:strRef>
          </c:cat>
          <c:val>
            <c:numRef>
              <c:f>Intersection1_redo!$B$33:$E$33</c:f>
              <c:numCache>
                <c:formatCode>General</c:formatCode>
                <c:ptCount val="4"/>
                <c:pt idx="0">
                  <c:v>49.0</c:v>
                </c:pt>
                <c:pt idx="1">
                  <c:v>1.8</c:v>
                </c:pt>
                <c:pt idx="2">
                  <c:v>38.7</c:v>
                </c:pt>
                <c:pt idx="3">
                  <c:v>1.8</c:v>
                </c:pt>
              </c:numCache>
            </c:numRef>
          </c:val>
        </c:ser>
        <c:ser>
          <c:idx val="4"/>
          <c:order val="4"/>
          <c:spPr>
            <a:solidFill>
              <a:schemeClr val="bg1">
                <a:lumMod val="5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Intersection1_redo!$B$29:$E$29</c:f>
              <c:strCache>
                <c:ptCount val="4"/>
                <c:pt idx="0">
                  <c:v>N/S Through</c:v>
                </c:pt>
                <c:pt idx="1">
                  <c:v>E/W Through</c:v>
                </c:pt>
                <c:pt idx="2">
                  <c:v>N/S Left</c:v>
                </c:pt>
                <c:pt idx="3">
                  <c:v>E/W Left</c:v>
                </c:pt>
              </c:strCache>
            </c:strRef>
          </c:cat>
          <c:val>
            <c:numRef>
              <c:f>Intersection1_redo!$B$34:$E$34</c:f>
              <c:numCache>
                <c:formatCode>General</c:formatCode>
                <c:ptCount val="4"/>
                <c:pt idx="2">
                  <c:v>49.0</c:v>
                </c:pt>
                <c:pt idx="3">
                  <c:v>33.2</c:v>
                </c:pt>
              </c:numCache>
            </c:numRef>
          </c:val>
        </c:ser>
        <c:ser>
          <c:idx val="5"/>
          <c:order val="5"/>
          <c:invertIfNegative val="0"/>
          <c:dPt>
            <c:idx val="3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Intersection1_redo!$B$29:$E$29</c:f>
              <c:strCache>
                <c:ptCount val="4"/>
                <c:pt idx="0">
                  <c:v>N/S Through</c:v>
                </c:pt>
                <c:pt idx="1">
                  <c:v>E/W Through</c:v>
                </c:pt>
                <c:pt idx="2">
                  <c:v>N/S Left</c:v>
                </c:pt>
                <c:pt idx="3">
                  <c:v>E/W Left</c:v>
                </c:pt>
              </c:strCache>
            </c:strRef>
          </c:cat>
          <c:val>
            <c:numRef>
              <c:f>Intersection1_redo!$B$35:$E$35</c:f>
              <c:numCache>
                <c:formatCode>General</c:formatCode>
                <c:ptCount val="4"/>
                <c:pt idx="3">
                  <c:v>1.8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2182616"/>
        <c:axId val="2132213096"/>
      </c:barChart>
      <c:catAx>
        <c:axId val="2132182616"/>
        <c:scaling>
          <c:orientation val="minMax"/>
        </c:scaling>
        <c:delete val="0"/>
        <c:axPos val="l"/>
        <c:majorTickMark val="out"/>
        <c:minorTickMark val="none"/>
        <c:tickLblPos val="nextTo"/>
        <c:crossAx val="2132213096"/>
        <c:crosses val="autoZero"/>
        <c:auto val="1"/>
        <c:lblAlgn val="ctr"/>
        <c:lblOffset val="100"/>
        <c:noMultiLvlLbl val="0"/>
      </c:catAx>
      <c:valAx>
        <c:axId val="2132213096"/>
        <c:scaling>
          <c:orientation val="minMax"/>
          <c:max val="10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2182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Intersection 2 Signal</a:t>
            </a:r>
            <a:r>
              <a:rPr lang="en-US" baseline="0"/>
              <a:t> Timings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Intersection2!$B$29:$C$29</c:f>
              <c:strCache>
                <c:ptCount val="2"/>
                <c:pt idx="0">
                  <c:v>N/S Through</c:v>
                </c:pt>
                <c:pt idx="1">
                  <c:v>E/W Through</c:v>
                </c:pt>
              </c:strCache>
            </c:strRef>
          </c:cat>
          <c:val>
            <c:numRef>
              <c:f>Intersection2!$B$30:$C$30</c:f>
              <c:numCache>
                <c:formatCode>General</c:formatCode>
                <c:ptCount val="2"/>
                <c:pt idx="0">
                  <c:v>41.5</c:v>
                </c:pt>
                <c:pt idx="1">
                  <c:v>76.2</c:v>
                </c:pt>
              </c:numCache>
            </c:numRef>
          </c:val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</c:dPt>
          <c:cat>
            <c:strRef>
              <c:f>Intersection2!$B$29:$C$29</c:f>
              <c:strCache>
                <c:ptCount val="2"/>
                <c:pt idx="0">
                  <c:v>N/S Through</c:v>
                </c:pt>
                <c:pt idx="1">
                  <c:v>E/W Through</c:v>
                </c:pt>
              </c:strCache>
            </c:strRef>
          </c:cat>
          <c:val>
            <c:numRef>
              <c:f>Intersection2!$B$31:$C$31</c:f>
              <c:numCache>
                <c:formatCode>General</c:formatCode>
                <c:ptCount val="2"/>
                <c:pt idx="0">
                  <c:v>3.2</c:v>
                </c:pt>
                <c:pt idx="1">
                  <c:v>20.3</c:v>
                </c:pt>
              </c:numCache>
            </c:numRef>
          </c:val>
        </c:ser>
        <c:ser>
          <c:idx val="2"/>
          <c:order val="2"/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FF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FFFF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FFFF00"/>
              </a:solidFill>
            </c:spPr>
          </c:dPt>
          <c:cat>
            <c:strRef>
              <c:f>Intersection2!$B$29:$C$29</c:f>
              <c:strCache>
                <c:ptCount val="2"/>
                <c:pt idx="0">
                  <c:v>N/S Through</c:v>
                </c:pt>
                <c:pt idx="1">
                  <c:v>E/W Through</c:v>
                </c:pt>
              </c:strCache>
            </c:strRef>
          </c:cat>
          <c:val>
            <c:numRef>
              <c:f>Intersection2!$B$32:$C$32</c:f>
              <c:numCache>
                <c:formatCode>General</c:formatCode>
                <c:ptCount val="2"/>
                <c:pt idx="0">
                  <c:v>55.4</c:v>
                </c:pt>
                <c:pt idx="1">
                  <c:v>3.6</c:v>
                </c:pt>
              </c:numCache>
            </c:numRef>
          </c:val>
        </c:ser>
        <c:ser>
          <c:idx val="3"/>
          <c:order val="3"/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Intersection2!$B$29:$C$29</c:f>
              <c:strCache>
                <c:ptCount val="2"/>
                <c:pt idx="0">
                  <c:v>N/S Through</c:v>
                </c:pt>
                <c:pt idx="1">
                  <c:v>E/W Through</c:v>
                </c:pt>
              </c:strCache>
            </c:strRef>
          </c:cat>
          <c:val>
            <c:numRef>
              <c:f>Intersection2!$B$33:$C$33</c:f>
              <c:numCache>
                <c:formatCode>General</c:formatCode>
                <c:ptCount val="2"/>
              </c:numCache>
            </c:numRef>
          </c:val>
        </c:ser>
        <c:ser>
          <c:idx val="4"/>
          <c:order val="4"/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Intersection2!$B$29:$C$29</c:f>
              <c:strCache>
                <c:ptCount val="2"/>
                <c:pt idx="0">
                  <c:v>N/S Through</c:v>
                </c:pt>
                <c:pt idx="1">
                  <c:v>E/W Through</c:v>
                </c:pt>
              </c:strCache>
            </c:strRef>
          </c:cat>
          <c:val>
            <c:numRef>
              <c:f>Intersection2!$B$34:$C$34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1064104"/>
        <c:axId val="2111981896"/>
      </c:barChart>
      <c:catAx>
        <c:axId val="2111064104"/>
        <c:scaling>
          <c:orientation val="minMax"/>
        </c:scaling>
        <c:delete val="0"/>
        <c:axPos val="l"/>
        <c:majorTickMark val="out"/>
        <c:minorTickMark val="none"/>
        <c:tickLblPos val="nextTo"/>
        <c:crossAx val="2111981896"/>
        <c:crosses val="autoZero"/>
        <c:auto val="1"/>
        <c:lblAlgn val="ctr"/>
        <c:lblOffset val="100"/>
        <c:noMultiLvlLbl val="0"/>
      </c:catAx>
      <c:valAx>
        <c:axId val="2111981896"/>
        <c:scaling>
          <c:orientation val="minMax"/>
          <c:max val="10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064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Intersection 3 Signal</a:t>
            </a:r>
            <a:r>
              <a:rPr lang="en-US" baseline="0"/>
              <a:t> Timings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Intersection3!$B$29:$C$29</c:f>
              <c:strCache>
                <c:ptCount val="2"/>
                <c:pt idx="0">
                  <c:v>N/S Through</c:v>
                </c:pt>
                <c:pt idx="1">
                  <c:v>E/W Through</c:v>
                </c:pt>
              </c:strCache>
            </c:strRef>
          </c:cat>
          <c:val>
            <c:numRef>
              <c:f>Intersection3!$B$30:$C$30</c:f>
              <c:numCache>
                <c:formatCode>General</c:formatCode>
                <c:ptCount val="2"/>
                <c:pt idx="0">
                  <c:v>61.2</c:v>
                </c:pt>
                <c:pt idx="1">
                  <c:v>69.10000000000001</c:v>
                </c:pt>
              </c:numCache>
            </c:numRef>
          </c:val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</c:dPt>
          <c:cat>
            <c:strRef>
              <c:f>Intersection3!$B$29:$C$29</c:f>
              <c:strCache>
                <c:ptCount val="2"/>
                <c:pt idx="0">
                  <c:v>N/S Through</c:v>
                </c:pt>
                <c:pt idx="1">
                  <c:v>E/W Through</c:v>
                </c:pt>
              </c:strCache>
            </c:strRef>
          </c:cat>
          <c:val>
            <c:numRef>
              <c:f>Intersection3!$B$31:$C$31</c:f>
              <c:numCache>
                <c:formatCode>General</c:formatCode>
                <c:ptCount val="2"/>
                <c:pt idx="0">
                  <c:v>3.2</c:v>
                </c:pt>
                <c:pt idx="1">
                  <c:v>3.6</c:v>
                </c:pt>
              </c:numCache>
            </c:numRef>
          </c:val>
        </c:ser>
        <c:ser>
          <c:idx val="2"/>
          <c:order val="2"/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FF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FFFF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FFFF00"/>
              </a:solidFill>
            </c:spPr>
          </c:dPt>
          <c:cat>
            <c:strRef>
              <c:f>Intersection3!$B$29:$C$29</c:f>
              <c:strCache>
                <c:ptCount val="2"/>
                <c:pt idx="0">
                  <c:v>N/S Through</c:v>
                </c:pt>
                <c:pt idx="1">
                  <c:v>E/W Through</c:v>
                </c:pt>
              </c:strCache>
            </c:strRef>
          </c:cat>
          <c:val>
            <c:numRef>
              <c:f>Intersection3!$B$32:$C$32</c:f>
              <c:numCache>
                <c:formatCode>General</c:formatCode>
                <c:ptCount val="2"/>
                <c:pt idx="0">
                  <c:v>35.6</c:v>
                </c:pt>
                <c:pt idx="1">
                  <c:v>27.3</c:v>
                </c:pt>
              </c:numCache>
            </c:numRef>
          </c:val>
        </c:ser>
        <c:ser>
          <c:idx val="3"/>
          <c:order val="3"/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Intersection3!$B$29:$C$29</c:f>
              <c:strCache>
                <c:ptCount val="2"/>
                <c:pt idx="0">
                  <c:v>N/S Through</c:v>
                </c:pt>
                <c:pt idx="1">
                  <c:v>E/W Through</c:v>
                </c:pt>
              </c:strCache>
            </c:strRef>
          </c:cat>
          <c:val>
            <c:numRef>
              <c:f>Intersection3!$B$33:$C$33</c:f>
              <c:numCache>
                <c:formatCode>General</c:formatCode>
                <c:ptCount val="2"/>
              </c:numCache>
            </c:numRef>
          </c:val>
        </c:ser>
        <c:ser>
          <c:idx val="4"/>
          <c:order val="4"/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Intersection3!$B$29:$C$29</c:f>
              <c:strCache>
                <c:ptCount val="2"/>
                <c:pt idx="0">
                  <c:v>N/S Through</c:v>
                </c:pt>
                <c:pt idx="1">
                  <c:v>E/W Through</c:v>
                </c:pt>
              </c:strCache>
            </c:strRef>
          </c:cat>
          <c:val>
            <c:numRef>
              <c:f>Intersection3!$B$34:$C$34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9339224"/>
        <c:axId val="2084580328"/>
      </c:barChart>
      <c:catAx>
        <c:axId val="2109339224"/>
        <c:scaling>
          <c:orientation val="minMax"/>
        </c:scaling>
        <c:delete val="0"/>
        <c:axPos val="l"/>
        <c:majorTickMark val="out"/>
        <c:minorTickMark val="none"/>
        <c:tickLblPos val="nextTo"/>
        <c:crossAx val="2084580328"/>
        <c:crosses val="autoZero"/>
        <c:auto val="1"/>
        <c:lblAlgn val="ctr"/>
        <c:lblOffset val="100"/>
        <c:noMultiLvlLbl val="0"/>
      </c:catAx>
      <c:valAx>
        <c:axId val="2084580328"/>
        <c:scaling>
          <c:orientation val="minMax"/>
          <c:max val="10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33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Intersection 5 Signal</a:t>
            </a:r>
            <a:r>
              <a:rPr lang="en-US" baseline="0"/>
              <a:t> Timings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Intersection5!$B$29:$E$29</c:f>
              <c:strCache>
                <c:ptCount val="4"/>
                <c:pt idx="0">
                  <c:v>N/S Through</c:v>
                </c:pt>
                <c:pt idx="1">
                  <c:v>E/W Through</c:v>
                </c:pt>
                <c:pt idx="2">
                  <c:v>N/S Left</c:v>
                </c:pt>
                <c:pt idx="3">
                  <c:v>E/W Left</c:v>
                </c:pt>
              </c:strCache>
            </c:strRef>
          </c:cat>
          <c:val>
            <c:numRef>
              <c:f>Intersection5!$B$30:$E$30</c:f>
              <c:numCache>
                <c:formatCode>General</c:formatCode>
                <c:ptCount val="4"/>
                <c:pt idx="0">
                  <c:v>34.6</c:v>
                </c:pt>
                <c:pt idx="1">
                  <c:v>63.70000000000001</c:v>
                </c:pt>
                <c:pt idx="2">
                  <c:v>37.8</c:v>
                </c:pt>
                <c:pt idx="3">
                  <c:v>51.10000000000001</c:v>
                </c:pt>
              </c:numCache>
            </c:numRef>
          </c:val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</c:dPt>
          <c:cat>
            <c:strRef>
              <c:f>Intersection5!$B$29:$E$29</c:f>
              <c:strCache>
                <c:ptCount val="4"/>
                <c:pt idx="0">
                  <c:v>N/S Through</c:v>
                </c:pt>
                <c:pt idx="1">
                  <c:v>E/W Through</c:v>
                </c:pt>
                <c:pt idx="2">
                  <c:v>N/S Left</c:v>
                </c:pt>
                <c:pt idx="3">
                  <c:v>E/W Left</c:v>
                </c:pt>
              </c:strCache>
            </c:strRef>
          </c:cat>
          <c:val>
            <c:numRef>
              <c:f>Intersection5!$B$31:$E$31</c:f>
              <c:numCache>
                <c:formatCode>General</c:formatCode>
                <c:ptCount val="4"/>
                <c:pt idx="0">
                  <c:v>3.2</c:v>
                </c:pt>
                <c:pt idx="1">
                  <c:v>32.7</c:v>
                </c:pt>
                <c:pt idx="2">
                  <c:v>8.8</c:v>
                </c:pt>
                <c:pt idx="3">
                  <c:v>9.0</c:v>
                </c:pt>
              </c:numCache>
            </c:numRef>
          </c:val>
        </c:ser>
        <c:ser>
          <c:idx val="2"/>
          <c:order val="2"/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FF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FFFF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FFFF00"/>
              </a:solidFill>
            </c:spPr>
          </c:dPt>
          <c:cat>
            <c:strRef>
              <c:f>Intersection5!$B$29:$E$29</c:f>
              <c:strCache>
                <c:ptCount val="4"/>
                <c:pt idx="0">
                  <c:v>N/S Through</c:v>
                </c:pt>
                <c:pt idx="1">
                  <c:v>E/W Through</c:v>
                </c:pt>
                <c:pt idx="2">
                  <c:v>N/S Left</c:v>
                </c:pt>
                <c:pt idx="3">
                  <c:v>E/W Left</c:v>
                </c:pt>
              </c:strCache>
            </c:strRef>
          </c:cat>
          <c:val>
            <c:numRef>
              <c:f>Intersection5!$B$32:$E$32</c:f>
              <c:numCache>
                <c:formatCode>General</c:formatCode>
                <c:ptCount val="4"/>
                <c:pt idx="0">
                  <c:v>62.30000000000001</c:v>
                </c:pt>
                <c:pt idx="1">
                  <c:v>3.7</c:v>
                </c:pt>
                <c:pt idx="2">
                  <c:v>2.7</c:v>
                </c:pt>
                <c:pt idx="3">
                  <c:v>3.6</c:v>
                </c:pt>
              </c:numCache>
            </c:numRef>
          </c:val>
        </c:ser>
        <c:ser>
          <c:idx val="3"/>
          <c:order val="3"/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</c:dPt>
          <c:cat>
            <c:strRef>
              <c:f>Intersection5!$B$29:$E$29</c:f>
              <c:strCache>
                <c:ptCount val="4"/>
                <c:pt idx="0">
                  <c:v>N/S Through</c:v>
                </c:pt>
                <c:pt idx="1">
                  <c:v>E/W Through</c:v>
                </c:pt>
                <c:pt idx="2">
                  <c:v>N/S Left</c:v>
                </c:pt>
                <c:pt idx="3">
                  <c:v>E/W Left</c:v>
                </c:pt>
              </c:strCache>
            </c:strRef>
          </c:cat>
          <c:val>
            <c:numRef>
              <c:f>Intersection5!$B$33:$E$33</c:f>
              <c:numCache>
                <c:formatCode>General</c:formatCode>
                <c:ptCount val="4"/>
                <c:pt idx="2">
                  <c:v>50.8</c:v>
                </c:pt>
                <c:pt idx="3">
                  <c:v>36.40000000000001</c:v>
                </c:pt>
              </c:numCache>
            </c:numRef>
          </c:val>
        </c:ser>
        <c:ser>
          <c:idx val="4"/>
          <c:order val="4"/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Intersection5!$B$29:$E$29</c:f>
              <c:strCache>
                <c:ptCount val="4"/>
                <c:pt idx="0">
                  <c:v>N/S Through</c:v>
                </c:pt>
                <c:pt idx="1">
                  <c:v>E/W Through</c:v>
                </c:pt>
                <c:pt idx="2">
                  <c:v>N/S Left</c:v>
                </c:pt>
                <c:pt idx="3">
                  <c:v>E/W Left</c:v>
                </c:pt>
              </c:strCache>
            </c:strRef>
          </c:cat>
          <c:val>
            <c:numRef>
              <c:f>Intersection5!$B$34:$E$34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0745656"/>
        <c:axId val="2088606152"/>
      </c:barChart>
      <c:catAx>
        <c:axId val="2110745656"/>
        <c:scaling>
          <c:orientation val="minMax"/>
        </c:scaling>
        <c:delete val="0"/>
        <c:axPos val="l"/>
        <c:majorTickMark val="out"/>
        <c:minorTickMark val="none"/>
        <c:tickLblPos val="nextTo"/>
        <c:crossAx val="2088606152"/>
        <c:crosses val="autoZero"/>
        <c:auto val="1"/>
        <c:lblAlgn val="ctr"/>
        <c:lblOffset val="100"/>
        <c:noMultiLvlLbl val="0"/>
      </c:catAx>
      <c:valAx>
        <c:axId val="2088606152"/>
        <c:scaling>
          <c:orientation val="minMax"/>
          <c:max val="10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745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26</xdr:row>
      <xdr:rowOff>139700</xdr:rowOff>
    </xdr:from>
    <xdr:to>
      <xdr:col>15</xdr:col>
      <xdr:colOff>584200</xdr:colOff>
      <xdr:row>51</xdr:row>
      <xdr:rowOff>139700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26</xdr:row>
      <xdr:rowOff>139700</xdr:rowOff>
    </xdr:from>
    <xdr:to>
      <xdr:col>15</xdr:col>
      <xdr:colOff>584200</xdr:colOff>
      <xdr:row>51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31</xdr:row>
      <xdr:rowOff>63500</xdr:rowOff>
    </xdr:from>
    <xdr:to>
      <xdr:col>13</xdr:col>
      <xdr:colOff>292100</xdr:colOff>
      <xdr:row>52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31</xdr:row>
      <xdr:rowOff>63500</xdr:rowOff>
    </xdr:from>
    <xdr:to>
      <xdr:col>13</xdr:col>
      <xdr:colOff>292100</xdr:colOff>
      <xdr:row>52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26</xdr:row>
      <xdr:rowOff>139700</xdr:rowOff>
    </xdr:from>
    <xdr:to>
      <xdr:col>16</xdr:col>
      <xdr:colOff>584200</xdr:colOff>
      <xdr:row>51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K36"/>
  <sheetViews>
    <sheetView topLeftCell="D19" workbookViewId="0">
      <selection activeCell="B8" sqref="B8"/>
    </sheetView>
  </sheetViews>
  <sheetFormatPr baseColWidth="10" defaultRowHeight="15" x14ac:dyDescent="0"/>
  <cols>
    <col min="1" max="1" width="12" bestFit="1" customWidth="1"/>
    <col min="2" max="3" width="13.33203125" bestFit="1" customWidth="1"/>
    <col min="4" max="4" width="11.5" bestFit="1" customWidth="1"/>
    <col min="9" max="10" width="13.33203125" bestFit="1" customWidth="1"/>
  </cols>
  <sheetData>
    <row r="7" spans="1:10">
      <c r="A7" t="s">
        <v>0</v>
      </c>
      <c r="B7">
        <v>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</row>
    <row r="8" spans="1:10">
      <c r="A8" t="s">
        <v>1</v>
      </c>
      <c r="B8">
        <v>34.9</v>
      </c>
      <c r="C8">
        <v>3.8</v>
      </c>
      <c r="D8">
        <v>7</v>
      </c>
      <c r="E8">
        <v>3.6</v>
      </c>
      <c r="F8">
        <v>8</v>
      </c>
      <c r="G8">
        <v>2.4</v>
      </c>
      <c r="H8">
        <v>7.1</v>
      </c>
      <c r="I8">
        <v>30</v>
      </c>
      <c r="J8">
        <v>3.2</v>
      </c>
    </row>
    <row r="9" spans="1:10">
      <c r="A9" t="s">
        <v>2</v>
      </c>
      <c r="B9" t="s">
        <v>4</v>
      </c>
      <c r="C9" t="s">
        <v>9</v>
      </c>
      <c r="D9" t="s">
        <v>5</v>
      </c>
      <c r="E9" t="s">
        <v>5</v>
      </c>
      <c r="F9" t="s">
        <v>5</v>
      </c>
      <c r="G9" t="s">
        <v>5</v>
      </c>
      <c r="H9" t="s">
        <v>5</v>
      </c>
      <c r="I9" t="s">
        <v>5</v>
      </c>
      <c r="J9" t="s">
        <v>5</v>
      </c>
    </row>
    <row r="10" spans="1:10">
      <c r="A10" t="s">
        <v>3</v>
      </c>
      <c r="B10" t="s">
        <v>5</v>
      </c>
      <c r="C10" t="s">
        <v>5</v>
      </c>
      <c r="D10" t="s">
        <v>5</v>
      </c>
      <c r="E10" t="s">
        <v>5</v>
      </c>
      <c r="F10" t="s">
        <v>5</v>
      </c>
      <c r="G10" t="s">
        <v>5</v>
      </c>
      <c r="H10" t="s">
        <v>5</v>
      </c>
      <c r="I10" t="s">
        <v>4</v>
      </c>
      <c r="J10" t="s">
        <v>9</v>
      </c>
    </row>
    <row r="11" spans="1:10">
      <c r="A11" t="s">
        <v>6</v>
      </c>
      <c r="B11" t="s">
        <v>8</v>
      </c>
      <c r="C11" t="s">
        <v>8</v>
      </c>
      <c r="D11" t="s">
        <v>4</v>
      </c>
      <c r="E11" t="s">
        <v>9</v>
      </c>
      <c r="F11" t="s">
        <v>5</v>
      </c>
      <c r="G11" t="s">
        <v>5</v>
      </c>
      <c r="H11" t="s">
        <v>5</v>
      </c>
      <c r="I11" t="s">
        <v>5</v>
      </c>
      <c r="J11" t="s">
        <v>5</v>
      </c>
    </row>
    <row r="12" spans="1:10">
      <c r="A12" t="s">
        <v>7</v>
      </c>
      <c r="B12" t="s">
        <v>5</v>
      </c>
      <c r="C12" t="s">
        <v>5</v>
      </c>
      <c r="D12" t="s">
        <v>5</v>
      </c>
      <c r="E12" t="s">
        <v>5</v>
      </c>
      <c r="F12" t="s">
        <v>4</v>
      </c>
      <c r="G12" t="s">
        <v>9</v>
      </c>
      <c r="H12" t="s">
        <v>5</v>
      </c>
      <c r="I12" t="s">
        <v>8</v>
      </c>
      <c r="J12" t="s">
        <v>8</v>
      </c>
    </row>
    <row r="15" spans="1:10">
      <c r="B15">
        <f>B8</f>
        <v>34.9</v>
      </c>
      <c r="C15">
        <f>IF(C9=B9,C8+B15,C8)</f>
        <v>3.8</v>
      </c>
      <c r="D15">
        <f t="shared" ref="D15:J15" si="0">IF(D9=C9,D8+C15,D8)</f>
        <v>7</v>
      </c>
      <c r="E15">
        <f t="shared" si="0"/>
        <v>10.6</v>
      </c>
      <c r="F15">
        <f t="shared" si="0"/>
        <v>18.600000000000001</v>
      </c>
      <c r="G15">
        <f t="shared" si="0"/>
        <v>21</v>
      </c>
      <c r="H15">
        <f t="shared" si="0"/>
        <v>28.1</v>
      </c>
      <c r="I15">
        <f t="shared" si="0"/>
        <v>58.1</v>
      </c>
      <c r="J15">
        <f t="shared" si="0"/>
        <v>61.300000000000004</v>
      </c>
    </row>
    <row r="16" spans="1:10">
      <c r="B16">
        <f>B8</f>
        <v>34.9</v>
      </c>
      <c r="C16">
        <f>IF(C10=B10,C8+B16,C8)</f>
        <v>38.699999999999996</v>
      </c>
      <c r="D16">
        <f t="shared" ref="D16:J16" si="1">IF(D10=C10,D8+C16,D8)</f>
        <v>45.699999999999996</v>
      </c>
      <c r="E16">
        <f t="shared" si="1"/>
        <v>49.3</v>
      </c>
      <c r="F16">
        <f t="shared" si="1"/>
        <v>57.3</v>
      </c>
      <c r="G16">
        <f t="shared" si="1"/>
        <v>59.699999999999996</v>
      </c>
      <c r="H16">
        <f t="shared" si="1"/>
        <v>66.8</v>
      </c>
      <c r="I16">
        <f t="shared" si="1"/>
        <v>30</v>
      </c>
      <c r="J16">
        <f t="shared" si="1"/>
        <v>3.2</v>
      </c>
    </row>
    <row r="17" spans="2:11">
      <c r="B17">
        <f>B8</f>
        <v>34.9</v>
      </c>
      <c r="C17">
        <f>IF(C11=B11,C8+B17,C8)</f>
        <v>38.699999999999996</v>
      </c>
      <c r="D17">
        <f t="shared" ref="D17:J17" si="2">IF(D11=C11,D8+C17,D8)</f>
        <v>7</v>
      </c>
      <c r="E17">
        <f t="shared" si="2"/>
        <v>3.6</v>
      </c>
      <c r="F17">
        <f t="shared" si="2"/>
        <v>8</v>
      </c>
      <c r="G17">
        <f t="shared" si="2"/>
        <v>10.4</v>
      </c>
      <c r="H17">
        <f t="shared" si="2"/>
        <v>17.5</v>
      </c>
      <c r="I17">
        <f t="shared" si="2"/>
        <v>47.5</v>
      </c>
      <c r="J17">
        <f t="shared" si="2"/>
        <v>50.7</v>
      </c>
    </row>
    <row r="18" spans="2:11">
      <c r="B18">
        <f>B8</f>
        <v>34.9</v>
      </c>
      <c r="C18">
        <f>IF(C12=B12,C8+B18,C8)</f>
        <v>38.699999999999996</v>
      </c>
      <c r="D18">
        <f t="shared" ref="D18:J18" si="3">IF(D12=C12,D8+C18,D8)</f>
        <v>45.699999999999996</v>
      </c>
      <c r="E18">
        <f t="shared" si="3"/>
        <v>49.3</v>
      </c>
      <c r="F18">
        <f t="shared" si="3"/>
        <v>8</v>
      </c>
      <c r="G18">
        <f t="shared" si="3"/>
        <v>2.4</v>
      </c>
      <c r="H18">
        <f t="shared" si="3"/>
        <v>7.1</v>
      </c>
      <c r="I18">
        <f t="shared" si="3"/>
        <v>30</v>
      </c>
      <c r="J18">
        <f t="shared" si="3"/>
        <v>33.200000000000003</v>
      </c>
    </row>
    <row r="21" spans="2:11">
      <c r="B21">
        <v>34.9</v>
      </c>
      <c r="C21">
        <v>3.8</v>
      </c>
      <c r="J21">
        <v>61.300000000000004</v>
      </c>
      <c r="K21">
        <f>SUM(B21:J21)</f>
        <v>100</v>
      </c>
    </row>
    <row r="22" spans="2:11">
      <c r="H22">
        <v>66.8</v>
      </c>
      <c r="I22">
        <v>30</v>
      </c>
      <c r="J22">
        <v>3.2</v>
      </c>
      <c r="K22">
        <f>SUM(B22:J22)</f>
        <v>100</v>
      </c>
    </row>
    <row r="23" spans="2:11">
      <c r="C23">
        <v>38.699999999999996</v>
      </c>
      <c r="D23">
        <v>7</v>
      </c>
      <c r="E23">
        <v>3.6</v>
      </c>
      <c r="J23">
        <v>50.7</v>
      </c>
      <c r="K23">
        <f>SUM(B23:J23)</f>
        <v>100</v>
      </c>
    </row>
    <row r="24" spans="2:11">
      <c r="E24">
        <v>49.3</v>
      </c>
      <c r="F24">
        <v>8</v>
      </c>
      <c r="G24">
        <v>2.4</v>
      </c>
      <c r="H24">
        <v>7.1</v>
      </c>
      <c r="J24">
        <v>33.200000000000003</v>
      </c>
      <c r="K24">
        <f>SUM(B24:J24)</f>
        <v>100</v>
      </c>
    </row>
    <row r="29" spans="2:11">
      <c r="B29" t="s">
        <v>2</v>
      </c>
      <c r="C29" t="s">
        <v>3</v>
      </c>
      <c r="D29" t="s">
        <v>6</v>
      </c>
      <c r="E29" t="s">
        <v>7</v>
      </c>
    </row>
    <row r="30" spans="2:11">
      <c r="B30">
        <f>B21</f>
        <v>34.9</v>
      </c>
      <c r="C30">
        <f>H22</f>
        <v>66.8</v>
      </c>
      <c r="D30">
        <f>C23</f>
        <v>38.699999999999996</v>
      </c>
      <c r="E30">
        <f>E24</f>
        <v>49.3</v>
      </c>
    </row>
    <row r="31" spans="2:11">
      <c r="B31">
        <f>C21</f>
        <v>3.8</v>
      </c>
      <c r="C31">
        <f>I22</f>
        <v>30</v>
      </c>
      <c r="D31">
        <f>D23</f>
        <v>7</v>
      </c>
      <c r="E31">
        <f>F24</f>
        <v>8</v>
      </c>
    </row>
    <row r="32" spans="2:11">
      <c r="B32">
        <f>J21</f>
        <v>61.300000000000004</v>
      </c>
      <c r="C32">
        <f>J22</f>
        <v>3.2</v>
      </c>
      <c r="D32">
        <f>E23</f>
        <v>3.6</v>
      </c>
      <c r="E32">
        <f>G24</f>
        <v>2.4</v>
      </c>
    </row>
    <row r="33" spans="2:5">
      <c r="D33">
        <f>J23</f>
        <v>50.7</v>
      </c>
      <c r="E33">
        <f>H24</f>
        <v>7.1</v>
      </c>
    </row>
    <row r="34" spans="2:5">
      <c r="E34">
        <f>J24</f>
        <v>33.200000000000003</v>
      </c>
    </row>
    <row r="36" spans="2:5">
      <c r="B36" t="s">
        <v>10</v>
      </c>
      <c r="C36" t="s">
        <v>11</v>
      </c>
      <c r="D36" t="s">
        <v>12</v>
      </c>
      <c r="E36" t="s">
        <v>13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N39"/>
  <sheetViews>
    <sheetView topLeftCell="D19" workbookViewId="0">
      <selection activeCell="T47" sqref="T47"/>
    </sheetView>
  </sheetViews>
  <sheetFormatPr baseColWidth="10" defaultRowHeight="15" x14ac:dyDescent="0"/>
  <cols>
    <col min="1" max="1" width="12" bestFit="1" customWidth="1"/>
    <col min="2" max="3" width="13.33203125" bestFit="1" customWidth="1"/>
    <col min="4" max="4" width="11.5" bestFit="1" customWidth="1"/>
    <col min="9" max="10" width="13.33203125" bestFit="1" customWidth="1"/>
  </cols>
  <sheetData>
    <row r="7" spans="1:14">
      <c r="A7" t="s">
        <v>0</v>
      </c>
      <c r="B7">
        <v>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</row>
    <row r="8" spans="1:14">
      <c r="A8" t="s">
        <v>1</v>
      </c>
      <c r="B8">
        <v>7</v>
      </c>
      <c r="C8">
        <v>3.6</v>
      </c>
      <c r="D8">
        <v>1.8</v>
      </c>
      <c r="E8">
        <v>34.9</v>
      </c>
      <c r="F8">
        <v>3.8</v>
      </c>
      <c r="G8">
        <v>1.8</v>
      </c>
      <c r="H8">
        <v>8</v>
      </c>
      <c r="I8">
        <v>2.4</v>
      </c>
      <c r="J8">
        <v>1.8</v>
      </c>
      <c r="K8">
        <v>30</v>
      </c>
      <c r="L8">
        <v>3.2</v>
      </c>
      <c r="M8">
        <v>1.8</v>
      </c>
      <c r="N8">
        <f>SUM(B8:M8)</f>
        <v>100.1</v>
      </c>
    </row>
    <row r="9" spans="1:14">
      <c r="A9" t="s">
        <v>2</v>
      </c>
      <c r="B9" t="s">
        <v>16</v>
      </c>
      <c r="C9" t="s">
        <v>16</v>
      </c>
      <c r="D9" t="s">
        <v>16</v>
      </c>
      <c r="E9" t="s">
        <v>17</v>
      </c>
      <c r="F9" t="s">
        <v>18</v>
      </c>
      <c r="G9" t="s">
        <v>16</v>
      </c>
      <c r="H9" t="s">
        <v>16</v>
      </c>
      <c r="I9" t="s">
        <v>16</v>
      </c>
      <c r="J9" t="s">
        <v>16</v>
      </c>
      <c r="K9" t="s">
        <v>16</v>
      </c>
      <c r="L9" t="s">
        <v>16</v>
      </c>
      <c r="M9" t="s">
        <v>16</v>
      </c>
    </row>
    <row r="10" spans="1:14">
      <c r="A10" t="s">
        <v>3</v>
      </c>
      <c r="B10" t="s">
        <v>16</v>
      </c>
      <c r="C10" t="s">
        <v>16</v>
      </c>
      <c r="D10" t="s">
        <v>16</v>
      </c>
      <c r="E10" t="s">
        <v>16</v>
      </c>
      <c r="F10" t="s">
        <v>16</v>
      </c>
      <c r="G10" t="s">
        <v>16</v>
      </c>
      <c r="H10" t="s">
        <v>16</v>
      </c>
      <c r="I10" t="s">
        <v>16</v>
      </c>
      <c r="J10" t="s">
        <v>16</v>
      </c>
      <c r="K10" t="s">
        <v>17</v>
      </c>
      <c r="L10" t="s">
        <v>18</v>
      </c>
      <c r="M10" t="s">
        <v>16</v>
      </c>
    </row>
    <row r="11" spans="1:14">
      <c r="A11" t="s">
        <v>6</v>
      </c>
      <c r="B11" t="s">
        <v>17</v>
      </c>
      <c r="C11" t="s">
        <v>18</v>
      </c>
      <c r="D11" t="s">
        <v>16</v>
      </c>
      <c r="E11" t="s">
        <v>19</v>
      </c>
      <c r="F11" t="s">
        <v>19</v>
      </c>
      <c r="G11" t="s">
        <v>16</v>
      </c>
      <c r="H11" t="s">
        <v>16</v>
      </c>
      <c r="I11" t="s">
        <v>16</v>
      </c>
      <c r="J11" t="s">
        <v>16</v>
      </c>
      <c r="K11" t="s">
        <v>16</v>
      </c>
      <c r="L11" t="s">
        <v>16</v>
      </c>
      <c r="M11" t="s">
        <v>16</v>
      </c>
    </row>
    <row r="12" spans="1:14">
      <c r="A12" t="s">
        <v>7</v>
      </c>
      <c r="B12" t="s">
        <v>16</v>
      </c>
      <c r="C12" t="s">
        <v>16</v>
      </c>
      <c r="D12" t="s">
        <v>16</v>
      </c>
      <c r="E12" t="s">
        <v>16</v>
      </c>
      <c r="F12" t="s">
        <v>16</v>
      </c>
      <c r="G12" t="s">
        <v>16</v>
      </c>
      <c r="H12" t="s">
        <v>17</v>
      </c>
      <c r="I12" t="s">
        <v>18</v>
      </c>
      <c r="J12" t="s">
        <v>16</v>
      </c>
      <c r="K12" t="s">
        <v>19</v>
      </c>
      <c r="L12" t="s">
        <v>19</v>
      </c>
      <c r="M12" t="s">
        <v>16</v>
      </c>
    </row>
    <row r="15" spans="1:14">
      <c r="B15">
        <f>B8</f>
        <v>7</v>
      </c>
      <c r="C15">
        <f>IF(C9=B9,C8+B15,C8)</f>
        <v>10.6</v>
      </c>
      <c r="D15">
        <f t="shared" ref="D15:M15" si="0">IF(D9=C9,D8+C15,D8)</f>
        <v>12.4</v>
      </c>
      <c r="E15">
        <f t="shared" si="0"/>
        <v>34.9</v>
      </c>
      <c r="F15">
        <f t="shared" si="0"/>
        <v>3.8</v>
      </c>
      <c r="G15">
        <f t="shared" si="0"/>
        <v>1.8</v>
      </c>
      <c r="H15">
        <f t="shared" si="0"/>
        <v>9.8000000000000007</v>
      </c>
      <c r="I15">
        <f t="shared" si="0"/>
        <v>12.200000000000001</v>
      </c>
      <c r="J15">
        <f t="shared" si="0"/>
        <v>14.000000000000002</v>
      </c>
      <c r="K15">
        <f t="shared" si="0"/>
        <v>44</v>
      </c>
      <c r="L15">
        <f t="shared" si="0"/>
        <v>47.2</v>
      </c>
      <c r="M15">
        <f t="shared" si="0"/>
        <v>49</v>
      </c>
    </row>
    <row r="16" spans="1:14">
      <c r="B16">
        <f>B8</f>
        <v>7</v>
      </c>
      <c r="C16">
        <f>IF(C10=B10,C8+B16,C8)</f>
        <v>10.6</v>
      </c>
      <c r="D16">
        <f t="shared" ref="D16:M16" si="1">IF(D10=C10,D8+C16,D8)</f>
        <v>12.4</v>
      </c>
      <c r="E16">
        <f t="shared" si="1"/>
        <v>47.3</v>
      </c>
      <c r="F16">
        <f t="shared" si="1"/>
        <v>51.099999999999994</v>
      </c>
      <c r="G16">
        <f t="shared" si="1"/>
        <v>52.899999999999991</v>
      </c>
      <c r="H16">
        <f t="shared" si="1"/>
        <v>60.899999999999991</v>
      </c>
      <c r="I16">
        <f t="shared" si="1"/>
        <v>63.29999999999999</v>
      </c>
      <c r="J16">
        <f t="shared" si="1"/>
        <v>65.099999999999994</v>
      </c>
      <c r="K16">
        <f t="shared" si="1"/>
        <v>30</v>
      </c>
      <c r="L16">
        <f t="shared" si="1"/>
        <v>3.2</v>
      </c>
      <c r="M16">
        <f t="shared" si="1"/>
        <v>1.8</v>
      </c>
    </row>
    <row r="17" spans="2:14">
      <c r="B17">
        <f>B8</f>
        <v>7</v>
      </c>
      <c r="C17">
        <f>IF(C11=B11,C8+B17,C8)</f>
        <v>3.6</v>
      </c>
      <c r="D17">
        <f t="shared" ref="D17:M17" si="2">IF(D11=C11,D8+C17,D8)</f>
        <v>1.8</v>
      </c>
      <c r="E17">
        <f t="shared" si="2"/>
        <v>34.9</v>
      </c>
      <c r="F17">
        <f t="shared" si="2"/>
        <v>38.699999999999996</v>
      </c>
      <c r="G17">
        <f t="shared" si="2"/>
        <v>1.8</v>
      </c>
      <c r="H17">
        <f t="shared" si="2"/>
        <v>9.8000000000000007</v>
      </c>
      <c r="I17">
        <f t="shared" si="2"/>
        <v>12.200000000000001</v>
      </c>
      <c r="J17">
        <f t="shared" si="2"/>
        <v>14.000000000000002</v>
      </c>
      <c r="K17">
        <f t="shared" si="2"/>
        <v>44</v>
      </c>
      <c r="L17">
        <f t="shared" si="2"/>
        <v>47.2</v>
      </c>
      <c r="M17">
        <f t="shared" si="2"/>
        <v>49</v>
      </c>
    </row>
    <row r="18" spans="2:14">
      <c r="B18">
        <f>B8</f>
        <v>7</v>
      </c>
      <c r="C18">
        <f>IF(C12=B12,C8+B18,C8)</f>
        <v>10.6</v>
      </c>
      <c r="D18">
        <f t="shared" ref="D18:M18" si="3">IF(D12=C12,D8+C18,D8)</f>
        <v>12.4</v>
      </c>
      <c r="E18">
        <f t="shared" si="3"/>
        <v>47.3</v>
      </c>
      <c r="F18">
        <f t="shared" si="3"/>
        <v>51.099999999999994</v>
      </c>
      <c r="G18">
        <f t="shared" si="3"/>
        <v>52.899999999999991</v>
      </c>
      <c r="H18">
        <f t="shared" si="3"/>
        <v>8</v>
      </c>
      <c r="I18">
        <f t="shared" si="3"/>
        <v>2.4</v>
      </c>
      <c r="J18">
        <f t="shared" si="3"/>
        <v>1.8</v>
      </c>
      <c r="K18">
        <f t="shared" si="3"/>
        <v>30</v>
      </c>
      <c r="L18">
        <f t="shared" si="3"/>
        <v>33.200000000000003</v>
      </c>
      <c r="M18">
        <f t="shared" si="3"/>
        <v>1.8</v>
      </c>
    </row>
    <row r="21" spans="2:14">
      <c r="D21">
        <v>12.4</v>
      </c>
      <c r="E21">
        <v>34.9</v>
      </c>
      <c r="F21">
        <v>3.8</v>
      </c>
      <c r="M21">
        <v>49</v>
      </c>
      <c r="N21">
        <f>SUM(B21:M21)</f>
        <v>100.1</v>
      </c>
    </row>
    <row r="22" spans="2:14">
      <c r="J22">
        <v>65.099999999999994</v>
      </c>
      <c r="K22">
        <v>30</v>
      </c>
      <c r="L22">
        <v>3.2</v>
      </c>
      <c r="M22">
        <v>1.8</v>
      </c>
      <c r="N22">
        <f t="shared" ref="N22:N24" si="4">SUM(B22:M22)</f>
        <v>100.1</v>
      </c>
    </row>
    <row r="23" spans="2:14">
      <c r="B23">
        <v>7</v>
      </c>
      <c r="C23">
        <v>3.6</v>
      </c>
      <c r="D23">
        <v>1.8</v>
      </c>
      <c r="F23">
        <v>38.699999999999996</v>
      </c>
      <c r="M23">
        <v>49</v>
      </c>
      <c r="N23">
        <f t="shared" si="4"/>
        <v>100.1</v>
      </c>
    </row>
    <row r="24" spans="2:14">
      <c r="G24">
        <v>52.899999999999991</v>
      </c>
      <c r="H24">
        <v>8</v>
      </c>
      <c r="I24">
        <v>2.4</v>
      </c>
      <c r="J24">
        <v>1.8</v>
      </c>
      <c r="L24">
        <v>33.200000000000003</v>
      </c>
      <c r="M24">
        <v>1.8</v>
      </c>
      <c r="N24">
        <f t="shared" si="4"/>
        <v>100.1</v>
      </c>
    </row>
    <row r="29" spans="2:14">
      <c r="B29" t="s">
        <v>2</v>
      </c>
      <c r="C29" t="s">
        <v>3</v>
      </c>
      <c r="D29" t="s">
        <v>6</v>
      </c>
      <c r="E29" t="s">
        <v>7</v>
      </c>
    </row>
    <row r="30" spans="2:14">
      <c r="B30">
        <f>D21</f>
        <v>12.4</v>
      </c>
      <c r="C30">
        <f>J22</f>
        <v>65.099999999999994</v>
      </c>
      <c r="D30">
        <f>B23</f>
        <v>7</v>
      </c>
      <c r="E30">
        <f>G24</f>
        <v>52.899999999999991</v>
      </c>
    </row>
    <row r="31" spans="2:14">
      <c r="B31">
        <f>E21</f>
        <v>34.9</v>
      </c>
      <c r="C31">
        <f>K22</f>
        <v>30</v>
      </c>
      <c r="D31">
        <f>C23</f>
        <v>3.6</v>
      </c>
      <c r="E31">
        <f>H24</f>
        <v>8</v>
      </c>
    </row>
    <row r="32" spans="2:14">
      <c r="B32">
        <f>F21</f>
        <v>3.8</v>
      </c>
      <c r="C32">
        <f>L22</f>
        <v>3.2</v>
      </c>
      <c r="D32">
        <f>D23</f>
        <v>1.8</v>
      </c>
      <c r="E32">
        <f>I24</f>
        <v>2.4</v>
      </c>
    </row>
    <row r="33" spans="2:5">
      <c r="B33">
        <f>M21</f>
        <v>49</v>
      </c>
      <c r="C33">
        <f>M22</f>
        <v>1.8</v>
      </c>
      <c r="D33">
        <f>F23</f>
        <v>38.699999999999996</v>
      </c>
      <c r="E33">
        <f>J24</f>
        <v>1.8</v>
      </c>
    </row>
    <row r="34" spans="2:5">
      <c r="D34">
        <f>M23</f>
        <v>49</v>
      </c>
      <c r="E34">
        <f>L24</f>
        <v>33.200000000000003</v>
      </c>
    </row>
    <row r="35" spans="2:5">
      <c r="E35">
        <f>M24</f>
        <v>1.8</v>
      </c>
    </row>
    <row r="36" spans="2:5">
      <c r="B36" t="s">
        <v>20</v>
      </c>
      <c r="C36" t="s">
        <v>20</v>
      </c>
      <c r="D36" t="s">
        <v>21</v>
      </c>
      <c r="E36" t="s">
        <v>22</v>
      </c>
    </row>
    <row r="39" spans="2:5">
      <c r="B39">
        <f>SUM(B30:B35)</f>
        <v>100.1</v>
      </c>
      <c r="C39">
        <f t="shared" ref="C39:E39" si="5">SUM(C30:C35)</f>
        <v>100.1</v>
      </c>
      <c r="D39">
        <f t="shared" si="5"/>
        <v>100.1</v>
      </c>
      <c r="E39">
        <f t="shared" si="5"/>
        <v>100.1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K36"/>
  <sheetViews>
    <sheetView topLeftCell="A15" workbookViewId="0">
      <selection activeCell="G22" sqref="G22"/>
    </sheetView>
  </sheetViews>
  <sheetFormatPr baseColWidth="10" defaultRowHeight="15" x14ac:dyDescent="0"/>
  <cols>
    <col min="1" max="1" width="12" bestFit="1" customWidth="1"/>
    <col min="2" max="3" width="13.33203125" bestFit="1" customWidth="1"/>
    <col min="4" max="4" width="11.5" bestFit="1" customWidth="1"/>
    <col min="9" max="10" width="13.33203125" bestFit="1" customWidth="1"/>
  </cols>
  <sheetData>
    <row r="7" spans="1:10">
      <c r="A7" t="s">
        <v>0</v>
      </c>
      <c r="B7">
        <v>0</v>
      </c>
      <c r="C7">
        <v>1</v>
      </c>
      <c r="D7">
        <v>2</v>
      </c>
      <c r="E7">
        <v>3</v>
      </c>
      <c r="F7">
        <v>4</v>
      </c>
    </row>
    <row r="8" spans="1:10">
      <c r="A8" t="s">
        <v>1</v>
      </c>
      <c r="B8">
        <v>41.5</v>
      </c>
      <c r="C8">
        <v>3.2</v>
      </c>
      <c r="D8">
        <v>31.5</v>
      </c>
      <c r="E8">
        <v>20.3</v>
      </c>
      <c r="F8">
        <v>3.6</v>
      </c>
    </row>
    <row r="9" spans="1:10">
      <c r="A9" t="s">
        <v>2</v>
      </c>
      <c r="B9" t="s">
        <v>4</v>
      </c>
      <c r="C9" t="s">
        <v>9</v>
      </c>
      <c r="D9" t="s">
        <v>5</v>
      </c>
      <c r="E9" t="s">
        <v>5</v>
      </c>
      <c r="F9" t="s">
        <v>5</v>
      </c>
    </row>
    <row r="10" spans="1:10">
      <c r="A10" t="s">
        <v>3</v>
      </c>
      <c r="B10" t="s">
        <v>5</v>
      </c>
      <c r="C10" t="s">
        <v>5</v>
      </c>
      <c r="D10" t="s">
        <v>5</v>
      </c>
      <c r="E10" t="s">
        <v>4</v>
      </c>
      <c r="F10" t="s">
        <v>9</v>
      </c>
    </row>
    <row r="15" spans="1:10">
      <c r="B15">
        <f>B8</f>
        <v>41.5</v>
      </c>
      <c r="C15">
        <f>IF(C9=B9,C8+B15,C8)</f>
        <v>3.2</v>
      </c>
      <c r="D15">
        <f t="shared" ref="D15:J15" si="0">IF(D9=C9,D8+C15,D8)</f>
        <v>31.5</v>
      </c>
      <c r="E15">
        <f t="shared" si="0"/>
        <v>51.8</v>
      </c>
      <c r="F15">
        <f t="shared" si="0"/>
        <v>55.4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</row>
    <row r="16" spans="1:10">
      <c r="B16">
        <f>B8</f>
        <v>41.5</v>
      </c>
      <c r="C16">
        <f>IF(C10=B10,C8+B16,C8)</f>
        <v>44.7</v>
      </c>
      <c r="D16">
        <f t="shared" ref="D16:J16" si="1">IF(D10=C10,D8+C16,D8)</f>
        <v>76.2</v>
      </c>
      <c r="E16">
        <f t="shared" si="1"/>
        <v>20.3</v>
      </c>
      <c r="F16">
        <f t="shared" si="1"/>
        <v>3.6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</row>
    <row r="17" spans="2:11">
      <c r="B17">
        <f>B8</f>
        <v>41.5</v>
      </c>
      <c r="C17">
        <f>IF(C11=B11,C8+B17,C8)</f>
        <v>44.7</v>
      </c>
      <c r="D17">
        <f t="shared" ref="D17:J17" si="2">IF(D11=C11,D8+C17,D8)</f>
        <v>76.2</v>
      </c>
      <c r="E17">
        <f t="shared" si="2"/>
        <v>96.5</v>
      </c>
      <c r="F17">
        <f t="shared" si="2"/>
        <v>100.1</v>
      </c>
      <c r="G17">
        <f t="shared" si="2"/>
        <v>100.1</v>
      </c>
      <c r="H17">
        <f t="shared" si="2"/>
        <v>100.1</v>
      </c>
      <c r="I17">
        <f t="shared" si="2"/>
        <v>100.1</v>
      </c>
      <c r="J17">
        <f t="shared" si="2"/>
        <v>100.1</v>
      </c>
    </row>
    <row r="18" spans="2:11">
      <c r="B18">
        <f>B8</f>
        <v>41.5</v>
      </c>
      <c r="C18">
        <f>IF(C12=B12,C8+B18,C8)</f>
        <v>44.7</v>
      </c>
      <c r="D18">
        <f t="shared" ref="D18:J18" si="3">IF(D12=C12,D8+C18,D8)</f>
        <v>76.2</v>
      </c>
      <c r="E18">
        <f t="shared" si="3"/>
        <v>96.5</v>
      </c>
      <c r="F18">
        <f t="shared" si="3"/>
        <v>100.1</v>
      </c>
      <c r="G18">
        <f t="shared" si="3"/>
        <v>100.1</v>
      </c>
      <c r="H18">
        <f t="shared" si="3"/>
        <v>100.1</v>
      </c>
      <c r="I18">
        <f t="shared" si="3"/>
        <v>100.1</v>
      </c>
      <c r="J18">
        <f t="shared" si="3"/>
        <v>100.1</v>
      </c>
    </row>
    <row r="21" spans="2:11">
      <c r="B21">
        <v>41.5</v>
      </c>
      <c r="C21">
        <v>3.2</v>
      </c>
      <c r="F21">
        <v>55.4</v>
      </c>
      <c r="K21">
        <f>SUM(B21:J21)</f>
        <v>100.1</v>
      </c>
    </row>
    <row r="22" spans="2:11">
      <c r="D22">
        <v>76.2</v>
      </c>
      <c r="E22">
        <v>20.3</v>
      </c>
      <c r="F22">
        <v>3.6</v>
      </c>
      <c r="K22">
        <f>SUM(B22:J22)</f>
        <v>100.1</v>
      </c>
    </row>
    <row r="23" spans="2:11">
      <c r="K23">
        <f>SUM(B23:J23)</f>
        <v>0</v>
      </c>
    </row>
    <row r="24" spans="2:11">
      <c r="K24">
        <f>SUM(B24:J24)</f>
        <v>0</v>
      </c>
    </row>
    <row r="29" spans="2:11">
      <c r="B29" t="s">
        <v>2</v>
      </c>
      <c r="C29" t="s">
        <v>3</v>
      </c>
      <c r="D29" t="s">
        <v>6</v>
      </c>
      <c r="E29" t="s">
        <v>7</v>
      </c>
    </row>
    <row r="30" spans="2:11">
      <c r="B30">
        <f>B21</f>
        <v>41.5</v>
      </c>
      <c r="C30">
        <f>D22</f>
        <v>76.2</v>
      </c>
      <c r="D30">
        <f>C23</f>
        <v>0</v>
      </c>
      <c r="E30">
        <f>E24</f>
        <v>0</v>
      </c>
    </row>
    <row r="31" spans="2:11">
      <c r="B31">
        <f>C21</f>
        <v>3.2</v>
      </c>
      <c r="C31">
        <f>E22</f>
        <v>20.3</v>
      </c>
      <c r="D31">
        <f>D23</f>
        <v>0</v>
      </c>
      <c r="E31">
        <f>F24</f>
        <v>0</v>
      </c>
    </row>
    <row r="32" spans="2:11">
      <c r="B32">
        <f>F21</f>
        <v>55.4</v>
      </c>
      <c r="C32">
        <f>F22</f>
        <v>3.6</v>
      </c>
      <c r="D32">
        <f>E23</f>
        <v>0</v>
      </c>
      <c r="E32">
        <f>G24</f>
        <v>0</v>
      </c>
    </row>
    <row r="33" spans="2:5">
      <c r="D33">
        <f>J23</f>
        <v>0</v>
      </c>
      <c r="E33">
        <f>H24</f>
        <v>0</v>
      </c>
    </row>
    <row r="34" spans="2:5">
      <c r="E34">
        <f>J24</f>
        <v>0</v>
      </c>
    </row>
    <row r="36" spans="2:5">
      <c r="B36" t="s">
        <v>10</v>
      </c>
      <c r="C36" t="s">
        <v>11</v>
      </c>
      <c r="D36" t="s">
        <v>12</v>
      </c>
      <c r="E36" t="s">
        <v>13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K36"/>
  <sheetViews>
    <sheetView topLeftCell="A22" workbookViewId="0">
      <selection activeCell="D51" sqref="D51"/>
    </sheetView>
  </sheetViews>
  <sheetFormatPr baseColWidth="10" defaultRowHeight="15" x14ac:dyDescent="0"/>
  <cols>
    <col min="1" max="1" width="12" bestFit="1" customWidth="1"/>
    <col min="2" max="3" width="13.33203125" bestFit="1" customWidth="1"/>
    <col min="4" max="4" width="11.5" bestFit="1" customWidth="1"/>
    <col min="9" max="10" width="13.33203125" bestFit="1" customWidth="1"/>
  </cols>
  <sheetData>
    <row r="7" spans="1:10">
      <c r="A7" t="s">
        <v>0</v>
      </c>
      <c r="B7">
        <v>0</v>
      </c>
      <c r="C7">
        <v>1</v>
      </c>
      <c r="D7">
        <v>2</v>
      </c>
      <c r="E7">
        <v>3</v>
      </c>
      <c r="F7">
        <v>4</v>
      </c>
    </row>
    <row r="8" spans="1:10">
      <c r="A8" t="s">
        <v>1</v>
      </c>
      <c r="B8">
        <v>61.2</v>
      </c>
      <c r="C8">
        <v>3.2</v>
      </c>
      <c r="D8">
        <v>4.7</v>
      </c>
      <c r="E8">
        <v>3.6</v>
      </c>
      <c r="F8">
        <v>27.3</v>
      </c>
    </row>
    <row r="9" spans="1:10">
      <c r="A9" t="s">
        <v>2</v>
      </c>
      <c r="B9" t="s">
        <v>4</v>
      </c>
      <c r="C9" t="s">
        <v>9</v>
      </c>
      <c r="D9" t="s">
        <v>5</v>
      </c>
      <c r="E9" t="s">
        <v>5</v>
      </c>
      <c r="F9" t="s">
        <v>5</v>
      </c>
    </row>
    <row r="10" spans="1:10">
      <c r="A10" t="s">
        <v>3</v>
      </c>
      <c r="B10" t="s">
        <v>5</v>
      </c>
      <c r="C10" t="s">
        <v>5</v>
      </c>
      <c r="D10" t="s">
        <v>5</v>
      </c>
      <c r="E10" t="s">
        <v>4</v>
      </c>
      <c r="F10" t="s">
        <v>9</v>
      </c>
    </row>
    <row r="15" spans="1:10">
      <c r="B15">
        <f>B8</f>
        <v>61.2</v>
      </c>
      <c r="C15">
        <f>IF(C9=B9,C8+B15,C8)</f>
        <v>3.2</v>
      </c>
      <c r="D15">
        <f t="shared" ref="D15:J15" si="0">IF(D9=C9,D8+C15,D8)</f>
        <v>4.7</v>
      </c>
      <c r="E15">
        <f t="shared" si="0"/>
        <v>8.3000000000000007</v>
      </c>
      <c r="F15">
        <f t="shared" si="0"/>
        <v>35.6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</row>
    <row r="16" spans="1:10">
      <c r="B16">
        <f>B8</f>
        <v>61.2</v>
      </c>
      <c r="C16">
        <f>IF(C10=B10,C8+B16,C8)</f>
        <v>64.400000000000006</v>
      </c>
      <c r="D16">
        <f t="shared" ref="D16:J16" si="1">IF(D10=C10,D8+C16,D8)</f>
        <v>69.100000000000009</v>
      </c>
      <c r="E16">
        <f t="shared" si="1"/>
        <v>3.6</v>
      </c>
      <c r="F16">
        <f t="shared" si="1"/>
        <v>27.3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</row>
    <row r="17" spans="2:11">
      <c r="B17">
        <f>B8</f>
        <v>61.2</v>
      </c>
      <c r="C17">
        <f>IF(C11=B11,C8+B17,C8)</f>
        <v>64.400000000000006</v>
      </c>
      <c r="D17">
        <f t="shared" ref="D17:J17" si="2">IF(D11=C11,D8+C17,D8)</f>
        <v>69.100000000000009</v>
      </c>
      <c r="E17">
        <f t="shared" si="2"/>
        <v>72.7</v>
      </c>
      <c r="F17">
        <f t="shared" si="2"/>
        <v>100</v>
      </c>
      <c r="G17">
        <f t="shared" si="2"/>
        <v>100</v>
      </c>
      <c r="H17">
        <f t="shared" si="2"/>
        <v>100</v>
      </c>
      <c r="I17">
        <f t="shared" si="2"/>
        <v>100</v>
      </c>
      <c r="J17">
        <f t="shared" si="2"/>
        <v>100</v>
      </c>
    </row>
    <row r="18" spans="2:11">
      <c r="B18">
        <f>B8</f>
        <v>61.2</v>
      </c>
      <c r="C18">
        <f>IF(C12=B12,C8+B18,C8)</f>
        <v>64.400000000000006</v>
      </c>
      <c r="D18">
        <f t="shared" ref="D18:J18" si="3">IF(D12=C12,D8+C18,D8)</f>
        <v>69.100000000000009</v>
      </c>
      <c r="E18">
        <f t="shared" si="3"/>
        <v>72.7</v>
      </c>
      <c r="F18">
        <f t="shared" si="3"/>
        <v>100</v>
      </c>
      <c r="G18">
        <f t="shared" si="3"/>
        <v>100</v>
      </c>
      <c r="H18">
        <f t="shared" si="3"/>
        <v>100</v>
      </c>
      <c r="I18">
        <f t="shared" si="3"/>
        <v>100</v>
      </c>
      <c r="J18">
        <f t="shared" si="3"/>
        <v>100</v>
      </c>
    </row>
    <row r="21" spans="2:11">
      <c r="B21">
        <v>61.2</v>
      </c>
      <c r="C21">
        <v>3.2</v>
      </c>
      <c r="F21">
        <v>35.6</v>
      </c>
      <c r="K21">
        <f>SUM(B21:J21)</f>
        <v>100</v>
      </c>
    </row>
    <row r="22" spans="2:11">
      <c r="D22">
        <v>69.100000000000009</v>
      </c>
      <c r="E22">
        <v>3.6</v>
      </c>
      <c r="F22">
        <v>27.3</v>
      </c>
      <c r="K22">
        <f>SUM(B22:J22)</f>
        <v>100</v>
      </c>
    </row>
    <row r="23" spans="2:11">
      <c r="B23">
        <v>61.2</v>
      </c>
      <c r="C23">
        <v>64.400000000000006</v>
      </c>
      <c r="D23">
        <v>69.100000000000009</v>
      </c>
      <c r="E23">
        <v>72.7</v>
      </c>
      <c r="F23">
        <v>100</v>
      </c>
      <c r="K23">
        <f>SUM(B23:J23)</f>
        <v>367.40000000000003</v>
      </c>
    </row>
    <row r="24" spans="2:11">
      <c r="B24">
        <v>61.2</v>
      </c>
      <c r="C24">
        <v>64.400000000000006</v>
      </c>
      <c r="D24">
        <v>69.100000000000009</v>
      </c>
      <c r="E24">
        <v>72.7</v>
      </c>
      <c r="F24">
        <v>100</v>
      </c>
      <c r="K24">
        <f>SUM(B24:J24)</f>
        <v>367.40000000000003</v>
      </c>
    </row>
    <row r="29" spans="2:11">
      <c r="B29" t="s">
        <v>2</v>
      </c>
      <c r="C29" t="s">
        <v>3</v>
      </c>
      <c r="D29" t="s">
        <v>6</v>
      </c>
      <c r="E29" t="s">
        <v>7</v>
      </c>
    </row>
    <row r="30" spans="2:11">
      <c r="B30">
        <f>B21</f>
        <v>61.2</v>
      </c>
      <c r="C30">
        <f>D22</f>
        <v>69.100000000000009</v>
      </c>
      <c r="D30">
        <f>C23</f>
        <v>64.400000000000006</v>
      </c>
      <c r="E30">
        <f>E24</f>
        <v>72.7</v>
      </c>
    </row>
    <row r="31" spans="2:11">
      <c r="B31">
        <f>C21</f>
        <v>3.2</v>
      </c>
      <c r="C31">
        <f>E22</f>
        <v>3.6</v>
      </c>
      <c r="D31">
        <f>D23</f>
        <v>69.100000000000009</v>
      </c>
      <c r="E31">
        <f>F24</f>
        <v>100</v>
      </c>
    </row>
    <row r="32" spans="2:11">
      <c r="B32">
        <f>F21</f>
        <v>35.6</v>
      </c>
      <c r="C32">
        <f>F22</f>
        <v>27.3</v>
      </c>
      <c r="D32">
        <f>E23</f>
        <v>72.7</v>
      </c>
      <c r="E32">
        <f>G24</f>
        <v>0</v>
      </c>
    </row>
    <row r="33" spans="2:5">
      <c r="D33">
        <f>J23</f>
        <v>0</v>
      </c>
      <c r="E33">
        <f>H24</f>
        <v>0</v>
      </c>
    </row>
    <row r="34" spans="2:5">
      <c r="E34">
        <f>J24</f>
        <v>0</v>
      </c>
    </row>
    <row r="36" spans="2:5">
      <c r="B36" t="s">
        <v>10</v>
      </c>
      <c r="C36" t="s">
        <v>11</v>
      </c>
      <c r="D36" t="s">
        <v>12</v>
      </c>
      <c r="E36" t="s">
        <v>13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39"/>
  <sheetViews>
    <sheetView tabSelected="1" topLeftCell="A5" workbookViewId="0">
      <selection activeCell="D28" sqref="D28"/>
    </sheetView>
  </sheetViews>
  <sheetFormatPr baseColWidth="10" defaultRowHeight="15" x14ac:dyDescent="0"/>
  <cols>
    <col min="1" max="1" width="12" bestFit="1" customWidth="1"/>
    <col min="2" max="3" width="13.33203125" bestFit="1" customWidth="1"/>
    <col min="4" max="4" width="11.5" bestFit="1" customWidth="1"/>
    <col min="9" max="11" width="13.33203125" bestFit="1" customWidth="1"/>
  </cols>
  <sheetData>
    <row r="7" spans="1:12">
      <c r="A7" t="s">
        <v>0</v>
      </c>
      <c r="B7">
        <v>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</row>
    <row r="8" spans="1:12">
      <c r="A8" t="s">
        <v>1</v>
      </c>
      <c r="B8">
        <v>34.6</v>
      </c>
      <c r="C8">
        <v>3.2</v>
      </c>
      <c r="D8">
        <v>8.8000000000000007</v>
      </c>
      <c r="E8">
        <f>3.6-0.9</f>
        <v>2.7</v>
      </c>
      <c r="F8">
        <v>1.8</v>
      </c>
      <c r="G8">
        <v>9</v>
      </c>
      <c r="H8">
        <v>3.6</v>
      </c>
      <c r="I8">
        <v>32.700000000000003</v>
      </c>
      <c r="J8">
        <v>3.7</v>
      </c>
      <c r="K8" t="s">
        <v>14</v>
      </c>
      <c r="L8">
        <f>SUM(B8:J8)</f>
        <v>100.10000000000001</v>
      </c>
    </row>
    <row r="9" spans="1:12">
      <c r="A9" t="s">
        <v>2</v>
      </c>
      <c r="B9" t="s">
        <v>4</v>
      </c>
      <c r="C9" t="s">
        <v>9</v>
      </c>
      <c r="D9" t="s">
        <v>5</v>
      </c>
      <c r="E9" t="s">
        <v>5</v>
      </c>
      <c r="F9" t="s">
        <v>5</v>
      </c>
      <c r="G9" t="s">
        <v>5</v>
      </c>
      <c r="H9" t="s">
        <v>5</v>
      </c>
      <c r="I9" t="s">
        <v>5</v>
      </c>
      <c r="J9" t="s">
        <v>5</v>
      </c>
      <c r="K9" t="s">
        <v>14</v>
      </c>
    </row>
    <row r="10" spans="1:12">
      <c r="A10" t="s">
        <v>3</v>
      </c>
      <c r="B10" t="s">
        <v>5</v>
      </c>
      <c r="C10" t="s">
        <v>5</v>
      </c>
      <c r="D10" t="s">
        <v>5</v>
      </c>
      <c r="E10" t="s">
        <v>5</v>
      </c>
      <c r="F10" t="s">
        <v>5</v>
      </c>
      <c r="G10" t="s">
        <v>5</v>
      </c>
      <c r="H10" t="s">
        <v>5</v>
      </c>
      <c r="I10" t="s">
        <v>4</v>
      </c>
      <c r="J10" t="s">
        <v>9</v>
      </c>
      <c r="K10" t="s">
        <v>14</v>
      </c>
    </row>
    <row r="11" spans="1:12">
      <c r="A11" t="s">
        <v>6</v>
      </c>
      <c r="B11" t="s">
        <v>8</v>
      </c>
      <c r="C11" t="s">
        <v>8</v>
      </c>
      <c r="D11" t="s">
        <v>4</v>
      </c>
      <c r="E11" t="s">
        <v>9</v>
      </c>
      <c r="F11" t="s">
        <v>5</v>
      </c>
      <c r="G11" t="s">
        <v>5</v>
      </c>
      <c r="H11" t="s">
        <v>5</v>
      </c>
      <c r="I11" t="s">
        <v>5</v>
      </c>
      <c r="J11" t="s">
        <v>5</v>
      </c>
      <c r="K11" t="s">
        <v>14</v>
      </c>
    </row>
    <row r="12" spans="1:12">
      <c r="A12" t="s">
        <v>7</v>
      </c>
      <c r="B12" t="s">
        <v>5</v>
      </c>
      <c r="C12" t="s">
        <v>5</v>
      </c>
      <c r="D12" t="s">
        <v>5</v>
      </c>
      <c r="E12" t="s">
        <v>5</v>
      </c>
      <c r="F12" t="s">
        <v>5</v>
      </c>
      <c r="G12" t="s">
        <v>4</v>
      </c>
      <c r="H12" t="s">
        <v>9</v>
      </c>
      <c r="I12" t="s">
        <v>8</v>
      </c>
      <c r="J12" t="s">
        <v>8</v>
      </c>
      <c r="K12" t="s">
        <v>14</v>
      </c>
    </row>
    <row r="15" spans="1:12">
      <c r="B15">
        <f>B8</f>
        <v>34.6</v>
      </c>
      <c r="C15">
        <f>IF(C9=B9,C8+B15,C8)</f>
        <v>3.2</v>
      </c>
      <c r="D15">
        <f t="shared" ref="D15:K15" si="0">IF(D9=C9,D8+C15,D8)</f>
        <v>8.8000000000000007</v>
      </c>
      <c r="E15">
        <f t="shared" si="0"/>
        <v>11.5</v>
      </c>
      <c r="F15">
        <f t="shared" si="0"/>
        <v>13.3</v>
      </c>
      <c r="G15">
        <f t="shared" si="0"/>
        <v>22.3</v>
      </c>
      <c r="H15">
        <f t="shared" si="0"/>
        <v>25.900000000000002</v>
      </c>
      <c r="I15">
        <f>IF(I9=H9,I8+H15,I8)</f>
        <v>58.600000000000009</v>
      </c>
      <c r="J15">
        <f t="shared" si="0"/>
        <v>62.300000000000011</v>
      </c>
      <c r="K15" t="str">
        <f t="shared" si="0"/>
        <v>-</v>
      </c>
    </row>
    <row r="16" spans="1:12">
      <c r="B16">
        <f>B8</f>
        <v>34.6</v>
      </c>
      <c r="C16">
        <f>IF(C10=B10,C8+B16,C8)</f>
        <v>37.800000000000004</v>
      </c>
      <c r="D16">
        <f t="shared" ref="D16:K16" si="1">IF(D10=C10,D8+C16,D8)</f>
        <v>46.600000000000009</v>
      </c>
      <c r="E16">
        <f t="shared" si="1"/>
        <v>49.300000000000011</v>
      </c>
      <c r="F16">
        <f t="shared" si="1"/>
        <v>51.100000000000009</v>
      </c>
      <c r="G16">
        <f t="shared" si="1"/>
        <v>60.100000000000009</v>
      </c>
      <c r="H16">
        <f t="shared" si="1"/>
        <v>63.70000000000001</v>
      </c>
      <c r="I16">
        <f>IF(I10=H10,I8+H16,I8)</f>
        <v>32.700000000000003</v>
      </c>
      <c r="J16">
        <f t="shared" si="1"/>
        <v>3.7</v>
      </c>
      <c r="K16" t="str">
        <f t="shared" si="1"/>
        <v>-</v>
      </c>
    </row>
    <row r="17" spans="2:12">
      <c r="B17">
        <f>B8</f>
        <v>34.6</v>
      </c>
      <c r="C17">
        <f>IF(C11=B11,C8+B17,C8)</f>
        <v>37.800000000000004</v>
      </c>
      <c r="D17">
        <f t="shared" ref="D17:K17" si="2">IF(D11=C11,D8+C17,D8)</f>
        <v>8.8000000000000007</v>
      </c>
      <c r="E17">
        <f t="shared" si="2"/>
        <v>2.7</v>
      </c>
      <c r="F17">
        <f t="shared" si="2"/>
        <v>1.8</v>
      </c>
      <c r="G17">
        <f t="shared" si="2"/>
        <v>10.8</v>
      </c>
      <c r="H17">
        <f t="shared" si="2"/>
        <v>14.4</v>
      </c>
      <c r="I17">
        <f>IF(I11=H11,I8+H17,I8)</f>
        <v>47.1</v>
      </c>
      <c r="J17">
        <f t="shared" si="2"/>
        <v>50.800000000000004</v>
      </c>
      <c r="K17" t="str">
        <f t="shared" si="2"/>
        <v>-</v>
      </c>
    </row>
    <row r="18" spans="2:12">
      <c r="B18">
        <f>B8</f>
        <v>34.6</v>
      </c>
      <c r="C18">
        <f>IF(C12=B12,C8+B18,C8)</f>
        <v>37.800000000000004</v>
      </c>
      <c r="D18">
        <f t="shared" ref="D18:K18" si="3">IF(D12=C12,D8+C18,D8)</f>
        <v>46.600000000000009</v>
      </c>
      <c r="E18">
        <f t="shared" si="3"/>
        <v>49.300000000000011</v>
      </c>
      <c r="F18">
        <f t="shared" si="3"/>
        <v>51.100000000000009</v>
      </c>
      <c r="G18">
        <f t="shared" si="3"/>
        <v>9</v>
      </c>
      <c r="H18">
        <f t="shared" si="3"/>
        <v>3.6</v>
      </c>
      <c r="I18">
        <f>IF(I12=H12,I8+H18,I8)</f>
        <v>32.700000000000003</v>
      </c>
      <c r="J18">
        <f t="shared" si="3"/>
        <v>36.400000000000006</v>
      </c>
      <c r="K18" t="str">
        <f t="shared" si="3"/>
        <v>-</v>
      </c>
    </row>
    <row r="21" spans="2:12">
      <c r="B21">
        <v>34.6</v>
      </c>
      <c r="C21">
        <v>3.2</v>
      </c>
      <c r="J21">
        <v>62.300000000000011</v>
      </c>
      <c r="L21">
        <f>SUM(B21:K21)</f>
        <v>100.10000000000002</v>
      </c>
    </row>
    <row r="22" spans="2:12">
      <c r="H22">
        <v>63.70000000000001</v>
      </c>
      <c r="I22">
        <v>32.700000000000003</v>
      </c>
      <c r="J22">
        <v>3.7</v>
      </c>
      <c r="L22">
        <f>SUM(B22:K22)</f>
        <v>100.10000000000001</v>
      </c>
    </row>
    <row r="23" spans="2:12">
      <c r="C23">
        <v>37.800000000000004</v>
      </c>
      <c r="D23">
        <v>8.8000000000000007</v>
      </c>
      <c r="E23">
        <v>2.7</v>
      </c>
      <c r="J23">
        <v>50.800000000000004</v>
      </c>
      <c r="L23">
        <f>SUM(B23:K23)</f>
        <v>100.10000000000002</v>
      </c>
    </row>
    <row r="24" spans="2:12">
      <c r="F24">
        <v>51.100000000000009</v>
      </c>
      <c r="G24">
        <v>9</v>
      </c>
      <c r="H24">
        <v>3.6</v>
      </c>
      <c r="J24">
        <v>36.400000000000006</v>
      </c>
      <c r="L24">
        <f>SUM(B24:K24)</f>
        <v>100.10000000000002</v>
      </c>
    </row>
    <row r="29" spans="2:12">
      <c r="B29" t="s">
        <v>2</v>
      </c>
      <c r="C29" t="s">
        <v>3</v>
      </c>
      <c r="D29" t="s">
        <v>6</v>
      </c>
      <c r="E29" t="s">
        <v>7</v>
      </c>
    </row>
    <row r="30" spans="2:12">
      <c r="B30">
        <f>B21</f>
        <v>34.6</v>
      </c>
      <c r="C30">
        <f>H22</f>
        <v>63.70000000000001</v>
      </c>
      <c r="D30">
        <f>C23</f>
        <v>37.800000000000004</v>
      </c>
      <c r="E30">
        <f>F24</f>
        <v>51.100000000000009</v>
      </c>
    </row>
    <row r="31" spans="2:12">
      <c r="B31">
        <f>C21</f>
        <v>3.2</v>
      </c>
      <c r="C31">
        <f>I22</f>
        <v>32.700000000000003</v>
      </c>
      <c r="D31">
        <f>D23</f>
        <v>8.8000000000000007</v>
      </c>
      <c r="E31">
        <f>G24</f>
        <v>9</v>
      </c>
    </row>
    <row r="32" spans="2:12">
      <c r="B32">
        <f>J21</f>
        <v>62.300000000000011</v>
      </c>
      <c r="C32">
        <f>J22</f>
        <v>3.7</v>
      </c>
      <c r="D32">
        <f>E23</f>
        <v>2.7</v>
      </c>
      <c r="E32">
        <f>H24</f>
        <v>3.6</v>
      </c>
    </row>
    <row r="33" spans="2:5">
      <c r="D33">
        <f>J23</f>
        <v>50.800000000000004</v>
      </c>
      <c r="E33">
        <f>J24</f>
        <v>36.400000000000006</v>
      </c>
    </row>
    <row r="36" spans="2:5">
      <c r="B36" t="s">
        <v>10</v>
      </c>
      <c r="C36" t="s">
        <v>11</v>
      </c>
      <c r="D36" t="s">
        <v>12</v>
      </c>
      <c r="E36" t="s">
        <v>15</v>
      </c>
    </row>
    <row r="39" spans="2:5">
      <c r="B39">
        <f>SUM(B30:B35)</f>
        <v>100.10000000000002</v>
      </c>
      <c r="C39">
        <f t="shared" ref="C39:E39" si="4">SUM(C30:C35)</f>
        <v>100.10000000000001</v>
      </c>
      <c r="D39">
        <f t="shared" si="4"/>
        <v>100.10000000000002</v>
      </c>
      <c r="E39">
        <f t="shared" si="4"/>
        <v>100.10000000000002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Intersection1</vt:lpstr>
      <vt:lpstr>Intersection1_redo</vt:lpstr>
      <vt:lpstr>Intersection2</vt:lpstr>
      <vt:lpstr>Intersection3</vt:lpstr>
      <vt:lpstr>Intersection5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Eisha Nathan</dc:creator>
  <cp:lastModifiedBy>Eisha Nathan</cp:lastModifiedBy>
  <dcterms:created xsi:type="dcterms:W3CDTF">2015-01-27T20:21:25Z</dcterms:created>
  <dcterms:modified xsi:type="dcterms:W3CDTF">2015-02-17T23:14:43Z</dcterms:modified>
</cp:coreProperties>
</file>