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firstSheet="1" activeTab="11"/>
  </bookViews>
  <sheets>
    <sheet name="Тест-план" sheetId="1" r:id="rId1"/>
    <sheet name="Чек-лист" sheetId="2" r:id="rId2"/>
    <sheet name="Дефект 1" sheetId="3" r:id="rId3"/>
    <sheet name="Тест-кейс 1" sheetId="4" r:id="rId4"/>
    <sheet name="Дефект 2" sheetId="9" r:id="rId5"/>
    <sheet name="Тест-кейс 2" sheetId="5" r:id="rId6"/>
    <sheet name="Дефект 3" sheetId="10" r:id="rId7"/>
    <sheet name="Тест-кейс 3" sheetId="6" r:id="rId8"/>
    <sheet name="Дефект 4" sheetId="11" r:id="rId9"/>
    <sheet name="Тест-кейс 4" sheetId="7" r:id="rId10"/>
    <sheet name="Дефект 5" sheetId="12" r:id="rId11"/>
    <sheet name="Тест-кейс 5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<sst xmlns="http://schemas.openxmlformats.org/spreadsheetml/2006/main" count="503" uniqueCount="219">
  <si>
    <t xml:space="preserve">Тест-план по системному тестированию ExamSem								</t>
  </si>
  <si>
    <t>Цели доработки</t>
  </si>
  <si>
    <t xml:space="preserve">Обеспечение корректного функционирования системы управления умным домом 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</si>
  <si>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</si>
  <si>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</si>
  <si>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</si>
  <si>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</si>
  <si>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</si>
  <si>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h</t>
  </si>
  <si>
    <t>Статус</t>
  </si>
  <si>
    <t>Разработчик</t>
  </si>
  <si>
    <t>Тестировщик</t>
  </si>
  <si>
    <t>Управление кондиционером</t>
  </si>
  <si>
    <t>Проверка включения/выключения, изменения температуры, режимов работы</t>
  </si>
  <si>
    <t>0.8</t>
  </si>
  <si>
    <t>протестировано, ошибок не выявлено</t>
  </si>
  <si>
    <t>Невретдинов Илья</t>
  </si>
  <si>
    <t>Управление музыкой</t>
  </si>
  <si>
    <t xml:space="preserve"> Проверка воспроизведения/паузы, переключения треков, регулировки громкости</t>
  </si>
  <si>
    <t>0.6</t>
  </si>
  <si>
    <t xml:space="preserve">Остапенко Святослав </t>
  </si>
  <si>
    <t>Управление чайником</t>
  </si>
  <si>
    <t>Проверка включения/выключения, установки температуры, таймера</t>
  </si>
  <si>
    <t>0.5</t>
  </si>
  <si>
    <t>Ланский Павел</t>
  </si>
  <si>
    <t>Управление светом</t>
  </si>
  <si>
    <t>Проверка включения/выключения, диммирования, работы сценариев</t>
  </si>
  <si>
    <t>0.7</t>
  </si>
  <si>
    <t>Работа с уведомлениями</t>
  </si>
  <si>
    <t xml:space="preserve"> Проверка отправки push-уведомлений, email-оповещений, SMS при событиях (включение/отключение устройств, срабатывание датчиков)</t>
  </si>
  <si>
    <t>0.9</t>
  </si>
  <si>
    <t xml:space="preserve">Ануфриев Платон </t>
  </si>
  <si>
    <t xml:space="preserve">Итог </t>
  </si>
  <si>
    <t>Тест-кейсы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</si>
  <si>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</si>
  <si>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</si>
  <si>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</si>
  <si>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</si>
  <si>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Результат</t>
  </si>
  <si>
    <t>Команда: SET_AC { "power": "on", "temp": 22, "mode": "cool" }</t>
  </si>
  <si>
    <t>Ответ: { "status": "OK", "current_temp": 22, "mode": "cool" }</t>
  </si>
  <si>
    <t xml:space="preserve"> Кондиционер включился, установилась заданная температура</t>
  </si>
  <si>
    <t>Команда: SET_MUSIC { "action": "play", "volume": 50, "track": "playlist1" }</t>
  </si>
  <si>
    <t>Ответ: { "status": "OK", "current_track": "playlist1", "volume": 50 }</t>
  </si>
  <si>
    <t xml:space="preserve">Музыка начала воспроизводиться с заданной громкостью </t>
  </si>
  <si>
    <t xml:space="preserve"> Команда: SET_KETTLE { "power": "on", "temp": 90, "timer": 5 }</t>
  </si>
  <si>
    <t>Ответ: { "status": "OK", "current_temp": 25, "heating": true }</t>
  </si>
  <si>
    <t>Чайник включился и начал нагрев до заданной температуры</t>
  </si>
  <si>
    <t>Команда: SET_LIGHT { "power": "on", "brightness": 75, "scene": "evening" }</t>
  </si>
  <si>
    <t>Ответ: { "status": "OK", "current_brightness": 75, "scene": "evening" }</t>
  </si>
  <si>
    <t xml:space="preserve"> Свет включился с заданной яркостью и сценой</t>
  </si>
  <si>
    <t>Событие: отключение электроэнергии</t>
  </si>
  <si>
    <t>Уведомление: { "type": "alert", "message": "Отключение электроэнергии", "timestamp": "2023-11-15T14:30:00" }</t>
  </si>
  <si>
    <t>Push-уведомление получено на мобильное устройство</t>
  </si>
  <si>
    <t>Проверка ошибок ввода</t>
  </si>
  <si>
    <t>Команда: SET_AC { "power": "on", "temp": 100 }</t>
  </si>
  <si>
    <t>Ответ: { "status": "ERROR", "message": "Недопустимая температура" }</t>
  </si>
  <si>
    <t>Система вернула ошибку о недопустимом параметре</t>
  </si>
  <si>
    <t>Название</t>
  </si>
  <si>
    <t>Push-уведомления дублируются при критических событиях</t>
  </si>
  <si>
    <t>№ дефекта</t>
  </si>
  <si>
    <t>№ тест-кейса</t>
  </si>
  <si>
    <t>Проект</t>
  </si>
  <si>
    <t>SmartHome</t>
  </si>
  <si>
    <t>Компонент</t>
  </si>
  <si>
    <t>Уведомления</t>
  </si>
  <si>
    <t>Opened</t>
  </si>
  <si>
    <t>Номер версии</t>
  </si>
  <si>
    <t xml:space="preserve"> 1.5.3</t>
  </si>
  <si>
    <t>Важность:</t>
  </si>
  <si>
    <t xml:space="preserve">Critical </t>
  </si>
  <si>
    <t>Приоритет:</t>
  </si>
  <si>
    <t>High</t>
  </si>
  <si>
    <t>Blocker</t>
  </si>
  <si>
    <t>Critical</t>
  </si>
  <si>
    <t>Medium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</si>
  <si>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</si>
  <si>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</si>
  <si>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</si>
  <si>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</si>
  <si>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</si>
  <si>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</si>
  <si>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</si>
  <si>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</si>
  <si>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</si>
  <si>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</si>
  <si>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Ануфриев Платон</t>
  </si>
  <si>
    <t>Описание</t>
  </si>
  <si>
    <t xml:space="preserve">Шаги воспроизведения:
1. Создать критическое событие (срабатывание датчика дыма)
2. Проверить уведомления на мобильном устройстве
Ожидаемый результат:
Одно push-уведомление о событии
Наблюдаемый результат:
Приходит 3-5 одинаковых уведомлений </t>
  </si>
  <si>
    <t>Наименование:</t>
  </si>
  <si>
    <t>Работа системы уведомлений</t>
  </si>
  <si>
    <t>№:</t>
  </si>
  <si>
    <t>Описание:</t>
  </si>
  <si>
    <t>Проверить корректность отправки и получения уведомлений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</si>
  <si>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</si>
  <si>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</si>
  <si>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</si>
  <si>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</si>
  <si>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</si>
  <si>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</si>
  <si>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Система уведомлений активна, сервер запущен</t>
  </si>
  <si>
    <t>шагов</t>
  </si>
  <si>
    <t>Число шагов по статусам:</t>
  </si>
  <si>
    <t xml:space="preserve">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</si>
  <si>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</si>
  <si>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</si>
  <si>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</si>
  <si>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</si>
  <si>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</si>
  <si>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</si>
  <si>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</si>
  <si>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Создать тестовое событие</t>
  </si>
  <si>
    <t xml:space="preserve">Уведомление генерируется </t>
  </si>
  <si>
    <t>x</t>
  </si>
  <si>
    <t>Событие создано</t>
  </si>
  <si>
    <t>—</t>
  </si>
  <si>
    <t>Проверить push-уведомление</t>
  </si>
  <si>
    <t>Приходит на устройство</t>
  </si>
  <si>
    <t xml:space="preserve">Уведомление получено </t>
  </si>
  <si>
    <t>Проверить email-уведомление</t>
  </si>
  <si>
    <t>Письмо отправляется</t>
  </si>
  <si>
    <t>Письмо получено</t>
  </si>
  <si>
    <t>Проверить SMS-уведомление</t>
  </si>
  <si>
    <t>SMS отправляется</t>
  </si>
  <si>
    <t xml:space="preserve"> SMS получено</t>
  </si>
  <si>
    <t>Проверить журнал уведомлений</t>
  </si>
  <si>
    <t>Событие записывается</t>
  </si>
  <si>
    <t>Запись создана</t>
  </si>
  <si>
    <t>Автоматическое выключение чайника не срабатывает при достижении заданной температуры</t>
  </si>
  <si>
    <t>Чайник</t>
  </si>
  <si>
    <t xml:space="preserve">Шаги воспроизведения:
1. Установить температуру 90°C через приложение
2. Дождаться нагрева воды
3. Проверить автоматическое отключение
Ожидаемый результат:
Чайник автоматически выключается при достижении заданной температуры
Наблюдаемый результат:
Чайник продолжает работать после достижения заданной температуры </t>
  </si>
  <si>
    <t>Управление умным чайником</t>
  </si>
  <si>
    <t xml:space="preserve"> Проверить корректность работы функций управления чайником</t>
  </si>
  <si>
    <t>Чайник подключен к хабу, Wi-Fi активен, сервер управления запущен</t>
  </si>
  <si>
    <t>Complete:</t>
  </si>
  <si>
    <t>Установить соединение с хабом</t>
  </si>
  <si>
    <t>Хаб принимает соединение</t>
  </si>
  <si>
    <t xml:space="preserve"> Соединение установлено</t>
  </si>
  <si>
    <t>Отправить KETTLE_ON</t>
  </si>
  <si>
    <t>Чайник включается</t>
  </si>
  <si>
    <t xml:space="preserve"> Получен ответ OK</t>
  </si>
  <si>
    <t>Установить температуру 85°C</t>
  </si>
  <si>
    <t>Чайник начинает нагрев</t>
  </si>
  <si>
    <t>Температура установлена</t>
  </si>
  <si>
    <t>Проверить достижение температуры</t>
  </si>
  <si>
    <t>Чайник выключается при достижени</t>
  </si>
  <si>
    <t xml:space="preserve"> Выключился при 85°C</t>
  </si>
  <si>
    <t>Отправить KETTLE_OFF</t>
  </si>
  <si>
    <t>Получен ответ OK</t>
  </si>
  <si>
    <t xml:space="preserve"> Проверить повторное включение</t>
  </si>
  <si>
    <t>Чайник снова включается</t>
  </si>
  <si>
    <t>Работает корректно</t>
  </si>
  <si>
    <t>Сценарий "Вечерний" не изменяет яркость светильников</t>
  </si>
  <si>
    <t>Освещение</t>
  </si>
  <si>
    <t>In Progress</t>
  </si>
  <si>
    <t>Шаги воспроизведения:
1. Активировать сценарий "Вечерний"
2. Проверить яркость светильников
Ожидаемый результат:
Яркость снижается до 40%
Наблюдаемый результат:
Яркость остается на прежнем уровне</t>
  </si>
  <si>
    <t>Управление умным освещением</t>
  </si>
  <si>
    <t>Проверить корректность работы функций управления светом</t>
  </si>
  <si>
    <t xml:space="preserve">Ланский Павел </t>
  </si>
  <si>
    <t>Лампы подключены к хабу, сервер управления запущен</t>
  </si>
  <si>
    <t>Отправить LIGHT_ON</t>
  </si>
  <si>
    <t>Свет включается</t>
  </si>
  <si>
    <t>Установить яркость 50%</t>
  </si>
  <si>
    <t>Яркость изменяется</t>
  </si>
  <si>
    <t xml:space="preserve"> Яркость установлена</t>
  </si>
  <si>
    <t>Активировать сценарий "Вечер"</t>
  </si>
  <si>
    <t>Яркость снижается до 30%</t>
  </si>
  <si>
    <t>Сценарий выполнен</t>
  </si>
  <si>
    <t>Отправить LIGHT_OFF</t>
  </si>
  <si>
    <t>Свет выключается</t>
  </si>
  <si>
    <t xml:space="preserve"> Проверить статус лампы</t>
  </si>
  <si>
    <t xml:space="preserve">Возвращает текущее состояние </t>
  </si>
  <si>
    <t>Статус корректный</t>
  </si>
  <si>
    <t>Режим "Авто" не поддерживает заданную температуру с точностью ±1°C</t>
  </si>
  <si>
    <t>Климат-контроль</t>
  </si>
  <si>
    <t xml:space="preserve"> Retest</t>
  </si>
  <si>
    <t xml:space="preserve"> High</t>
  </si>
  <si>
    <t xml:space="preserve">Невретдинов Илья </t>
  </si>
  <si>
    <t>Шаги воспроизведения:
1. Установить режим "Авто" и температуру 22°C
2. Мониторить температуру в течение часа
Ожидаемый результат:
Температура поддерживается в диапазоне 21-23°C
Наблюдаемый результат:
Колебания температуры достигают 3-4°C</t>
  </si>
  <si>
    <t>Управление умным кондиционером</t>
  </si>
  <si>
    <t>Проверить корректность работы функций климат-контроля</t>
  </si>
  <si>
    <t>Кондиционер подключен к хабу, сервер управления запущен</t>
  </si>
  <si>
    <t>Отправить AC_ON</t>
  </si>
  <si>
    <t>Кондиционер включается</t>
  </si>
  <si>
    <t>Установить режим "Охлаждение"</t>
  </si>
  <si>
    <t>Режим активируется</t>
  </si>
  <si>
    <t xml:space="preserve"> Режим установлен</t>
  </si>
  <si>
    <t>Установить температуру 22°C</t>
  </si>
  <si>
    <t>Температура изменяется</t>
  </si>
  <si>
    <t xml:space="preserve"> Температура достигнута</t>
  </si>
  <si>
    <t>Изменить скорость вентилятора</t>
  </si>
  <si>
    <t>Скорость изменяется</t>
  </si>
  <si>
    <t>Скорость установлена</t>
  </si>
  <si>
    <t>Отправить AC_OFF</t>
  </si>
  <si>
    <t xml:space="preserve"> Кондиционер выключается</t>
  </si>
  <si>
    <t>Проверить энергопотребление</t>
  </si>
  <si>
    <t xml:space="preserve">Возвращает корректные данные </t>
  </si>
  <si>
    <t>Данные верны</t>
  </si>
  <si>
    <t xml:space="preserve"> При переключении треков происходит кратковременное увеличение громкости до максимума</t>
  </si>
  <si>
    <t>Мультимедиа</t>
  </si>
  <si>
    <t xml:space="preserve"> 1.5.4</t>
  </si>
  <si>
    <t xml:space="preserve"> Minor</t>
  </si>
  <si>
    <t>Шаги воспроизведения:
1. Воспроизвести плейлист
2. Переключить трек вручную
Ожидаемый результат:
Плавное переключение треков без изменения громкости
Наблюдаемый результат:
При переключении громкость на 1-2 секунды увеличивается до 100%</t>
  </si>
  <si>
    <t>Управление аудиосистемой</t>
  </si>
  <si>
    <t>Проверить корректность работы мультимедийных функций</t>
  </si>
  <si>
    <t>Аудиосистема подключена к хабу, сервер управления запущен</t>
  </si>
  <si>
    <t>Отправить MUSIC_PLAY</t>
  </si>
  <si>
    <t>Воспроизведение начинается</t>
  </si>
  <si>
    <t>Установить громкость 70%</t>
  </si>
  <si>
    <t>Громкость изменяется</t>
  </si>
  <si>
    <t>Громкость установлена</t>
  </si>
  <si>
    <t>Переключить трек</t>
  </si>
  <si>
    <t>Трек меняется</t>
  </si>
  <si>
    <t>Трек изменен</t>
  </si>
  <si>
    <t xml:space="preserve">Отправить MUSIC_PAUSE </t>
  </si>
  <si>
    <t>Воспроизведение останавливается</t>
  </si>
  <si>
    <t>Проверить текущий трек</t>
  </si>
  <si>
    <t>Возвращает метаданные</t>
  </si>
  <si>
    <t>Данные корректны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</si>
</sst>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0.0;[Red]0.0"/>
  </numFmts>
  <fonts count="42">
    <font>
      <sz val="11"/>
      <color theme="1"/>
      <name val="Aptos Narrow"/>
      <charset val="204"/>
      <scheme val="minor"/>
    </font>
    <font>
      <sz val="12"/>
      <name val="Times New Roman"/>
      <charset val="204"/>
    </font>
    <font>
      <b/>
      <sz val="12"/>
      <name val="Times New Roman"/>
      <charset val="204"/>
    </font>
    <font>
      <b/>
      <sz val="12"/>
      <color theme="1"/>
      <name val="Aptos Narrow"/>
      <charset val="134"/>
      <scheme val="minor"/>
    </font>
    <font>
      <b/>
      <sz val="12"/>
      <name val="Aptos Narrow"/>
      <charset val="134"/>
      <scheme val="minor"/>
    </font>
    <font>
      <b/>
      <sz val="12"/>
      <color rgb="FF000000"/>
      <name val="Times New Roman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2"/>
      <color rgb="FF000000"/>
      <name val="Calibri"/>
      <charset val="204"/>
    </font>
    <font>
      <sz val="11"/>
      <color theme="1"/>
      <name val="Times New Roman"/>
      <charset val="204"/>
    </font>
    <font>
      <b/>
      <sz val="16"/>
      <name val="Times New Roman"/>
      <charset val="204"/>
    </font>
    <font>
      <sz val="12"/>
      <color rgb="FF000000"/>
      <name val="Times New Roman"/>
      <charset val="204"/>
    </font>
    <font>
      <b/>
      <sz val="12"/>
      <color rgb="FF000000"/>
      <name val="Aptos Narrow"/>
      <charset val="134"/>
      <scheme val="minor"/>
    </font>
    <font>
      <b/>
      <sz val="26"/>
      <color theme="1"/>
      <name val="Aptos Narrow"/>
      <charset val="204"/>
      <scheme val="minor"/>
    </font>
    <font>
      <b/>
      <sz val="11"/>
      <color theme="1"/>
      <name val="Aptos Narrow"/>
      <charset val="204"/>
      <scheme val="minor"/>
    </font>
    <font>
      <b/>
      <sz val="11"/>
      <color theme="1"/>
      <name val="Times New Roman"/>
      <charset val="204"/>
    </font>
    <font>
      <b/>
      <sz val="20"/>
      <color theme="1"/>
      <name val="Aptos Narrow"/>
      <charset val="134"/>
      <scheme val="minor"/>
    </font>
    <font>
      <b/>
      <sz val="12"/>
      <color rgb="FF000000"/>
      <name val="Calibri"/>
      <charset val="204"/>
    </font>
    <font>
      <b/>
      <sz val="11"/>
      <color rgb="FFFFFFFF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Times New Roman"/>
      <charset val="204"/>
    </font>
    <font>
      <sz val="11"/>
      <color rgb="FF000000"/>
      <name val="Calibri"/>
      <charset val="20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66092"/>
        <bgColor rgb="FF36609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8" borderId="5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58" applyNumberFormat="0" applyAlignment="0" applyProtection="0">
      <alignment vertical="center"/>
    </xf>
    <xf numFmtId="0" fontId="32" fillId="10" borderId="59" applyNumberFormat="0" applyAlignment="0" applyProtection="0">
      <alignment vertical="center"/>
    </xf>
    <xf numFmtId="0" fontId="33" fillId="10" borderId="58" applyNumberFormat="0" applyAlignment="0" applyProtection="0">
      <alignment vertical="center"/>
    </xf>
    <xf numFmtId="0" fontId="34" fillId="11" borderId="60" applyNumberFormat="0" applyAlignment="0" applyProtection="0">
      <alignment vertical="center"/>
    </xf>
    <xf numFmtId="0" fontId="35" fillId="0" borderId="61" applyNumberFormat="0" applyFill="0" applyAlignment="0" applyProtection="0">
      <alignment vertical="center"/>
    </xf>
    <xf numFmtId="0" fontId="36" fillId="0" borderId="62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21" fillId="0" borderId="0"/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 vertical="top"/>
    </xf>
    <xf numFmtId="0" fontId="4" fillId="0" borderId="9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0" borderId="10" xfId="0" applyFont="1" applyBorder="1" applyAlignment="1">
      <alignment horizontal="center" wrapText="1"/>
    </xf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1" fillId="0" borderId="16" xfId="0" applyFont="1" applyBorder="1" applyAlignment="1">
      <alignment horizontal="center" wrapText="1"/>
    </xf>
    <xf numFmtId="0" fontId="2" fillId="2" borderId="18" xfId="0" applyFont="1" applyFill="1" applyBorder="1" applyAlignment="1">
      <alignment horizontal="right"/>
    </xf>
    <xf numFmtId="0" fontId="0" fillId="0" borderId="19" xfId="0" applyBorder="1"/>
    <xf numFmtId="0" fontId="5" fillId="0" borderId="20" xfId="77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right"/>
    </xf>
    <xf numFmtId="0" fontId="0" fillId="0" borderId="22" xfId="0" applyBorder="1"/>
    <xf numFmtId="180" fontId="2" fillId="0" borderId="23" xfId="0" applyNumberFormat="1" applyFont="1" applyBorder="1" applyAlignment="1">
      <alignment horizontal="center" wrapText="1"/>
    </xf>
    <xf numFmtId="0" fontId="1" fillId="2" borderId="24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1" fillId="4" borderId="27" xfId="0" applyFont="1" applyFill="1" applyBorder="1"/>
    <xf numFmtId="0" fontId="2" fillId="4" borderId="27" xfId="0" applyFont="1" applyFill="1" applyBorder="1" applyAlignment="1">
      <alignment horizontal="center"/>
    </xf>
    <xf numFmtId="0" fontId="8" fillId="4" borderId="27" xfId="0" applyFont="1" applyFill="1" applyBorder="1"/>
    <xf numFmtId="0" fontId="1" fillId="4" borderId="28" xfId="0" applyFont="1" applyFill="1" applyBorder="1"/>
    <xf numFmtId="0" fontId="0" fillId="0" borderId="29" xfId="0" applyBorder="1"/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/>
    </xf>
    <xf numFmtId="0" fontId="8" fillId="4" borderId="0" xfId="0" applyFont="1" applyFill="1"/>
    <xf numFmtId="0" fontId="1" fillId="4" borderId="30" xfId="0" applyFont="1" applyFill="1" applyBorder="1"/>
    <xf numFmtId="0" fontId="0" fillId="0" borderId="31" xfId="0" applyBorder="1"/>
    <xf numFmtId="0" fontId="0" fillId="0" borderId="32" xfId="0" applyBorder="1"/>
    <xf numFmtId="0" fontId="1" fillId="4" borderId="33" xfId="0" applyFont="1" applyFill="1" applyBorder="1"/>
    <xf numFmtId="0" fontId="2" fillId="4" borderId="33" xfId="0" applyFont="1" applyFill="1" applyBorder="1" applyAlignment="1">
      <alignment horizontal="center"/>
    </xf>
    <xf numFmtId="0" fontId="8" fillId="4" borderId="33" xfId="0" applyFont="1" applyFill="1" applyBorder="1"/>
    <xf numFmtId="0" fontId="1" fillId="4" borderId="34" xfId="0" applyFont="1" applyFill="1" applyBorder="1"/>
    <xf numFmtId="0" fontId="6" fillId="0" borderId="0" xfId="0" applyFont="1" applyAlignment="1">
      <alignment horizontal="left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/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right"/>
    </xf>
    <xf numFmtId="9" fontId="2" fillId="2" borderId="39" xfId="0" applyNumberFormat="1" applyFont="1" applyFill="1" applyBorder="1"/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/>
    <xf numFmtId="0" fontId="2" fillId="2" borderId="43" xfId="0" applyFont="1" applyFill="1" applyBorder="1"/>
    <xf numFmtId="0" fontId="1" fillId="0" borderId="4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11" fillId="0" borderId="44" xfId="64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5" fillId="5" borderId="45" xfId="77" applyFont="1" applyFill="1" applyBorder="1" applyAlignment="1">
      <alignment horizontal="center" vertical="center" wrapText="1"/>
    </xf>
    <xf numFmtId="0" fontId="8" fillId="0" borderId="35" xfId="77" applyFont="1" applyBorder="1" applyAlignment="1">
      <alignment horizontal="center" vertical="center" wrapText="1"/>
    </xf>
    <xf numFmtId="0" fontId="8" fillId="0" borderId="46" xfId="77" applyFont="1" applyBorder="1" applyAlignment="1">
      <alignment horizontal="center" vertical="center" wrapText="1"/>
    </xf>
    <xf numFmtId="0" fontId="8" fillId="0" borderId="47" xfId="77" applyFont="1" applyBorder="1" applyAlignment="1">
      <alignment horizontal="center" vertical="center" wrapText="1"/>
    </xf>
    <xf numFmtId="0" fontId="5" fillId="5" borderId="48" xfId="77" applyFont="1" applyFill="1" applyBorder="1" applyAlignment="1">
      <alignment horizontal="center" vertical="center" wrapText="1"/>
    </xf>
    <xf numFmtId="0" fontId="8" fillId="0" borderId="20" xfId="77" applyFont="1" applyBorder="1" applyAlignment="1">
      <alignment horizontal="center" vertical="center" wrapText="1"/>
    </xf>
    <xf numFmtId="0" fontId="5" fillId="5" borderId="20" xfId="77" applyFont="1" applyFill="1" applyBorder="1" applyAlignment="1">
      <alignment horizontal="center" vertical="center" wrapText="1"/>
    </xf>
    <xf numFmtId="181" fontId="8" fillId="0" borderId="20" xfId="77" applyNumberFormat="1" applyFont="1" applyBorder="1" applyAlignment="1">
      <alignment horizontal="center" vertical="center" wrapText="1"/>
    </xf>
    <xf numFmtId="0" fontId="11" fillId="0" borderId="48" xfId="77" applyFont="1" applyBorder="1" applyAlignment="1">
      <alignment horizontal="center" vertical="center" wrapText="1"/>
    </xf>
    <xf numFmtId="0" fontId="11" fillId="0" borderId="20" xfId="77" applyFont="1" applyBorder="1" applyAlignment="1">
      <alignment horizontal="center" vertical="center" wrapText="1"/>
    </xf>
    <xf numFmtId="0" fontId="5" fillId="0" borderId="35" xfId="77" applyFont="1" applyBorder="1" applyAlignment="1">
      <alignment horizontal="left" vertical="center" wrapText="1"/>
    </xf>
    <xf numFmtId="0" fontId="11" fillId="0" borderId="46" xfId="77" applyFont="1" applyBorder="1" applyAlignment="1">
      <alignment horizontal="left" vertical="center" wrapText="1"/>
    </xf>
    <xf numFmtId="0" fontId="11" fillId="0" borderId="47" xfId="77" applyFont="1" applyBorder="1" applyAlignment="1">
      <alignment horizontal="left" vertical="center" wrapText="1"/>
    </xf>
    <xf numFmtId="0" fontId="12" fillId="3" borderId="4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50" xfId="78" applyFont="1" applyBorder="1" applyAlignment="1">
      <alignment horizontal="center" vertical="center" wrapText="1"/>
    </xf>
    <xf numFmtId="0" fontId="13" fillId="0" borderId="51" xfId="78" applyFont="1" applyBorder="1" applyAlignment="1">
      <alignment horizontal="center" vertical="center" wrapText="1"/>
    </xf>
    <xf numFmtId="0" fontId="13" fillId="0" borderId="52" xfId="78" applyFont="1" applyBorder="1" applyAlignment="1">
      <alignment horizontal="center" vertical="center" wrapText="1"/>
    </xf>
    <xf numFmtId="0" fontId="0" fillId="0" borderId="0" xfId="78" applyAlignment="1">
      <alignment vertical="center" wrapText="1"/>
    </xf>
    <xf numFmtId="0" fontId="14" fillId="5" borderId="44" xfId="78" applyFont="1" applyFill="1" applyBorder="1" applyAlignment="1">
      <alignment horizontal="center" vertical="center" wrapText="1"/>
    </xf>
    <xf numFmtId="0" fontId="14" fillId="0" borderId="0" xfId="78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53" xfId="0" applyFill="1" applyBorder="1"/>
    <xf numFmtId="0" fontId="0" fillId="0" borderId="53" xfId="0" applyBorder="1"/>
    <xf numFmtId="0" fontId="18" fillId="7" borderId="8" xfId="0" applyFont="1" applyFill="1" applyBorder="1" applyAlignment="1">
      <alignment horizontal="center" vertical="center" wrapText="1"/>
    </xf>
    <xf numFmtId="0" fontId="18" fillId="7" borderId="5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center" vertical="center" wrapText="1"/>
    </xf>
    <xf numFmtId="182" fontId="21" fillId="3" borderId="44" xfId="0" applyNumberFormat="1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</cellXfs>
  <cellStyles count="7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60% - Accent3 2" xfId="49"/>
    <cellStyle name="60% — акцент3 2" xfId="50"/>
    <cellStyle name="60% — акцент3 2 2" xfId="51"/>
    <cellStyle name="60% — акцент3 2 2 2" xfId="52"/>
    <cellStyle name="60% — акцент3 2 3" xfId="53"/>
    <cellStyle name="60% — акцент3 3" xfId="54"/>
    <cellStyle name="60% — акцент3 3 2" xfId="55"/>
    <cellStyle name="60% — акцент3 4" xfId="56"/>
    <cellStyle name="Normal 2" xfId="57"/>
    <cellStyle name="Normal 3" xfId="58"/>
    <cellStyle name="Normal 4" xfId="59"/>
    <cellStyle name="Normal 5" xfId="60"/>
    <cellStyle name="Normal 6" xfId="61"/>
    <cellStyle name="Normal 7" xfId="62"/>
    <cellStyle name="Normal 8" xfId="63"/>
    <cellStyle name="Обычный 2" xfId="64"/>
    <cellStyle name="Обычный 2 2" xfId="65"/>
    <cellStyle name="Обычный 2 2 2" xfId="66"/>
    <cellStyle name="Обычный 2 2 2 2" xfId="67"/>
    <cellStyle name="Обычный 2 2 3" xfId="68"/>
    <cellStyle name="Обычный 2 3" xfId="69"/>
    <cellStyle name="Обычный 2 3 2" xfId="70"/>
    <cellStyle name="Обычный 2 4" xfId="71"/>
    <cellStyle name="Обычный 3" xfId="72"/>
    <cellStyle name="Обычный 4" xfId="73"/>
    <cellStyle name="Обычный 5" xfId="74"/>
    <cellStyle name="Обычный 6" xfId="75"/>
    <cellStyle name="Обычный 7" xfId="76"/>
    <cellStyle name="Обычный 8" xfId="77"/>
    <cellStyle name="Обычный_Чек-лист" xfId="7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6"/>
  <sheetViews>
    <sheetView zoomScale="102" zoomScaleNormal="102" topLeftCell="A10" workbookViewId="0">
      <selection activeCell="G16" sqref="G16"/>
    </sheetView>
  </sheetViews>
  <sheetFormatPr defaultColWidth="9" defaultRowHeight="14.25"/>
  <cols>
    <col min="3" max="11" width="21.3333333333333" customWidth="1"/>
  </cols>
  <sheetData>
    <row r="3" ht="26.45" customHeight="1" spans="3:9">
      <c r="C3" s="91" t="s">
        <v>0</v>
      </c>
      <c r="D3" s="91"/>
      <c r="E3" s="91"/>
      <c r="F3" s="91"/>
      <c r="G3" s="91"/>
      <c r="H3" s="91"/>
      <c r="I3" s="91"/>
    </row>
    <row r="4" ht="15.6" customHeight="1" spans="3:9">
      <c r="C4" s="92" t="s">
        <v>1</v>
      </c>
      <c r="D4" s="92"/>
      <c r="E4" s="92"/>
      <c r="F4" s="92"/>
      <c r="G4" s="92"/>
      <c r="H4" s="92"/>
      <c r="I4" s="92"/>
    </row>
    <row r="5" ht="14.45" customHeight="1" spans="3:3">
      <c r="C5" s="93" t="s">
        <v>2</v>
      </c>
    </row>
    <row r="6" ht="14.45" customHeight="1" spans="3:12">
      <c r="C6" s="94"/>
      <c r="D6" s="94"/>
      <c r="E6" s="94"/>
      <c r="F6" s="94"/>
      <c r="G6" s="94"/>
      <c r="H6" s="94"/>
      <c r="I6" s="94"/>
      <c r="J6" s="94"/>
      <c r="K6" s="94"/>
      <c r="L6" s="94"/>
    </row>
    <row r="7" ht="14.45" customHeight="1" spans="3:3">
      <c r="C7" s="93" t="s">
        <v>3</v>
      </c>
    </row>
    <row r="8" ht="14.45" customHeight="1" spans="3:9">
      <c r="C8" s="94"/>
      <c r="D8" s="94"/>
      <c r="E8" s="94"/>
      <c r="F8" s="94"/>
      <c r="G8" s="94"/>
      <c r="H8" s="94"/>
      <c r="I8" s="94"/>
    </row>
    <row r="9" ht="14.45" customHeight="1" spans="3:9">
      <c r="C9" s="95" t="s">
        <v>4</v>
      </c>
      <c r="D9" s="96"/>
      <c r="E9" s="96"/>
      <c r="F9" s="96"/>
      <c r="G9" s="96"/>
      <c r="H9" s="96"/>
      <c r="I9" s="96"/>
    </row>
    <row r="10" ht="64.25" customHeight="1" spans="3:9">
      <c r="C10" s="97" t="s">
        <v>5</v>
      </c>
      <c r="D10" s="98" t="s">
        <v>6</v>
      </c>
      <c r="E10" s="98" t="s">
        <v>7</v>
      </c>
      <c r="F10" s="98" t="s">
        <v>8</v>
      </c>
      <c r="G10" s="98" t="s">
        <v>9</v>
      </c>
      <c r="H10" s="98" t="s">
        <v>10</v>
      </c>
      <c r="I10" s="104" t="s">
        <v>11</v>
      </c>
    </row>
    <row r="11" ht="77" customHeight="1" spans="3:9">
      <c r="C11" s="99" t="s">
        <v>12</v>
      </c>
      <c r="D11" s="99">
        <v>1</v>
      </c>
      <c r="E11" s="99" t="s">
        <v>13</v>
      </c>
      <c r="F11" s="99" t="s">
        <v>14</v>
      </c>
      <c r="G11" s="99" t="s">
        <v>15</v>
      </c>
      <c r="H11" s="100" t="s">
        <v>16</v>
      </c>
      <c r="I11" s="100" t="s">
        <v>16</v>
      </c>
    </row>
    <row r="12" ht="77" customHeight="1" spans="3:9">
      <c r="C12" s="99" t="s">
        <v>17</v>
      </c>
      <c r="D12" s="99">
        <v>1</v>
      </c>
      <c r="E12" s="99" t="s">
        <v>18</v>
      </c>
      <c r="F12" s="99" t="s">
        <v>19</v>
      </c>
      <c r="G12" s="99" t="s">
        <v>15</v>
      </c>
      <c r="H12" s="100" t="s">
        <v>20</v>
      </c>
      <c r="I12" s="100" t="s">
        <v>20</v>
      </c>
    </row>
    <row r="13" ht="64.25" customHeight="1" spans="3:9">
      <c r="C13" s="99" t="s">
        <v>21</v>
      </c>
      <c r="D13" s="99">
        <v>2</v>
      </c>
      <c r="E13" s="99" t="s">
        <v>22</v>
      </c>
      <c r="F13" s="99" t="s">
        <v>23</v>
      </c>
      <c r="G13" s="99" t="s">
        <v>15</v>
      </c>
      <c r="H13" s="100" t="s">
        <v>24</v>
      </c>
      <c r="I13" s="100" t="s">
        <v>24</v>
      </c>
    </row>
    <row r="14" ht="64.25" customHeight="1" spans="3:9">
      <c r="C14" s="99" t="s">
        <v>25</v>
      </c>
      <c r="D14" s="99">
        <v>1</v>
      </c>
      <c r="E14" s="99" t="s">
        <v>26</v>
      </c>
      <c r="F14" s="99" t="s">
        <v>27</v>
      </c>
      <c r="G14" s="99" t="s">
        <v>15</v>
      </c>
      <c r="H14" s="100" t="s">
        <v>24</v>
      </c>
      <c r="I14" s="100" t="s">
        <v>24</v>
      </c>
    </row>
    <row r="15" ht="118" customHeight="1" spans="3:9">
      <c r="C15" s="99" t="s">
        <v>28</v>
      </c>
      <c r="D15" s="99">
        <v>1</v>
      </c>
      <c r="E15" s="99" t="s">
        <v>29</v>
      </c>
      <c r="F15" s="99" t="s">
        <v>30</v>
      </c>
      <c r="G15" s="99" t="s">
        <v>15</v>
      </c>
      <c r="H15" s="100" t="s">
        <v>31</v>
      </c>
      <c r="I15" s="100" t="s">
        <v>31</v>
      </c>
    </row>
    <row r="16" ht="41" customHeight="1" spans="3:9">
      <c r="C16" s="101" t="s">
        <v>32</v>
      </c>
      <c r="D16" s="102"/>
      <c r="E16" s="102"/>
      <c r="F16" s="103">
        <v>3.5</v>
      </c>
      <c r="G16" s="102"/>
      <c r="H16" s="100"/>
      <c r="I16" s="100"/>
    </row>
  </sheetData>
  <mergeCells count="2">
    <mergeCell ref="C3:I3"/>
    <mergeCell ref="C4:I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B1" workbookViewId="0">
      <selection activeCell="G11" sqref="G11"/>
    </sheetView>
  </sheetViews>
  <sheetFormatPr defaultColWidth="9" defaultRowHeight="14.25" outlineLevelCol="7"/>
  <cols>
    <col min="1" max="1" width="5.5" customWidth="1"/>
    <col min="2" max="2" width="16.125" customWidth="1"/>
    <col min="3" max="3" width="41" customWidth="1"/>
    <col min="4" max="4" width="5.25" customWidth="1"/>
    <col min="5" max="5" width="4.5" customWidth="1"/>
    <col min="6" max="6" width="13.5" customWidth="1"/>
    <col min="7" max="7" width="24.625" customWidth="1"/>
    <col min="8" max="8" width="11.625" customWidth="1"/>
  </cols>
  <sheetData>
    <row r="1" ht="15.75" spans="1:8">
      <c r="A1" s="1"/>
      <c r="B1" s="2" t="s">
        <v>89</v>
      </c>
      <c r="C1" s="3" t="s">
        <v>179</v>
      </c>
      <c r="D1" s="4"/>
      <c r="E1" s="5"/>
      <c r="F1" s="2" t="s">
        <v>91</v>
      </c>
      <c r="G1" s="6">
        <v>4</v>
      </c>
      <c r="H1" s="7"/>
    </row>
    <row r="2" ht="15.75" spans="1:8">
      <c r="A2" s="8"/>
      <c r="B2" s="9" t="s">
        <v>92</v>
      </c>
      <c r="C2" s="10" t="s">
        <v>180</v>
      </c>
      <c r="D2" s="11"/>
      <c r="E2" s="12"/>
      <c r="F2" s="13" t="s">
        <v>94</v>
      </c>
      <c r="G2" s="14" t="s">
        <v>95</v>
      </c>
      <c r="H2" s="15"/>
    </row>
    <row r="3" ht="15.75" spans="1:8">
      <c r="A3" s="16"/>
      <c r="B3" s="17"/>
      <c r="C3" s="18"/>
      <c r="D3" s="19"/>
      <c r="E3" s="20"/>
      <c r="F3" s="21" t="s">
        <v>96</v>
      </c>
      <c r="G3" s="22">
        <v>0</v>
      </c>
      <c r="H3" s="15"/>
    </row>
    <row r="4" ht="16.5" spans="1:8">
      <c r="A4" s="23" t="s">
        <v>97</v>
      </c>
      <c r="B4" s="24"/>
      <c r="C4" s="81" t="s">
        <v>16</v>
      </c>
      <c r="D4" s="26" t="s">
        <v>98</v>
      </c>
      <c r="E4" s="27"/>
      <c r="F4" s="24"/>
      <c r="G4" s="28">
        <v>45807</v>
      </c>
      <c r="H4" s="29"/>
    </row>
    <row r="5" ht="15" spans="1:8">
      <c r="A5" s="30"/>
      <c r="B5" s="31"/>
      <c r="C5" s="31"/>
      <c r="D5" s="32"/>
      <c r="E5" s="32"/>
      <c r="F5" s="32"/>
      <c r="G5" s="31"/>
      <c r="H5" s="31"/>
    </row>
    <row r="6" ht="16.5" spans="1:8">
      <c r="A6" s="33" t="s">
        <v>99</v>
      </c>
      <c r="B6" s="34"/>
      <c r="C6" s="35" t="s">
        <v>181</v>
      </c>
      <c r="D6" s="36"/>
      <c r="E6" s="37"/>
      <c r="F6" s="37"/>
      <c r="G6" s="37"/>
      <c r="H6" s="38"/>
    </row>
    <row r="7" ht="15.75" spans="1:8">
      <c r="A7" s="16"/>
      <c r="B7" s="39"/>
      <c r="C7" s="40"/>
      <c r="D7" s="41"/>
      <c r="E7" s="42"/>
      <c r="F7" s="42"/>
      <c r="G7" s="42"/>
      <c r="H7" s="43"/>
    </row>
    <row r="8" ht="16.5" spans="1:8">
      <c r="A8" s="44"/>
      <c r="B8" s="45"/>
      <c r="C8" s="46"/>
      <c r="D8" s="47"/>
      <c r="E8" s="48"/>
      <c r="F8" s="48"/>
      <c r="G8" s="48"/>
      <c r="H8" s="49"/>
    </row>
    <row r="9" spans="1:8">
      <c r="A9" s="30"/>
      <c r="B9" s="31"/>
      <c r="C9" s="50"/>
      <c r="D9" s="32"/>
      <c r="H9" s="31"/>
    </row>
    <row r="10" ht="15" spans="1:8">
      <c r="A10" s="30"/>
      <c r="B10" s="31"/>
      <c r="C10" s="31"/>
      <c r="D10" s="32"/>
      <c r="E10" s="32"/>
      <c r="F10" s="32"/>
      <c r="G10" s="31"/>
      <c r="H10" s="31"/>
    </row>
    <row r="11" ht="16.5" spans="1:8">
      <c r="A11" s="51">
        <v>6</v>
      </c>
      <c r="B11" s="52" t="s">
        <v>101</v>
      </c>
      <c r="C11" s="53" t="s">
        <v>102</v>
      </c>
      <c r="D11" s="54">
        <v>6</v>
      </c>
      <c r="E11" s="54">
        <v>0</v>
      </c>
      <c r="F11" s="54">
        <f>COUNTIF(F13:F25,"x")</f>
        <v>0</v>
      </c>
      <c r="G11" s="55" t="s">
        <v>134</v>
      </c>
      <c r="H11" s="56">
        <f>(D11+E11+F11)/A11</f>
        <v>1</v>
      </c>
    </row>
    <row r="12" ht="15.75" spans="1:8">
      <c r="A12" s="57" t="s">
        <v>104</v>
      </c>
      <c r="B12" s="58" t="s">
        <v>105</v>
      </c>
      <c r="C12" s="58" t="s">
        <v>106</v>
      </c>
      <c r="D12" s="59" t="s">
        <v>107</v>
      </c>
      <c r="E12" s="59" t="s">
        <v>108</v>
      </c>
      <c r="F12" s="59" t="s">
        <v>109</v>
      </c>
      <c r="G12" s="60" t="s">
        <v>110</v>
      </c>
      <c r="H12" s="61" t="s">
        <v>60</v>
      </c>
    </row>
    <row r="13" ht="31.5" spans="1:8">
      <c r="A13" s="62">
        <v>1</v>
      </c>
      <c r="B13" s="66" t="s">
        <v>182</v>
      </c>
      <c r="C13" s="66" t="s">
        <v>183</v>
      </c>
      <c r="D13" s="64" t="s">
        <v>113</v>
      </c>
      <c r="E13" s="64"/>
      <c r="F13" s="65"/>
      <c r="G13" s="66" t="s">
        <v>148</v>
      </c>
      <c r="H13" s="67" t="s">
        <v>115</v>
      </c>
    </row>
    <row r="14" ht="47.25" spans="1:8">
      <c r="A14" s="62">
        <v>2</v>
      </c>
      <c r="B14" s="66" t="s">
        <v>184</v>
      </c>
      <c r="C14" s="66" t="s">
        <v>185</v>
      </c>
      <c r="D14" s="64" t="s">
        <v>113</v>
      </c>
      <c r="E14" s="64"/>
      <c r="F14" s="65"/>
      <c r="G14" s="66" t="s">
        <v>186</v>
      </c>
      <c r="H14" s="67" t="s">
        <v>115</v>
      </c>
    </row>
    <row r="15" ht="31.5" spans="1:8">
      <c r="A15" s="62">
        <v>3</v>
      </c>
      <c r="B15" s="66" t="s">
        <v>187</v>
      </c>
      <c r="C15" s="66" t="s">
        <v>188</v>
      </c>
      <c r="D15" s="64" t="s">
        <v>113</v>
      </c>
      <c r="E15" s="64"/>
      <c r="F15" s="65"/>
      <c r="G15" s="66" t="s">
        <v>189</v>
      </c>
      <c r="H15" s="67" t="s">
        <v>115</v>
      </c>
    </row>
    <row r="16" ht="47.25" spans="1:8">
      <c r="A16" s="62">
        <v>4</v>
      </c>
      <c r="B16" s="66" t="s">
        <v>190</v>
      </c>
      <c r="C16" s="66" t="s">
        <v>191</v>
      </c>
      <c r="D16" s="64" t="s">
        <v>113</v>
      </c>
      <c r="E16" s="64"/>
      <c r="F16" s="65"/>
      <c r="G16" s="66" t="s">
        <v>192</v>
      </c>
      <c r="H16" s="67" t="s">
        <v>115</v>
      </c>
    </row>
    <row r="17" ht="31.5" spans="1:8">
      <c r="A17" s="62">
        <v>5</v>
      </c>
      <c r="B17" s="66" t="s">
        <v>193</v>
      </c>
      <c r="C17" s="66" t="s">
        <v>194</v>
      </c>
      <c r="D17" s="64" t="s">
        <v>113</v>
      </c>
      <c r="E17" s="64"/>
      <c r="F17" s="65"/>
      <c r="G17" s="66" t="s">
        <v>140</v>
      </c>
      <c r="H17" s="67" t="s">
        <v>115</v>
      </c>
    </row>
    <row r="18" ht="47.25" spans="1:8">
      <c r="A18" s="62">
        <v>6</v>
      </c>
      <c r="B18" s="66" t="s">
        <v>195</v>
      </c>
      <c r="C18" s="66" t="s">
        <v>196</v>
      </c>
      <c r="D18" s="64" t="s">
        <v>113</v>
      </c>
      <c r="E18" s="64"/>
      <c r="F18" s="65"/>
      <c r="G18" s="66" t="s">
        <v>197</v>
      </c>
      <c r="H18" s="67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10" sqref="F10"/>
    </sheetView>
  </sheetViews>
  <sheetFormatPr defaultColWidth="9" defaultRowHeight="14.25" outlineLevelCol="3"/>
  <cols>
    <col min="1" max="1" width="19.125" customWidth="1"/>
    <col min="2" max="2" width="19.25" customWidth="1"/>
    <col min="3" max="3" width="13.25" customWidth="1"/>
    <col min="4" max="4" width="23.625" customWidth="1"/>
  </cols>
  <sheetData>
    <row r="1" ht="16.5" spans="1:4">
      <c r="A1" s="68" t="s">
        <v>58</v>
      </c>
      <c r="B1" s="69" t="s">
        <v>198</v>
      </c>
      <c r="C1" s="70"/>
      <c r="D1" s="71"/>
    </row>
    <row r="2" ht="16.5" spans="1:4">
      <c r="A2" s="72" t="s">
        <v>60</v>
      </c>
      <c r="B2" s="73">
        <v>5</v>
      </c>
      <c r="C2" s="74" t="s">
        <v>61</v>
      </c>
      <c r="D2" s="73">
        <v>5</v>
      </c>
    </row>
    <row r="3" ht="16.5" spans="1:4">
      <c r="A3" s="72" t="s">
        <v>62</v>
      </c>
      <c r="B3" s="73" t="s">
        <v>63</v>
      </c>
      <c r="C3" s="74" t="s">
        <v>64</v>
      </c>
      <c r="D3" s="73" t="s">
        <v>199</v>
      </c>
    </row>
    <row r="4" ht="16.5" spans="1:4">
      <c r="A4" s="72" t="s">
        <v>9</v>
      </c>
      <c r="B4" s="73" t="s">
        <v>81</v>
      </c>
      <c r="C4" s="74" t="s">
        <v>67</v>
      </c>
      <c r="D4" s="75" t="s">
        <v>200</v>
      </c>
    </row>
    <row r="5" ht="16.5" spans="1:4">
      <c r="A5" s="72" t="s">
        <v>69</v>
      </c>
      <c r="B5" s="73" t="s">
        <v>201</v>
      </c>
      <c r="C5" s="74" t="s">
        <v>71</v>
      </c>
      <c r="D5" s="73" t="s">
        <v>78</v>
      </c>
    </row>
    <row r="6" ht="16.5" spans="1:4">
      <c r="A6" s="76" t="s">
        <v>73</v>
      </c>
      <c r="B6" s="77" t="s">
        <v>72</v>
      </c>
      <c r="C6" s="73" t="s">
        <v>66</v>
      </c>
      <c r="D6" s="73"/>
    </row>
    <row r="7" ht="16.5" spans="1:4">
      <c r="A7" s="76" t="s">
        <v>74</v>
      </c>
      <c r="B7" s="77" t="s">
        <v>75</v>
      </c>
      <c r="C7" s="73" t="s">
        <v>76</v>
      </c>
      <c r="D7" s="73"/>
    </row>
    <row r="8" ht="16.5" spans="1:4">
      <c r="A8" s="76" t="s">
        <v>77</v>
      </c>
      <c r="B8" s="77" t="s">
        <v>78</v>
      </c>
      <c r="C8" s="73" t="s">
        <v>79</v>
      </c>
      <c r="D8" s="73"/>
    </row>
    <row r="9" ht="16.5" spans="1:4">
      <c r="A9" s="76" t="s">
        <v>80</v>
      </c>
      <c r="B9" s="73"/>
      <c r="C9" s="73" t="s">
        <v>81</v>
      </c>
      <c r="D9" s="73"/>
    </row>
    <row r="10" ht="16.5" spans="1:4">
      <c r="A10" s="76" t="s">
        <v>82</v>
      </c>
      <c r="B10" s="73"/>
      <c r="C10" s="73" t="s">
        <v>83</v>
      </c>
      <c r="D10" s="73"/>
    </row>
    <row r="11" ht="16.5" spans="1:4">
      <c r="A11" s="72" t="s">
        <v>84</v>
      </c>
      <c r="B11" s="73" t="s">
        <v>20</v>
      </c>
      <c r="C11" s="74" t="s">
        <v>85</v>
      </c>
      <c r="D11" s="73" t="s">
        <v>20</v>
      </c>
    </row>
    <row r="12" ht="218" customHeight="1" spans="1:4">
      <c r="A12" s="72" t="s">
        <v>87</v>
      </c>
      <c r="B12" s="78" t="s">
        <v>202</v>
      </c>
      <c r="C12" s="79"/>
      <c r="D12" s="80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G17" sqref="G17"/>
    </sheetView>
  </sheetViews>
  <sheetFormatPr defaultColWidth="9" defaultRowHeight="14.25" outlineLevelCol="7"/>
  <cols>
    <col min="1" max="1" width="5.5" customWidth="1"/>
    <col min="2" max="2" width="28.25" customWidth="1"/>
    <col min="3" max="3" width="45.25" customWidth="1"/>
    <col min="4" max="4" width="5.25" customWidth="1"/>
    <col min="5" max="5" width="4.5" customWidth="1"/>
    <col min="6" max="6" width="13.5" customWidth="1"/>
    <col min="7" max="7" width="24.625" customWidth="1"/>
  </cols>
  <sheetData>
    <row r="1" ht="15.75" spans="1:8">
      <c r="A1" s="1"/>
      <c r="B1" s="2" t="s">
        <v>89</v>
      </c>
      <c r="C1" s="3" t="s">
        <v>203</v>
      </c>
      <c r="D1" s="4"/>
      <c r="E1" s="5"/>
      <c r="F1" s="2" t="s">
        <v>91</v>
      </c>
      <c r="G1" s="6">
        <v>5</v>
      </c>
      <c r="H1" s="7"/>
    </row>
    <row r="2" ht="15.75" spans="1:8">
      <c r="A2" s="8"/>
      <c r="B2" s="9" t="s">
        <v>92</v>
      </c>
      <c r="C2" s="10" t="s">
        <v>204</v>
      </c>
      <c r="D2" s="11"/>
      <c r="E2" s="12"/>
      <c r="F2" s="13" t="s">
        <v>94</v>
      </c>
      <c r="G2" s="14" t="s">
        <v>95</v>
      </c>
      <c r="H2" s="15"/>
    </row>
    <row r="3" ht="16.5" spans="1:8">
      <c r="A3" s="16"/>
      <c r="B3" s="17"/>
      <c r="C3" s="18"/>
      <c r="D3" s="19"/>
      <c r="E3" s="20"/>
      <c r="F3" s="21" t="s">
        <v>96</v>
      </c>
      <c r="G3" s="22">
        <v>0</v>
      </c>
      <c r="H3" s="15"/>
    </row>
    <row r="4" ht="16.5" spans="1:8">
      <c r="A4" s="23" t="s">
        <v>97</v>
      </c>
      <c r="B4" s="24"/>
      <c r="C4" s="25" t="s">
        <v>20</v>
      </c>
      <c r="D4" s="26" t="s">
        <v>98</v>
      </c>
      <c r="E4" s="27"/>
      <c r="F4" s="24"/>
      <c r="G4" s="28">
        <v>45807</v>
      </c>
      <c r="H4" s="29"/>
    </row>
    <row r="5" ht="15" spans="1:8">
      <c r="A5" s="30"/>
      <c r="B5" s="31"/>
      <c r="C5" s="31"/>
      <c r="D5" s="32"/>
      <c r="E5" s="32"/>
      <c r="F5" s="32"/>
      <c r="G5" s="31"/>
      <c r="H5" s="31"/>
    </row>
    <row r="6" ht="16.5" spans="1:8">
      <c r="A6" s="33" t="s">
        <v>99</v>
      </c>
      <c r="B6" s="34"/>
      <c r="C6" s="35" t="s">
        <v>205</v>
      </c>
      <c r="D6" s="36"/>
      <c r="E6" s="37"/>
      <c r="F6" s="37"/>
      <c r="G6" s="37"/>
      <c r="H6" s="38"/>
    </row>
    <row r="7" ht="15.75" spans="1:8">
      <c r="A7" s="16"/>
      <c r="B7" s="39"/>
      <c r="C7" s="40"/>
      <c r="D7" s="41"/>
      <c r="E7" s="42"/>
      <c r="F7" s="42"/>
      <c r="G7" s="42"/>
      <c r="H7" s="43"/>
    </row>
    <row r="8" ht="16.5" spans="1:8">
      <c r="A8" s="44"/>
      <c r="B8" s="45"/>
      <c r="C8" s="46"/>
      <c r="D8" s="47"/>
      <c r="E8" s="48"/>
      <c r="F8" s="48"/>
      <c r="G8" s="48"/>
      <c r="H8" s="49"/>
    </row>
    <row r="9" spans="1:8">
      <c r="A9" s="30"/>
      <c r="B9" s="31"/>
      <c r="C9" s="50"/>
      <c r="D9" s="32"/>
      <c r="H9" s="31"/>
    </row>
    <row r="10" ht="15" spans="1:8">
      <c r="A10" s="30"/>
      <c r="B10" s="31"/>
      <c r="C10" s="31"/>
      <c r="D10" s="32"/>
      <c r="E10" s="32"/>
      <c r="F10" s="32"/>
      <c r="G10" s="31"/>
      <c r="H10" s="31"/>
    </row>
    <row r="11" ht="16.5" spans="1:8">
      <c r="A11" s="51">
        <f>COUNTA(A13:A25)</f>
        <v>5</v>
      </c>
      <c r="B11" s="52" t="s">
        <v>101</v>
      </c>
      <c r="C11" s="53" t="s">
        <v>102</v>
      </c>
      <c r="D11" s="54">
        <v>5</v>
      </c>
      <c r="E11" s="54">
        <v>0</v>
      </c>
      <c r="F11" s="54">
        <f>COUNTIF(F13:F24,"x")</f>
        <v>0</v>
      </c>
      <c r="G11" s="55" t="s">
        <v>134</v>
      </c>
      <c r="H11" s="56">
        <f>(D11+E11+F11)/A11</f>
        <v>1</v>
      </c>
    </row>
    <row r="12" ht="15.75" spans="1:8">
      <c r="A12" s="57" t="s">
        <v>104</v>
      </c>
      <c r="B12" s="58" t="s">
        <v>105</v>
      </c>
      <c r="C12" s="58" t="s">
        <v>106</v>
      </c>
      <c r="D12" s="59" t="s">
        <v>107</v>
      </c>
      <c r="E12" s="59" t="s">
        <v>108</v>
      </c>
      <c r="F12" s="59" t="s">
        <v>109</v>
      </c>
      <c r="G12" s="60" t="s">
        <v>110</v>
      </c>
      <c r="H12" s="61" t="s">
        <v>60</v>
      </c>
    </row>
    <row r="13" ht="20.25" spans="1:8">
      <c r="A13" s="62">
        <v>1</v>
      </c>
      <c r="B13" s="63" t="s">
        <v>206</v>
      </c>
      <c r="C13" s="63" t="s">
        <v>207</v>
      </c>
      <c r="D13" s="64" t="s">
        <v>113</v>
      </c>
      <c r="E13" s="64"/>
      <c r="F13" s="65"/>
      <c r="G13" s="66" t="s">
        <v>148</v>
      </c>
      <c r="H13" s="67" t="s">
        <v>115</v>
      </c>
    </row>
    <row r="14" ht="20.25" spans="1:8">
      <c r="A14" s="62">
        <v>2</v>
      </c>
      <c r="B14" s="66" t="s">
        <v>208</v>
      </c>
      <c r="C14" s="66" t="s">
        <v>209</v>
      </c>
      <c r="D14" s="64" t="s">
        <v>113</v>
      </c>
      <c r="E14" s="64"/>
      <c r="F14" s="65"/>
      <c r="G14" s="66" t="s">
        <v>210</v>
      </c>
      <c r="H14" s="67" t="s">
        <v>115</v>
      </c>
    </row>
    <row r="15" ht="20.25" spans="1:8">
      <c r="A15" s="62">
        <v>3</v>
      </c>
      <c r="B15" s="66" t="s">
        <v>211</v>
      </c>
      <c r="C15" s="66" t="s">
        <v>212</v>
      </c>
      <c r="D15" s="64" t="s">
        <v>113</v>
      </c>
      <c r="E15" s="64"/>
      <c r="F15" s="65"/>
      <c r="G15" s="66" t="s">
        <v>213</v>
      </c>
      <c r="H15" s="67" t="s">
        <v>115</v>
      </c>
    </row>
    <row r="16" ht="20.25" spans="1:8">
      <c r="A16" s="62">
        <v>4</v>
      </c>
      <c r="B16" s="66" t="s">
        <v>214</v>
      </c>
      <c r="C16" s="66" t="s">
        <v>215</v>
      </c>
      <c r="D16" s="64" t="s">
        <v>113</v>
      </c>
      <c r="E16" s="64"/>
      <c r="F16" s="65"/>
      <c r="G16" s="66" t="s">
        <v>148</v>
      </c>
      <c r="H16" s="67" t="s">
        <v>115</v>
      </c>
    </row>
    <row r="17" ht="20.25" spans="1:8">
      <c r="A17" s="62">
        <v>5</v>
      </c>
      <c r="B17" s="66" t="s">
        <v>216</v>
      </c>
      <c r="C17" s="66" t="s">
        <v>217</v>
      </c>
      <c r="D17" s="64" t="s">
        <v>113</v>
      </c>
      <c r="E17" s="64"/>
      <c r="F17" s="65"/>
      <c r="G17" s="66" t="s">
        <v>218</v>
      </c>
      <c r="H17" s="67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124" zoomScaleNormal="124" topLeftCell="A3" workbookViewId="0">
      <selection activeCell="E7" sqref="E7"/>
    </sheetView>
  </sheetViews>
  <sheetFormatPr defaultColWidth="9" defaultRowHeight="14.25" outlineLevelRow="7" outlineLevelCol="5"/>
  <cols>
    <col min="1" max="9" width="23.1333333333333" customWidth="1"/>
  </cols>
  <sheetData>
    <row r="1" ht="56.45" customHeight="1" spans="1:6">
      <c r="A1" s="83" t="s">
        <v>33</v>
      </c>
      <c r="B1" s="84"/>
      <c r="C1" s="84"/>
      <c r="D1" s="84"/>
      <c r="E1" s="85"/>
      <c r="F1" s="86"/>
    </row>
    <row r="2" ht="56.45" customHeight="1" spans="1:6">
      <c r="A2" s="87" t="s">
        <v>34</v>
      </c>
      <c r="B2" s="87" t="s">
        <v>35</v>
      </c>
      <c r="C2" s="87" t="s">
        <v>36</v>
      </c>
      <c r="D2" s="87" t="s">
        <v>37</v>
      </c>
      <c r="E2" s="87" t="s">
        <v>38</v>
      </c>
      <c r="F2" s="88"/>
    </row>
    <row r="3" ht="64.8" customHeight="1" spans="1:5">
      <c r="A3" s="89" t="s">
        <v>12</v>
      </c>
      <c r="B3" s="89" t="s">
        <v>39</v>
      </c>
      <c r="C3" s="89" t="s">
        <v>40</v>
      </c>
      <c r="D3" s="89" t="s">
        <v>41</v>
      </c>
      <c r="E3" s="90">
        <v>1</v>
      </c>
    </row>
    <row r="4" ht="64.8" customHeight="1" spans="1:5">
      <c r="A4" s="89" t="s">
        <v>17</v>
      </c>
      <c r="B4" s="89" t="s">
        <v>42</v>
      </c>
      <c r="C4" s="89" t="s">
        <v>43</v>
      </c>
      <c r="D4" s="89" t="s">
        <v>44</v>
      </c>
      <c r="E4" s="90">
        <v>1</v>
      </c>
    </row>
    <row r="5" ht="64.8" customHeight="1" spans="1:5">
      <c r="A5" s="89" t="s">
        <v>21</v>
      </c>
      <c r="B5" s="89" t="s">
        <v>45</v>
      </c>
      <c r="C5" s="89" t="s">
        <v>46</v>
      </c>
      <c r="D5" s="89" t="s">
        <v>47</v>
      </c>
      <c r="E5" s="90">
        <v>1</v>
      </c>
    </row>
    <row r="6" ht="64.8" customHeight="1" spans="1:5">
      <c r="A6" s="89" t="s">
        <v>25</v>
      </c>
      <c r="B6" s="89" t="s">
        <v>48</v>
      </c>
      <c r="C6" s="89" t="s">
        <v>49</v>
      </c>
      <c r="D6" s="89" t="s">
        <v>50</v>
      </c>
      <c r="E6" s="90">
        <v>1</v>
      </c>
    </row>
    <row r="7" ht="97" customHeight="1" spans="1:5">
      <c r="A7" s="89" t="s">
        <v>28</v>
      </c>
      <c r="B7" s="89" t="s">
        <v>51</v>
      </c>
      <c r="C7" s="89" t="s">
        <v>52</v>
      </c>
      <c r="D7" s="89" t="s">
        <v>53</v>
      </c>
      <c r="E7" s="90">
        <v>1</v>
      </c>
    </row>
    <row r="8" ht="64" customHeight="1" spans="1:5">
      <c r="A8" s="89" t="s">
        <v>54</v>
      </c>
      <c r="B8" s="89" t="s">
        <v>55</v>
      </c>
      <c r="C8" s="89" t="s">
        <v>56</v>
      </c>
      <c r="D8" s="89" t="s">
        <v>57</v>
      </c>
      <c r="E8" s="90">
        <v>1</v>
      </c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94" zoomScaleNormal="94" workbookViewId="0">
      <selection activeCell="D11" sqref="D11"/>
    </sheetView>
  </sheetViews>
  <sheetFormatPr defaultColWidth="9" defaultRowHeight="14.25" outlineLevelCol="3"/>
  <cols>
    <col min="1" max="4" width="17.3333333333333" customWidth="1"/>
  </cols>
  <sheetData>
    <row r="1" ht="21" customHeight="1" spans="1:4">
      <c r="A1" s="68" t="s">
        <v>58</v>
      </c>
      <c r="B1" s="69" t="s">
        <v>59</v>
      </c>
      <c r="C1" s="70"/>
      <c r="D1" s="71"/>
    </row>
    <row r="2" ht="16.5" spans="1:4">
      <c r="A2" s="72" t="s">
        <v>60</v>
      </c>
      <c r="B2" s="73">
        <v>1</v>
      </c>
      <c r="C2" s="74" t="s">
        <v>61</v>
      </c>
      <c r="D2" s="73">
        <v>1</v>
      </c>
    </row>
    <row r="3" ht="16.5" spans="1:4">
      <c r="A3" s="72" t="s">
        <v>62</v>
      </c>
      <c r="B3" s="73" t="s">
        <v>63</v>
      </c>
      <c r="C3" s="74" t="s">
        <v>64</v>
      </c>
      <c r="D3" s="73" t="s">
        <v>65</v>
      </c>
    </row>
    <row r="4" ht="16.5" spans="1:4">
      <c r="A4" s="72" t="s">
        <v>9</v>
      </c>
      <c r="B4" s="73" t="s">
        <v>66</v>
      </c>
      <c r="C4" s="74" t="s">
        <v>67</v>
      </c>
      <c r="D4" s="75" t="s">
        <v>68</v>
      </c>
    </row>
    <row r="5" ht="16.5" spans="1:4">
      <c r="A5" s="72" t="s">
        <v>69</v>
      </c>
      <c r="B5" s="73" t="s">
        <v>70</v>
      </c>
      <c r="C5" s="74" t="s">
        <v>71</v>
      </c>
      <c r="D5" s="73" t="s">
        <v>72</v>
      </c>
    </row>
    <row r="6" ht="16.5" spans="1:4">
      <c r="A6" s="76" t="s">
        <v>73</v>
      </c>
      <c r="B6" s="77" t="s">
        <v>72</v>
      </c>
      <c r="C6" s="73" t="s">
        <v>66</v>
      </c>
      <c r="D6" s="73"/>
    </row>
    <row r="7" ht="16.5" spans="1:4">
      <c r="A7" s="76" t="s">
        <v>74</v>
      </c>
      <c r="B7" s="77" t="s">
        <v>75</v>
      </c>
      <c r="C7" s="73" t="s">
        <v>76</v>
      </c>
      <c r="D7" s="73"/>
    </row>
    <row r="8" ht="16.5" spans="1:4">
      <c r="A8" s="76" t="s">
        <v>77</v>
      </c>
      <c r="B8" s="77" t="s">
        <v>78</v>
      </c>
      <c r="C8" s="73" t="s">
        <v>79</v>
      </c>
      <c r="D8" s="73"/>
    </row>
    <row r="9" ht="16.5" spans="1:4">
      <c r="A9" s="76" t="s">
        <v>80</v>
      </c>
      <c r="B9" s="73"/>
      <c r="C9" s="73" t="s">
        <v>81</v>
      </c>
      <c r="D9" s="73"/>
    </row>
    <row r="10" ht="16.5" spans="1:4">
      <c r="A10" s="76" t="s">
        <v>82</v>
      </c>
      <c r="B10" s="73"/>
      <c r="C10" s="73" t="s">
        <v>83</v>
      </c>
      <c r="D10" s="73"/>
    </row>
    <row r="11" ht="16.5" spans="1:4">
      <c r="A11" s="72" t="s">
        <v>84</v>
      </c>
      <c r="B11" s="73" t="s">
        <v>31</v>
      </c>
      <c r="C11" s="74" t="s">
        <v>85</v>
      </c>
      <c r="D11" s="73" t="s">
        <v>86</v>
      </c>
    </row>
    <row r="12" ht="163" customHeight="1" spans="1:4">
      <c r="A12" s="72" t="s">
        <v>87</v>
      </c>
      <c r="B12" s="78" t="s">
        <v>88</v>
      </c>
      <c r="C12" s="79"/>
      <c r="D12" s="80"/>
    </row>
  </sheetData>
  <mergeCells count="2">
    <mergeCell ref="B1:D1"/>
    <mergeCell ref="B12:D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102" zoomScaleNormal="102" workbookViewId="0">
      <selection activeCell="E14" sqref="E14"/>
    </sheetView>
  </sheetViews>
  <sheetFormatPr defaultColWidth="9" defaultRowHeight="14.25"/>
  <cols>
    <col min="1" max="1" width="8.66666666666667" customWidth="1"/>
    <col min="2" max="2" width="32.4666666666667" customWidth="1"/>
    <col min="3" max="3" width="43.3333333333333" customWidth="1"/>
    <col min="4" max="6" width="8.66666666666667" customWidth="1"/>
    <col min="7" max="7" width="28" customWidth="1"/>
    <col min="8" max="8" width="12.4666666666667" customWidth="1"/>
  </cols>
  <sheetData>
    <row r="1" ht="15.75" spans="1:8">
      <c r="A1" s="1"/>
      <c r="B1" s="2" t="s">
        <v>89</v>
      </c>
      <c r="C1" s="3" t="s">
        <v>90</v>
      </c>
      <c r="D1" s="4"/>
      <c r="E1" s="5"/>
      <c r="F1" s="2" t="s">
        <v>91</v>
      </c>
      <c r="G1" s="6">
        <v>1</v>
      </c>
      <c r="H1" s="7"/>
    </row>
    <row r="2" ht="15.75" spans="1:8">
      <c r="A2" s="8"/>
      <c r="B2" s="9" t="s">
        <v>92</v>
      </c>
      <c r="C2" s="10" t="s">
        <v>93</v>
      </c>
      <c r="D2" s="11"/>
      <c r="E2" s="12"/>
      <c r="F2" s="13" t="s">
        <v>94</v>
      </c>
      <c r="G2" s="14" t="s">
        <v>95</v>
      </c>
      <c r="H2" s="15"/>
    </row>
    <row r="3" ht="16.5" spans="1:8">
      <c r="A3" s="16"/>
      <c r="B3" s="17"/>
      <c r="C3" s="18"/>
      <c r="D3" s="19"/>
      <c r="E3" s="20"/>
      <c r="F3" s="21" t="s">
        <v>96</v>
      </c>
      <c r="G3" s="22">
        <v>0</v>
      </c>
      <c r="H3" s="15"/>
    </row>
    <row r="4" ht="16.5" spans="1:8">
      <c r="A4" s="23" t="s">
        <v>97</v>
      </c>
      <c r="B4" s="24"/>
      <c r="C4" s="25" t="s">
        <v>86</v>
      </c>
      <c r="D4" s="26" t="s">
        <v>98</v>
      </c>
      <c r="E4" s="27"/>
      <c r="F4" s="24"/>
      <c r="G4" s="28">
        <v>45807</v>
      </c>
      <c r="H4" s="29"/>
    </row>
    <row r="5" ht="15" spans="1:8">
      <c r="A5" s="30"/>
      <c r="B5" s="31"/>
      <c r="C5" s="31"/>
      <c r="D5" s="32"/>
      <c r="E5" s="32"/>
      <c r="F5" s="32"/>
      <c r="G5" s="31"/>
      <c r="H5" s="31"/>
    </row>
    <row r="6" ht="16.5" spans="1:8">
      <c r="A6" s="33" t="s">
        <v>99</v>
      </c>
      <c r="B6" s="34"/>
      <c r="C6" s="35" t="s">
        <v>100</v>
      </c>
      <c r="D6" s="36"/>
      <c r="E6" s="37"/>
      <c r="F6" s="37"/>
      <c r="G6" s="37"/>
      <c r="H6" s="38"/>
    </row>
    <row r="7" ht="15.75" spans="1:8">
      <c r="A7" s="16"/>
      <c r="B7" s="39"/>
      <c r="C7" s="40"/>
      <c r="D7" s="41"/>
      <c r="E7" s="42"/>
      <c r="F7" s="42"/>
      <c r="G7" s="42"/>
      <c r="H7" s="43"/>
    </row>
    <row r="8" ht="16.5" spans="1:8">
      <c r="A8" s="44"/>
      <c r="B8" s="45"/>
      <c r="C8" s="46"/>
      <c r="D8" s="47"/>
      <c r="E8" s="48"/>
      <c r="F8" s="48"/>
      <c r="G8" s="48"/>
      <c r="H8" s="49"/>
    </row>
    <row r="9" spans="1:8">
      <c r="A9" s="30"/>
      <c r="B9" s="31"/>
      <c r="C9" s="50"/>
      <c r="D9" s="32"/>
      <c r="H9" s="31"/>
    </row>
    <row r="10" ht="15" spans="1:8">
      <c r="A10" s="30"/>
      <c r="B10" s="31"/>
      <c r="C10" s="31"/>
      <c r="D10" s="32"/>
      <c r="E10" s="32"/>
      <c r="F10" s="32"/>
      <c r="G10" s="31"/>
      <c r="H10" s="31"/>
    </row>
    <row r="11" ht="16.5" spans="1:8">
      <c r="A11" s="51">
        <f>COUNTA(A13:A25)</f>
        <v>5</v>
      </c>
      <c r="B11" s="52" t="s">
        <v>101</v>
      </c>
      <c r="C11" s="53" t="s">
        <v>102</v>
      </c>
      <c r="D11" s="54">
        <v>5</v>
      </c>
      <c r="E11" s="54">
        <v>0</v>
      </c>
      <c r="F11" s="54">
        <f>COUNTIF(F13:F24,"x")</f>
        <v>0</v>
      </c>
      <c r="G11" s="55" t="s">
        <v>103</v>
      </c>
      <c r="H11" s="56">
        <f>(D11+E11+F11)/A11</f>
        <v>1</v>
      </c>
    </row>
    <row r="12" ht="15.75" spans="1:8">
      <c r="A12" s="57" t="s">
        <v>104</v>
      </c>
      <c r="B12" s="58" t="s">
        <v>105</v>
      </c>
      <c r="C12" s="58" t="s">
        <v>106</v>
      </c>
      <c r="D12" s="59" t="s">
        <v>107</v>
      </c>
      <c r="E12" s="59" t="s">
        <v>108</v>
      </c>
      <c r="F12" s="59" t="s">
        <v>109</v>
      </c>
      <c r="G12" s="60" t="s">
        <v>110</v>
      </c>
      <c r="H12" s="61" t="s">
        <v>60</v>
      </c>
    </row>
    <row r="13" ht="40.25" customHeight="1" spans="1:8">
      <c r="A13" s="62">
        <v>1</v>
      </c>
      <c r="B13" s="63" t="s">
        <v>111</v>
      </c>
      <c r="C13" s="63" t="s">
        <v>112</v>
      </c>
      <c r="D13" s="64" t="s">
        <v>113</v>
      </c>
      <c r="E13" s="64"/>
      <c r="F13" s="65"/>
      <c r="G13" s="66" t="s">
        <v>114</v>
      </c>
      <c r="H13" s="67" t="s">
        <v>115</v>
      </c>
    </row>
    <row r="14" ht="40.25" customHeight="1" spans="1:8">
      <c r="A14" s="62">
        <v>2</v>
      </c>
      <c r="B14" s="66" t="s">
        <v>116</v>
      </c>
      <c r="C14" s="66" t="s">
        <v>117</v>
      </c>
      <c r="D14" s="64" t="s">
        <v>113</v>
      </c>
      <c r="E14" s="64"/>
      <c r="F14" s="65"/>
      <c r="G14" s="66" t="s">
        <v>118</v>
      </c>
      <c r="H14" s="67" t="s">
        <v>115</v>
      </c>
    </row>
    <row r="15" ht="40.25" customHeight="1" spans="1:8">
      <c r="A15" s="62">
        <v>3</v>
      </c>
      <c r="B15" s="66" t="s">
        <v>119</v>
      </c>
      <c r="C15" s="66" t="s">
        <v>120</v>
      </c>
      <c r="D15" s="64" t="s">
        <v>113</v>
      </c>
      <c r="E15" s="64"/>
      <c r="F15" s="65"/>
      <c r="G15" s="66" t="s">
        <v>121</v>
      </c>
      <c r="H15" s="67" t="s">
        <v>115</v>
      </c>
    </row>
    <row r="16" ht="40.25" customHeight="1" spans="1:8">
      <c r="A16" s="62">
        <v>4</v>
      </c>
      <c r="B16" s="66" t="s">
        <v>122</v>
      </c>
      <c r="C16" s="66" t="s">
        <v>123</v>
      </c>
      <c r="D16" s="64" t="s">
        <v>113</v>
      </c>
      <c r="E16" s="64"/>
      <c r="F16" s="65"/>
      <c r="G16" s="66" t="s">
        <v>124</v>
      </c>
      <c r="H16" s="67" t="s">
        <v>115</v>
      </c>
    </row>
    <row r="17" ht="40.25" customHeight="1" spans="1:8">
      <c r="A17" s="62">
        <v>5</v>
      </c>
      <c r="B17" s="66" t="s">
        <v>125</v>
      </c>
      <c r="C17" s="66" t="s">
        <v>126</v>
      </c>
      <c r="D17" s="64" t="s">
        <v>113</v>
      </c>
      <c r="E17" s="64"/>
      <c r="F17" s="65"/>
      <c r="G17" s="66" t="s">
        <v>127</v>
      </c>
      <c r="H17" s="67" t="s">
        <v>115</v>
      </c>
    </row>
    <row r="18" ht="40.25" customHeight="1"/>
    <row r="19" ht="40.25" customHeight="1"/>
    <row r="21" spans="9:9">
      <c r="I21" s="82"/>
    </row>
  </sheetData>
  <mergeCells count="6">
    <mergeCell ref="A4:B4"/>
    <mergeCell ref="D4:F4"/>
    <mergeCell ref="A2:A3"/>
    <mergeCell ref="B2:B3"/>
    <mergeCell ref="C2:C3"/>
    <mergeCell ref="A6:B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8" sqref="F8"/>
    </sheetView>
  </sheetViews>
  <sheetFormatPr defaultColWidth="9" defaultRowHeight="14.25" outlineLevelCol="3"/>
  <cols>
    <col min="1" max="1" width="16.125" customWidth="1"/>
    <col min="2" max="2" width="14.125" customWidth="1"/>
    <col min="3" max="3" width="13.25" customWidth="1"/>
    <col min="4" max="4" width="15.75" customWidth="1"/>
  </cols>
  <sheetData>
    <row r="1" ht="36" customHeight="1" spans="1:4">
      <c r="A1" s="68" t="s">
        <v>58</v>
      </c>
      <c r="B1" s="69" t="s">
        <v>128</v>
      </c>
      <c r="C1" s="70"/>
      <c r="D1" s="71"/>
    </row>
    <row r="2" ht="16.5" spans="1:4">
      <c r="A2" s="72" t="s">
        <v>60</v>
      </c>
      <c r="B2" s="73">
        <v>2</v>
      </c>
      <c r="C2" s="74" t="s">
        <v>61</v>
      </c>
      <c r="D2" s="73">
        <v>2</v>
      </c>
    </row>
    <row r="3" ht="16.5" spans="1:4">
      <c r="A3" s="72" t="s">
        <v>62</v>
      </c>
      <c r="B3" s="73" t="s">
        <v>63</v>
      </c>
      <c r="C3" s="74" t="s">
        <v>64</v>
      </c>
      <c r="D3" s="73" t="s">
        <v>129</v>
      </c>
    </row>
    <row r="4" ht="16.5" spans="1:4">
      <c r="A4" s="72" t="s">
        <v>9</v>
      </c>
      <c r="B4" s="73" t="s">
        <v>66</v>
      </c>
      <c r="C4" s="74" t="s">
        <v>67</v>
      </c>
      <c r="D4" s="75" t="s">
        <v>68</v>
      </c>
    </row>
    <row r="5" ht="16.5" spans="1:4">
      <c r="A5" s="72" t="s">
        <v>69</v>
      </c>
      <c r="B5" s="73" t="s">
        <v>70</v>
      </c>
      <c r="C5" s="74" t="s">
        <v>71</v>
      </c>
      <c r="D5" s="73" t="s">
        <v>72</v>
      </c>
    </row>
    <row r="6" ht="16.5" spans="1:4">
      <c r="A6" s="76" t="s">
        <v>73</v>
      </c>
      <c r="B6" s="77" t="s">
        <v>72</v>
      </c>
      <c r="C6" s="73" t="s">
        <v>66</v>
      </c>
      <c r="D6" s="73"/>
    </row>
    <row r="7" ht="16.5" spans="1:4">
      <c r="A7" s="76" t="s">
        <v>74</v>
      </c>
      <c r="B7" s="77" t="s">
        <v>75</v>
      </c>
      <c r="C7" s="73" t="s">
        <v>76</v>
      </c>
      <c r="D7" s="73"/>
    </row>
    <row r="8" ht="16.5" spans="1:4">
      <c r="A8" s="76" t="s">
        <v>77</v>
      </c>
      <c r="B8" s="77" t="s">
        <v>78</v>
      </c>
      <c r="C8" s="73" t="s">
        <v>79</v>
      </c>
      <c r="D8" s="73"/>
    </row>
    <row r="9" ht="16.5" spans="1:4">
      <c r="A9" s="76" t="s">
        <v>80</v>
      </c>
      <c r="B9" s="73"/>
      <c r="C9" s="73" t="s">
        <v>81</v>
      </c>
      <c r="D9" s="73"/>
    </row>
    <row r="10" ht="16.5" spans="1:4">
      <c r="A10" s="76" t="s">
        <v>82</v>
      </c>
      <c r="B10" s="73"/>
      <c r="C10" s="73" t="s">
        <v>83</v>
      </c>
      <c r="D10" s="73"/>
    </row>
    <row r="11" ht="16.5" spans="1:4">
      <c r="A11" s="72" t="s">
        <v>84</v>
      </c>
      <c r="B11" s="73" t="s">
        <v>24</v>
      </c>
      <c r="C11" s="74" t="s">
        <v>85</v>
      </c>
      <c r="D11" s="73" t="s">
        <v>24</v>
      </c>
    </row>
    <row r="12" ht="226" customHeight="1" spans="1:4">
      <c r="A12" s="72" t="s">
        <v>87</v>
      </c>
      <c r="B12" s="78" t="s">
        <v>130</v>
      </c>
      <c r="C12" s="79"/>
      <c r="D12" s="80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88" zoomScaleNormal="88" topLeftCell="C1" workbookViewId="0">
      <selection activeCell="G23" sqref="G23"/>
    </sheetView>
  </sheetViews>
  <sheetFormatPr defaultColWidth="9" defaultRowHeight="14.25" outlineLevelCol="7"/>
  <cols>
    <col min="1" max="1" width="8.66666666666667" customWidth="1"/>
    <col min="2" max="2" width="32.4666666666667" customWidth="1"/>
    <col min="3" max="3" width="43.3333333333333" customWidth="1"/>
    <col min="4" max="6" width="8.66666666666667" customWidth="1"/>
    <col min="7" max="7" width="28" customWidth="1"/>
    <col min="8" max="8" width="12.4666666666667" customWidth="1"/>
  </cols>
  <sheetData>
    <row r="1" ht="15.75" spans="1:8">
      <c r="A1" s="1"/>
      <c r="B1" s="2" t="s">
        <v>89</v>
      </c>
      <c r="C1" s="3" t="s">
        <v>131</v>
      </c>
      <c r="D1" s="4"/>
      <c r="E1" s="5"/>
      <c r="F1" s="2" t="s">
        <v>91</v>
      </c>
      <c r="G1" s="6">
        <v>2</v>
      </c>
      <c r="H1" s="7"/>
    </row>
    <row r="2" ht="15.75" spans="1:8">
      <c r="A2" s="8"/>
      <c r="B2" s="9" t="s">
        <v>92</v>
      </c>
      <c r="C2" s="10" t="s">
        <v>132</v>
      </c>
      <c r="D2" s="11"/>
      <c r="E2" s="12"/>
      <c r="F2" s="13" t="s">
        <v>94</v>
      </c>
      <c r="G2" s="14" t="s">
        <v>95</v>
      </c>
      <c r="H2" s="15"/>
    </row>
    <row r="3" ht="15.75" spans="1:8">
      <c r="A3" s="16"/>
      <c r="B3" s="17"/>
      <c r="C3" s="18"/>
      <c r="D3" s="19"/>
      <c r="E3" s="20"/>
      <c r="F3" s="21" t="s">
        <v>96</v>
      </c>
      <c r="G3" s="22">
        <v>0</v>
      </c>
      <c r="H3" s="15"/>
    </row>
    <row r="4" ht="16.5" spans="1:8">
      <c r="A4" s="23" t="s">
        <v>97</v>
      </c>
      <c r="B4" s="24"/>
      <c r="C4" s="81" t="s">
        <v>24</v>
      </c>
      <c r="D4" s="26" t="s">
        <v>98</v>
      </c>
      <c r="E4" s="27"/>
      <c r="F4" s="24"/>
      <c r="G4" s="28">
        <v>45807</v>
      </c>
      <c r="H4" s="29"/>
    </row>
    <row r="5" ht="15" spans="1:8">
      <c r="A5" s="30"/>
      <c r="B5" s="31"/>
      <c r="C5" s="31"/>
      <c r="D5" s="32"/>
      <c r="E5" s="32"/>
      <c r="F5" s="32"/>
      <c r="G5" s="31"/>
      <c r="H5" s="31"/>
    </row>
    <row r="6" ht="16.5" spans="1:8">
      <c r="A6" s="33" t="s">
        <v>99</v>
      </c>
      <c r="B6" s="34"/>
      <c r="C6" s="35" t="s">
        <v>133</v>
      </c>
      <c r="D6" s="36"/>
      <c r="E6" s="37"/>
      <c r="F6" s="37"/>
      <c r="G6" s="37"/>
      <c r="H6" s="38"/>
    </row>
    <row r="7" ht="15.75" spans="1:8">
      <c r="A7" s="16"/>
      <c r="B7" s="39"/>
      <c r="C7" s="40"/>
      <c r="D7" s="41"/>
      <c r="E7" s="42"/>
      <c r="F7" s="42"/>
      <c r="G7" s="42"/>
      <c r="H7" s="43"/>
    </row>
    <row r="8" ht="16.5" spans="1:8">
      <c r="A8" s="44"/>
      <c r="B8" s="45"/>
      <c r="C8" s="46"/>
      <c r="D8" s="47"/>
      <c r="E8" s="48"/>
      <c r="F8" s="48"/>
      <c r="G8" s="48"/>
      <c r="H8" s="49"/>
    </row>
    <row r="9" spans="1:8">
      <c r="A9" s="30"/>
      <c r="B9" s="31"/>
      <c r="C9" s="50"/>
      <c r="D9" s="32"/>
      <c r="H9" s="31"/>
    </row>
    <row r="10" ht="15" spans="1:8">
      <c r="A10" s="30"/>
      <c r="B10" s="31"/>
      <c r="C10" s="31"/>
      <c r="D10" s="32"/>
      <c r="E10" s="32"/>
      <c r="F10" s="32"/>
      <c r="G10" s="31"/>
      <c r="H10" s="31"/>
    </row>
    <row r="11" ht="16.5" spans="1:8">
      <c r="A11" s="51">
        <f>COUNTA(A13:A26)</f>
        <v>6</v>
      </c>
      <c r="B11" s="52" t="s">
        <v>101</v>
      </c>
      <c r="C11" s="53" t="s">
        <v>102</v>
      </c>
      <c r="D11" s="54">
        <v>6</v>
      </c>
      <c r="E11" s="54">
        <v>0</v>
      </c>
      <c r="F11" s="54">
        <f>COUNTIF(F13:F25,"x")</f>
        <v>0</v>
      </c>
      <c r="G11" s="55" t="s">
        <v>134</v>
      </c>
      <c r="H11" s="56">
        <f>(D11+E11+F11)/A11</f>
        <v>1</v>
      </c>
    </row>
    <row r="12" ht="15.75" spans="1:8">
      <c r="A12" s="57" t="s">
        <v>104</v>
      </c>
      <c r="B12" s="58" t="s">
        <v>105</v>
      </c>
      <c r="C12" s="58" t="s">
        <v>106</v>
      </c>
      <c r="D12" s="59" t="s">
        <v>107</v>
      </c>
      <c r="E12" s="59" t="s">
        <v>108</v>
      </c>
      <c r="F12" s="59" t="s">
        <v>109</v>
      </c>
      <c r="G12" s="60" t="s">
        <v>110</v>
      </c>
      <c r="H12" s="61" t="s">
        <v>60</v>
      </c>
    </row>
    <row r="13" ht="20.25" spans="1:8">
      <c r="A13" s="62">
        <v>1</v>
      </c>
      <c r="B13" s="66" t="s">
        <v>135</v>
      </c>
      <c r="C13" s="66" t="s">
        <v>136</v>
      </c>
      <c r="D13" s="64" t="s">
        <v>113</v>
      </c>
      <c r="E13" s="64"/>
      <c r="F13" s="65"/>
      <c r="G13" s="66" t="s">
        <v>137</v>
      </c>
      <c r="H13" s="67" t="s">
        <v>115</v>
      </c>
    </row>
    <row r="14" ht="20.25" spans="1:8">
      <c r="A14" s="62">
        <v>2</v>
      </c>
      <c r="B14" s="66" t="s">
        <v>138</v>
      </c>
      <c r="C14" s="66" t="s">
        <v>139</v>
      </c>
      <c r="D14" s="64" t="s">
        <v>113</v>
      </c>
      <c r="E14" s="64"/>
      <c r="F14" s="65"/>
      <c r="G14" s="66" t="s">
        <v>140</v>
      </c>
      <c r="H14" s="67" t="s">
        <v>115</v>
      </c>
    </row>
    <row r="15" ht="20.25" spans="1:8">
      <c r="A15" s="62">
        <v>3</v>
      </c>
      <c r="B15" s="66" t="s">
        <v>141</v>
      </c>
      <c r="C15" s="66" t="s">
        <v>142</v>
      </c>
      <c r="D15" s="64" t="s">
        <v>113</v>
      </c>
      <c r="E15" s="64"/>
      <c r="F15" s="65"/>
      <c r="G15" s="66" t="s">
        <v>143</v>
      </c>
      <c r="H15" s="67" t="s">
        <v>115</v>
      </c>
    </row>
    <row r="16" ht="20.25" spans="1:8">
      <c r="A16" s="62">
        <v>4</v>
      </c>
      <c r="B16" s="66" t="s">
        <v>144</v>
      </c>
      <c r="C16" s="66" t="s">
        <v>145</v>
      </c>
      <c r="D16" s="64" t="s">
        <v>113</v>
      </c>
      <c r="E16" s="64"/>
      <c r="F16" s="65"/>
      <c r="G16" s="66" t="s">
        <v>146</v>
      </c>
      <c r="H16" s="67" t="s">
        <v>115</v>
      </c>
    </row>
    <row r="17" ht="20.25" spans="1:8">
      <c r="A17" s="62">
        <v>5</v>
      </c>
      <c r="B17" s="66" t="s">
        <v>147</v>
      </c>
      <c r="C17" s="66" t="s">
        <v>145</v>
      </c>
      <c r="D17" s="64" t="s">
        <v>113</v>
      </c>
      <c r="E17" s="64"/>
      <c r="F17" s="65"/>
      <c r="G17" s="66" t="s">
        <v>148</v>
      </c>
      <c r="H17" s="67" t="s">
        <v>115</v>
      </c>
    </row>
    <row r="18" ht="20.25" spans="1:8">
      <c r="A18" s="62">
        <v>6</v>
      </c>
      <c r="B18" s="66" t="s">
        <v>149</v>
      </c>
      <c r="C18" s="66" t="s">
        <v>150</v>
      </c>
      <c r="D18" s="64" t="s">
        <v>113</v>
      </c>
      <c r="E18" s="64"/>
      <c r="F18" s="65"/>
      <c r="G18" s="66" t="s">
        <v>151</v>
      </c>
      <c r="H18" s="67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4" sqref="F4"/>
    </sheetView>
  </sheetViews>
  <sheetFormatPr defaultColWidth="9" defaultRowHeight="14.25" outlineLevelCol="3"/>
  <cols>
    <col min="1" max="1" width="15.375" customWidth="1"/>
    <col min="2" max="2" width="14.5" customWidth="1"/>
    <col min="3" max="3" width="12.875" customWidth="1"/>
    <col min="4" max="4" width="15.75" customWidth="1"/>
  </cols>
  <sheetData>
    <row r="1" ht="38" customHeight="1" spans="1:4">
      <c r="A1" s="68" t="s">
        <v>58</v>
      </c>
      <c r="B1" s="69" t="s">
        <v>152</v>
      </c>
      <c r="C1" s="70"/>
      <c r="D1" s="71"/>
    </row>
    <row r="2" ht="16.5" spans="1:4">
      <c r="A2" s="72" t="s">
        <v>60</v>
      </c>
      <c r="B2" s="73">
        <v>3</v>
      </c>
      <c r="C2" s="74" t="s">
        <v>61</v>
      </c>
      <c r="D2" s="73">
        <v>3</v>
      </c>
    </row>
    <row r="3" ht="16.5" spans="1:4">
      <c r="A3" s="72" t="s">
        <v>62</v>
      </c>
      <c r="B3" s="73" t="s">
        <v>63</v>
      </c>
      <c r="C3" s="74" t="s">
        <v>64</v>
      </c>
      <c r="D3" s="73" t="s">
        <v>153</v>
      </c>
    </row>
    <row r="4" ht="32.25" spans="1:4">
      <c r="A4" s="72" t="s">
        <v>9</v>
      </c>
      <c r="B4" s="73" t="s">
        <v>154</v>
      </c>
      <c r="C4" s="74" t="s">
        <v>67</v>
      </c>
      <c r="D4" s="75" t="s">
        <v>68</v>
      </c>
    </row>
    <row r="5" ht="16.5" spans="1:4">
      <c r="A5" s="72" t="s">
        <v>69</v>
      </c>
      <c r="B5" s="73" t="s">
        <v>77</v>
      </c>
      <c r="C5" s="74" t="s">
        <v>71</v>
      </c>
      <c r="D5" s="73" t="s">
        <v>75</v>
      </c>
    </row>
    <row r="6" ht="16.5" spans="1:4">
      <c r="A6" s="76" t="s">
        <v>73</v>
      </c>
      <c r="B6" s="77" t="s">
        <v>72</v>
      </c>
      <c r="C6" s="73" t="s">
        <v>66</v>
      </c>
      <c r="D6" s="73"/>
    </row>
    <row r="7" ht="16.5" spans="1:4">
      <c r="A7" s="76" t="s">
        <v>74</v>
      </c>
      <c r="B7" s="77" t="s">
        <v>75</v>
      </c>
      <c r="C7" s="73" t="s">
        <v>76</v>
      </c>
      <c r="D7" s="73"/>
    </row>
    <row r="8" ht="16.5" spans="1:4">
      <c r="A8" s="76" t="s">
        <v>77</v>
      </c>
      <c r="B8" s="77" t="s">
        <v>78</v>
      </c>
      <c r="C8" s="73" t="s">
        <v>79</v>
      </c>
      <c r="D8" s="73"/>
    </row>
    <row r="9" ht="16.5" spans="1:4">
      <c r="A9" s="76" t="s">
        <v>80</v>
      </c>
      <c r="B9" s="73"/>
      <c r="C9" s="73" t="s">
        <v>81</v>
      </c>
      <c r="D9" s="73"/>
    </row>
    <row r="10" ht="16.5" spans="1:4">
      <c r="A10" s="76" t="s">
        <v>82</v>
      </c>
      <c r="B10" s="73"/>
      <c r="C10" s="73" t="s">
        <v>83</v>
      </c>
      <c r="D10" s="73"/>
    </row>
    <row r="11" ht="16.5" spans="1:4">
      <c r="A11" s="72" t="s">
        <v>84</v>
      </c>
      <c r="B11" s="73" t="s">
        <v>24</v>
      </c>
      <c r="C11" s="74" t="s">
        <v>85</v>
      </c>
      <c r="D11" s="73" t="s">
        <v>24</v>
      </c>
    </row>
    <row r="12" ht="178" customHeight="1" spans="1:4">
      <c r="A12" s="72" t="s">
        <v>87</v>
      </c>
      <c r="B12" s="78" t="s">
        <v>155</v>
      </c>
      <c r="C12" s="79"/>
      <c r="D12" s="80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G11" sqref="G11"/>
    </sheetView>
  </sheetViews>
  <sheetFormatPr defaultColWidth="9" defaultRowHeight="14.25" outlineLevelCol="7"/>
  <cols>
    <col min="1" max="1" width="5.5" customWidth="1"/>
    <col min="2" max="2" width="32" customWidth="1"/>
    <col min="3" max="3" width="49.75" customWidth="1"/>
    <col min="4" max="4" width="5.25" customWidth="1"/>
    <col min="5" max="5" width="14.625" customWidth="1"/>
    <col min="6" max="6" width="4" customWidth="1"/>
    <col min="7" max="7" width="27.875" customWidth="1"/>
    <col min="8" max="8" width="11.625" customWidth="1"/>
  </cols>
  <sheetData>
    <row r="1" ht="15.75" spans="1:8">
      <c r="A1" s="1"/>
      <c r="B1" s="2" t="s">
        <v>89</v>
      </c>
      <c r="C1" s="3" t="s">
        <v>156</v>
      </c>
      <c r="D1" s="4"/>
      <c r="E1" s="5"/>
      <c r="F1" s="2" t="s">
        <v>91</v>
      </c>
      <c r="G1" s="6">
        <v>3</v>
      </c>
      <c r="H1" s="7"/>
    </row>
    <row r="2" ht="15.75" spans="1:8">
      <c r="A2" s="8"/>
      <c r="B2" s="9" t="s">
        <v>92</v>
      </c>
      <c r="C2" s="10" t="s">
        <v>157</v>
      </c>
      <c r="D2" s="11"/>
      <c r="E2" s="12"/>
      <c r="F2" s="13" t="s">
        <v>94</v>
      </c>
      <c r="G2" s="14" t="s">
        <v>95</v>
      </c>
      <c r="H2" s="15"/>
    </row>
    <row r="3" ht="15.75" spans="1:8">
      <c r="A3" s="16"/>
      <c r="B3" s="17"/>
      <c r="C3" s="18"/>
      <c r="D3" s="19"/>
      <c r="E3" s="20"/>
      <c r="F3" s="21" t="s">
        <v>96</v>
      </c>
      <c r="G3" s="22">
        <v>0</v>
      </c>
      <c r="H3" s="15"/>
    </row>
    <row r="4" ht="16.5" spans="1:8">
      <c r="A4" s="23" t="s">
        <v>97</v>
      </c>
      <c r="B4" s="24"/>
      <c r="C4" s="81" t="s">
        <v>158</v>
      </c>
      <c r="D4" s="26" t="s">
        <v>98</v>
      </c>
      <c r="E4" s="27"/>
      <c r="F4" s="24"/>
      <c r="G4" s="28">
        <v>45807</v>
      </c>
      <c r="H4" s="29"/>
    </row>
    <row r="5" ht="15" spans="1:8">
      <c r="A5" s="30"/>
      <c r="B5" s="31"/>
      <c r="C5" s="31"/>
      <c r="D5" s="32"/>
      <c r="E5" s="32"/>
      <c r="F5" s="32"/>
      <c r="G5" s="31"/>
      <c r="H5" s="31"/>
    </row>
    <row r="6" ht="16.5" spans="1:8">
      <c r="A6" s="33" t="s">
        <v>99</v>
      </c>
      <c r="B6" s="34"/>
      <c r="C6" s="35" t="s">
        <v>159</v>
      </c>
      <c r="D6" s="36"/>
      <c r="E6" s="37"/>
      <c r="F6" s="37"/>
      <c r="G6" s="37"/>
      <c r="H6" s="38"/>
    </row>
    <row r="7" ht="15.75" spans="1:8">
      <c r="A7" s="16"/>
      <c r="B7" s="39"/>
      <c r="C7" s="40"/>
      <c r="D7" s="41"/>
      <c r="E7" s="42"/>
      <c r="F7" s="42"/>
      <c r="G7" s="42"/>
      <c r="H7" s="43"/>
    </row>
    <row r="8" ht="16.5" spans="1:8">
      <c r="A8" s="44"/>
      <c r="B8" s="45"/>
      <c r="C8" s="46"/>
      <c r="D8" s="47"/>
      <c r="E8" s="48"/>
      <c r="F8" s="48"/>
      <c r="G8" s="48"/>
      <c r="H8" s="49"/>
    </row>
    <row r="9" spans="1:8">
      <c r="A9" s="30"/>
      <c r="B9" s="31"/>
      <c r="C9" s="50"/>
      <c r="D9" s="32"/>
      <c r="H9" s="31"/>
    </row>
    <row r="10" ht="15" spans="1:8">
      <c r="A10" s="30"/>
      <c r="B10" s="31"/>
      <c r="C10" s="31"/>
      <c r="D10" s="32"/>
      <c r="E10" s="32"/>
      <c r="F10" s="32"/>
      <c r="G10" s="31"/>
      <c r="H10" s="31"/>
    </row>
    <row r="11" ht="16.5" spans="1:8">
      <c r="A11" s="51">
        <f>COUNTA(A13:A25)</f>
        <v>5</v>
      </c>
      <c r="B11" s="52" t="s">
        <v>101</v>
      </c>
      <c r="C11" s="53" t="s">
        <v>102</v>
      </c>
      <c r="D11" s="54">
        <v>5</v>
      </c>
      <c r="E11" s="54">
        <v>0</v>
      </c>
      <c r="F11" s="54">
        <f>COUNTIF(F13:F24,"x")</f>
        <v>0</v>
      </c>
      <c r="G11" s="55" t="s">
        <v>134</v>
      </c>
      <c r="H11" s="56">
        <f>(D11+E11+F11)/A11</f>
        <v>1</v>
      </c>
    </row>
    <row r="12" ht="15.75" spans="1:8">
      <c r="A12" s="57" t="s">
        <v>104</v>
      </c>
      <c r="B12" s="58" t="s">
        <v>105</v>
      </c>
      <c r="C12" s="58" t="s">
        <v>106</v>
      </c>
      <c r="D12" s="59" t="s">
        <v>107</v>
      </c>
      <c r="E12" s="59" t="s">
        <v>108</v>
      </c>
      <c r="F12" s="59" t="s">
        <v>109</v>
      </c>
      <c r="G12" s="60" t="s">
        <v>110</v>
      </c>
      <c r="H12" s="61" t="s">
        <v>60</v>
      </c>
    </row>
    <row r="13" ht="20.25" spans="1:8">
      <c r="A13" s="62">
        <v>1</v>
      </c>
      <c r="B13" s="66" t="s">
        <v>160</v>
      </c>
      <c r="C13" s="66" t="s">
        <v>161</v>
      </c>
      <c r="D13" s="64" t="s">
        <v>113</v>
      </c>
      <c r="E13" s="64"/>
      <c r="F13" s="65"/>
      <c r="G13" s="66" t="s">
        <v>140</v>
      </c>
      <c r="H13" s="67" t="s">
        <v>115</v>
      </c>
    </row>
    <row r="14" ht="20.25" spans="1:8">
      <c r="A14" s="62">
        <v>2</v>
      </c>
      <c r="B14" s="66" t="s">
        <v>162</v>
      </c>
      <c r="C14" s="66" t="s">
        <v>163</v>
      </c>
      <c r="D14" s="64" t="s">
        <v>113</v>
      </c>
      <c r="E14" s="64"/>
      <c r="F14" s="65"/>
      <c r="G14" s="66" t="s">
        <v>164</v>
      </c>
      <c r="H14" s="67" t="s">
        <v>115</v>
      </c>
    </row>
    <row r="15" ht="20.25" spans="1:8">
      <c r="A15" s="62">
        <v>3</v>
      </c>
      <c r="B15" s="66" t="s">
        <v>165</v>
      </c>
      <c r="C15" s="66" t="s">
        <v>166</v>
      </c>
      <c r="D15" s="64" t="s">
        <v>113</v>
      </c>
      <c r="E15" s="64"/>
      <c r="F15" s="65"/>
      <c r="G15" s="66" t="s">
        <v>167</v>
      </c>
      <c r="H15" s="67" t="s">
        <v>115</v>
      </c>
    </row>
    <row r="16" ht="20.25" spans="1:8">
      <c r="A16" s="62">
        <v>4</v>
      </c>
      <c r="B16" s="66" t="s">
        <v>168</v>
      </c>
      <c r="C16" s="66" t="s">
        <v>169</v>
      </c>
      <c r="D16" s="64" t="s">
        <v>113</v>
      </c>
      <c r="E16" s="64"/>
      <c r="F16" s="65"/>
      <c r="G16" s="66" t="s">
        <v>140</v>
      </c>
      <c r="H16" s="67" t="s">
        <v>115</v>
      </c>
    </row>
    <row r="17" ht="20.25" spans="1:8">
      <c r="A17" s="62">
        <v>5</v>
      </c>
      <c r="B17" s="66" t="s">
        <v>170</v>
      </c>
      <c r="C17" s="66" t="s">
        <v>171</v>
      </c>
      <c r="D17" s="64" t="s">
        <v>113</v>
      </c>
      <c r="E17" s="64"/>
      <c r="F17" s="65"/>
      <c r="G17" s="66" t="s">
        <v>172</v>
      </c>
      <c r="H17" s="67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K28" sqref="K28"/>
    </sheetView>
  </sheetViews>
  <sheetFormatPr defaultColWidth="9" defaultRowHeight="14.25" outlineLevelCol="3"/>
  <cols>
    <col min="1" max="1" width="14.875" customWidth="1"/>
    <col min="2" max="2" width="17" customWidth="1"/>
    <col min="3" max="3" width="18.625" customWidth="1"/>
    <col min="4" max="4" width="18" customWidth="1"/>
  </cols>
  <sheetData>
    <row r="1" ht="34" customHeight="1" spans="1:4">
      <c r="A1" s="68" t="s">
        <v>58</v>
      </c>
      <c r="B1" s="69" t="s">
        <v>173</v>
      </c>
      <c r="C1" s="70"/>
      <c r="D1" s="71"/>
    </row>
    <row r="2" ht="16.5" spans="1:4">
      <c r="A2" s="72" t="s">
        <v>60</v>
      </c>
      <c r="B2" s="73">
        <v>4</v>
      </c>
      <c r="C2" s="74" t="s">
        <v>61</v>
      </c>
      <c r="D2" s="73">
        <v>4</v>
      </c>
    </row>
    <row r="3" ht="16.5" spans="1:4">
      <c r="A3" s="72" t="s">
        <v>62</v>
      </c>
      <c r="B3" s="73" t="s">
        <v>63</v>
      </c>
      <c r="C3" s="74" t="s">
        <v>64</v>
      </c>
      <c r="D3" s="73" t="s">
        <v>174</v>
      </c>
    </row>
    <row r="4" ht="16.5" spans="1:4">
      <c r="A4" s="72" t="s">
        <v>9</v>
      </c>
      <c r="B4" s="73" t="s">
        <v>175</v>
      </c>
      <c r="C4" s="74" t="s">
        <v>67</v>
      </c>
      <c r="D4" s="75" t="s">
        <v>68</v>
      </c>
    </row>
    <row r="5" ht="16.5" spans="1:4">
      <c r="A5" s="72" t="s">
        <v>69</v>
      </c>
      <c r="B5" s="73" t="s">
        <v>77</v>
      </c>
      <c r="C5" s="74" t="s">
        <v>71</v>
      </c>
      <c r="D5" s="73" t="s">
        <v>176</v>
      </c>
    </row>
    <row r="6" ht="16.5" spans="1:4">
      <c r="A6" s="76" t="s">
        <v>73</v>
      </c>
      <c r="B6" s="77" t="s">
        <v>72</v>
      </c>
      <c r="C6" s="73" t="s">
        <v>66</v>
      </c>
      <c r="D6" s="73"/>
    </row>
    <row r="7" ht="16.5" spans="1:4">
      <c r="A7" s="76" t="s">
        <v>74</v>
      </c>
      <c r="B7" s="77" t="s">
        <v>75</v>
      </c>
      <c r="C7" s="73" t="s">
        <v>76</v>
      </c>
      <c r="D7" s="73"/>
    </row>
    <row r="8" ht="16.5" spans="1:4">
      <c r="A8" s="76" t="s">
        <v>77</v>
      </c>
      <c r="B8" s="77" t="s">
        <v>78</v>
      </c>
      <c r="C8" s="73" t="s">
        <v>79</v>
      </c>
      <c r="D8" s="73"/>
    </row>
    <row r="9" ht="16.5" spans="1:4">
      <c r="A9" s="76" t="s">
        <v>80</v>
      </c>
      <c r="B9" s="73"/>
      <c r="C9" s="73" t="s">
        <v>81</v>
      </c>
      <c r="D9" s="73"/>
    </row>
    <row r="10" ht="16.5" spans="1:4">
      <c r="A10" s="76" t="s">
        <v>82</v>
      </c>
      <c r="B10" s="73"/>
      <c r="C10" s="73" t="s">
        <v>83</v>
      </c>
      <c r="D10" s="73"/>
    </row>
    <row r="11" ht="16.5" spans="1:4">
      <c r="A11" s="72" t="s">
        <v>84</v>
      </c>
      <c r="B11" s="73" t="s">
        <v>177</v>
      </c>
      <c r="C11" s="74" t="s">
        <v>85</v>
      </c>
      <c r="D11" s="73" t="s">
        <v>16</v>
      </c>
    </row>
    <row r="12" ht="154" customHeight="1" spans="1:4">
      <c r="A12" s="72" t="s">
        <v>87</v>
      </c>
      <c r="B12" s="78" t="s">
        <v>178</v>
      </c>
      <c r="C12" s="79"/>
      <c r="D12" s="80"/>
    </row>
  </sheetData>
  <mergeCells count="2">
    <mergeCell ref="B1:D1"/>
    <mergeCell ref="B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Тест-план</vt:lpstr>
      <vt:lpstr>Чек-лист</vt:lpstr>
      <vt:lpstr>Дефект 1</vt:lpstr>
      <vt:lpstr>Тест-кейс 1</vt:lpstr>
      <vt:lpstr>Дефект 2</vt:lpstr>
      <vt:lpstr>Тест-кейс 2</vt:lpstr>
      <vt:lpstr>Дефект 3</vt:lpstr>
      <vt:lpstr>Тест-кейс 3</vt:lpstr>
      <vt:lpstr>Дефект 4</vt:lpstr>
      <vt:lpstr>Тест-кейс 4</vt:lpstr>
      <vt:lpstr>Дефект 5</vt:lpstr>
      <vt:lpstr>Тест-кейс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 мяу</dc:creator>
  <cp:lastModifiedBy>Павел</cp:lastModifiedBy>
  <dcterms:created xsi:type="dcterms:W3CDTF">2025-05-23T17:38:00Z</dcterms:created>
  <dcterms:modified xsi:type="dcterms:W3CDTF">2025-05-31T04:11:46Z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B80C357FF3CF43E6B80E281198B0C1D7_12</vt:lpwstr>
  </property>
  <property fmtid="{D5CDD505-2E9C-101B-9397-08002B2CF9AE}" pid="3" name="KSOProductBuildVer">
    <vt:lpwstr>1049-12.2.0.21179</vt:lpwstr>
  </property>
</Properties>
</file>