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155" windowHeight="7485" activeTab="4"/>
  </bookViews>
  <sheets>
    <sheet name="Root_OID" sheetId="1" r:id="rId1"/>
    <sheet name="OID_Type" sheetId="2" r:id="rId2"/>
    <sheet name="System" sheetId="3" r:id="rId3"/>
    <sheet name="Location" sheetId="4" r:id="rId4"/>
    <sheet name="CompleteOIDlist" sheetId="5" r:id="rId5"/>
  </sheets>
  <calcPr calcId="125725"/>
</workbook>
</file>

<file path=xl/calcChain.xml><?xml version="1.0" encoding="utf-8"?>
<calcChain xmlns="http://schemas.openxmlformats.org/spreadsheetml/2006/main">
  <c r="B101" i="5"/>
  <c r="C101"/>
  <c r="C100"/>
  <c r="B100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C86"/>
  <c r="B86"/>
  <c r="C72"/>
  <c r="B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C58"/>
  <c r="B58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C44"/>
  <c r="B44"/>
  <c r="C30"/>
  <c r="B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C16"/>
  <c r="C2"/>
  <c r="B16"/>
  <c r="B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</calcChain>
</file>

<file path=xl/sharedStrings.xml><?xml version="1.0" encoding="utf-8"?>
<sst xmlns="http://schemas.openxmlformats.org/spreadsheetml/2006/main" count="108" uniqueCount="98">
  <si>
    <t>OID ROOT</t>
  </si>
  <si>
    <t>2.16.840.1.113883.3.117</t>
  </si>
  <si>
    <t>Description</t>
  </si>
  <si>
    <t>Alschuler Associates Root OID</t>
  </si>
  <si>
    <t>Branch</t>
  </si>
  <si>
    <t>Documents</t>
  </si>
  <si>
    <t>Patients</t>
  </si>
  <si>
    <t>Personnel</t>
  </si>
  <si>
    <t>Locations</t>
  </si>
  <si>
    <t>Organizations</t>
  </si>
  <si>
    <t>Devices</t>
  </si>
  <si>
    <t>Encounters</t>
  </si>
  <si>
    <t>Orders</t>
  </si>
  <si>
    <t>Sections</t>
  </si>
  <si>
    <t>Entries and Clinical Statements</t>
  </si>
  <si>
    <t>Templates</t>
  </si>
  <si>
    <t>Local Vocabularies</t>
  </si>
  <si>
    <t>Other Participants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</si>
  <si>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</si>
  <si>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</si>
  <si>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</si>
  <si>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</si>
  <si>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</si>
  <si>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</si>
  <si>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</si>
  <si>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</si>
  <si>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</si>
  <si>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</si>
  <si>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</si>
  <si>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</si>
  <si>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</si>
  <si>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2.16.840.1.113883.19.5.9999.1393</t>
  </si>
  <si>
    <t>2.16.840.1.113883.19.5.9999.1394</t>
  </si>
  <si>
    <t>2.16.840.1.113883.19.5.9999.1395</t>
  </si>
  <si>
    <t>NA</t>
  </si>
  <si>
    <t>2.16.840.1.113883.19.5.9999.1397</t>
  </si>
  <si>
    <t>Level Seven Healthcare, Inc.</t>
  </si>
  <si>
    <t>HC Payor, Inc.</t>
  </si>
  <si>
    <t>Uare Insured, Inc.</t>
  </si>
  <si>
    <t>Work Is Fun, Inc.</t>
  </si>
  <si>
    <t>Health Authority West</t>
  </si>
  <si>
    <t>HL7 Examples Root </t>
  </si>
  <si>
    <t>2.16.840.1.113883.19</t>
  </si>
  <si>
    <t> 2.16.840.1.113883.19.5</t>
  </si>
  <si>
    <t>HL7 Coding Systems Examples Root</t>
  </si>
  <si>
    <t> 2.16.840.1.113883.19.5.1</t>
  </si>
  <si>
    <t>Example code systems </t>
  </si>
  <si>
    <t>From the OID white paper ballot, dated May 2009</t>
  </si>
  <si>
    <t>GHH Inpatient Unit</t>
  </si>
  <si>
    <t>GHH Patient Ward</t>
  </si>
  <si>
    <t>GHH Room 234</t>
  </si>
  <si>
    <t>GHH ER</t>
  </si>
  <si>
    <t>GHH OR</t>
  </si>
  <si>
    <t>GHH Radiology</t>
  </si>
  <si>
    <t>GHH Lab</t>
  </si>
  <si>
    <t>GHH Pharmacy</t>
  </si>
  <si>
    <t>GHH Outpatient Clinic</t>
  </si>
  <si>
    <t>Community Urgent Care</t>
  </si>
  <si>
    <t>Early Recovery Clinic</t>
  </si>
  <si>
    <t>Home Health Care Clinic</t>
  </si>
  <si>
    <t>Bender Clinic</t>
  </si>
  <si>
    <t>See Straight Opticians</t>
  </si>
  <si>
    <t>Good Neighbor Pharmacy</t>
  </si>
  <si>
    <t>Reliable Labs, Inc.</t>
  </si>
  <si>
    <t>Green Acres Retirement Home</t>
  </si>
  <si>
    <t>Home Away From Home</t>
  </si>
  <si>
    <t>Lone Tree Island Satellite Clinic</t>
  </si>
  <si>
    <t>Stone Mountain Satellite Clinic</t>
  </si>
  <si>
    <t>Three Rivers Satellite Clinic</t>
  </si>
  <si>
    <t>Bayview Satellite Clinic</t>
  </si>
  <si>
    <t>2.16.840.1.113883.19.5.9999.1398</t>
  </si>
  <si>
    <t>2.16.840.1.113883.19.5.9999.1399</t>
  </si>
  <si>
    <t>2.16.840.1.113883.19.5.9999.1400</t>
  </si>
  <si>
    <t>2.16.840.1.113883.19.5.9999.1401</t>
  </si>
  <si>
    <t>System ID</t>
  </si>
  <si>
    <t>System Name</t>
  </si>
  <si>
    <t>Good Health Hospital (GHH)</t>
  </si>
  <si>
    <t>Community Health and Hospitals (CHH)</t>
  </si>
  <si>
    <t>(GHH) GOOD HEALTH HOSPITAL LOCATIONS</t>
  </si>
  <si>
    <t>(CHH) COMMUNITY HEALTH AND HOSPITALS LOCATIONS</t>
  </si>
  <si>
    <t>NONE</t>
  </si>
  <si>
    <t>GOOD HEALTH HOSPITAL</t>
  </si>
  <si>
    <t>All the GHH user interfaces and locations use one core system.  The "small organization" hierarchy will be used.
That hierarchy only has the system root OID and the OID type.</t>
  </si>
  <si>
    <t>We are pretending that each satellite clinic has it's own "satellite" system and manages their own IDs.
All other areas fall under one large system.</t>
  </si>
  <si>
    <t>102</t>
  </si>
  <si>
    <t>113</t>
  </si>
  <si>
    <t>127</t>
  </si>
  <si>
    <t>Satellite clinic system</t>
  </si>
  <si>
    <t>Under optical system</t>
  </si>
  <si>
    <t>Under Satellite Clinic System</t>
  </si>
  <si>
    <t>Under main system (global location for IDs)</t>
  </si>
  <si>
    <t>Global Location - covers following 6 locations</t>
  </si>
  <si>
    <t>Used for global system IDs in the "main" system</t>
  </si>
  <si>
    <t>All locations use one system to maintain documents, patient IDs, etc.</t>
  </si>
  <si>
    <t>Main System</t>
  </si>
  <si>
    <t>Optical System</t>
  </si>
  <si>
    <t>OID</t>
  </si>
  <si>
    <t>DESCRIPTION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</si>
</sst>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Bookman Old Style"/>
      <family val="1"/>
    </font>
    <font>
      <sz val="9"/>
      <color theme="1"/>
      <name val="Bookman Old Style"/>
      <family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9" fontId="3" fillId="0" borderId="3" xfId="0" applyNumberFormat="1" applyFont="1" applyBorder="1" applyAlignment="1">
      <alignment vertical="top" wrapText="1"/>
    </xf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0" fillId="0" borderId="0" xfId="0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0" fillId="2" borderId="0" xfId="0" applyFill="1"/>
    <xf numFmtId="0" fontId="4" fillId="2" borderId="0" xfId="0" applyFont="1" applyFill="1" applyBorder="1" applyAlignment="1">
      <alignment vertical="center" wrapText="1"/>
    </xf>
    <xf numFmtId="0" fontId="0" fillId="3" borderId="0" xfId="0" applyFill="1" applyAlignment="1">
      <alignment wrapText="1"/>
    </xf>
    <xf numFmtId="49" fontId="0" fillId="0" borderId="0" xfId="0" applyNumberFormat="1"/>
    <xf numFmtId="49" fontId="0" fillId="2" borderId="0" xfId="0" applyNumberFormat="1" applyFill="1"/>
    <xf numFmtId="49" fontId="4" fillId="2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15" sqref="A15"/>
    </sheetView>
  </sheetViews>
  <sheetFormatPr defaultRowHeight="15"/>
  <cols>
    <col min="1" max="1" width="33.85546875" style="6" customWidth="1"/>
    <col min="2" max="2" width="38.5703125" style="6" customWidth="1"/>
  </cols>
  <sheetData>
    <row r="1" spans="1:3">
      <c r="A1" s="7" t="s">
        <v>0</v>
      </c>
      <c r="B1" s="7" t="s">
        <v>2</v>
      </c>
      <c r="C1" s="6"/>
    </row>
    <row r="2" spans="1:3">
      <c r="A2" s="6" t="s">
        <v>1</v>
      </c>
      <c r="B2" s="6" t="s">
        <v>3</v>
      </c>
      <c r="C2" s="6"/>
    </row>
    <row r="3" spans="1:3">
      <c r="A3" s="6" t="s">
        <v>31</v>
      </c>
      <c r="B3" s="9" t="s">
        <v>36</v>
      </c>
      <c r="C3" s="6"/>
    </row>
    <row r="4" spans="1:3">
      <c r="A4" s="6" t="s">
        <v>32</v>
      </c>
      <c r="B4" s="9" t="s">
        <v>37</v>
      </c>
      <c r="C4" s="6"/>
    </row>
    <row r="5" spans="1:3">
      <c r="A5" s="6" t="s">
        <v>33</v>
      </c>
      <c r="B5" s="9" t="s">
        <v>38</v>
      </c>
      <c r="C5" s="6"/>
    </row>
    <row r="6" spans="1:3">
      <c r="A6" s="6" t="s">
        <v>34</v>
      </c>
      <c r="B6" s="9" t="s">
        <v>39</v>
      </c>
      <c r="C6" s="6"/>
    </row>
    <row r="7" spans="1:3">
      <c r="A7" s="6" t="s">
        <v>35</v>
      </c>
      <c r="B7" s="9" t="s">
        <v>40</v>
      </c>
      <c r="C7" s="6"/>
    </row>
    <row r="8" spans="1:3">
      <c r="C8" s="6"/>
    </row>
    <row r="9" spans="1:3">
      <c r="A9" s="10" t="s">
        <v>42</v>
      </c>
      <c r="B9" s="6" t="s">
        <v>41</v>
      </c>
      <c r="C9" s="6"/>
    </row>
    <row r="10" spans="1:3">
      <c r="A10" s="10" t="s">
        <v>43</v>
      </c>
      <c r="B10" s="6" t="s">
        <v>44</v>
      </c>
    </row>
    <row r="11" spans="1:3">
      <c r="A11" s="10" t="s">
        <v>45</v>
      </c>
      <c r="B11" s="6" t="s">
        <v>46</v>
      </c>
    </row>
    <row r="13" spans="1:3">
      <c r="A13" s="6" t="s">
        <v>70</v>
      </c>
      <c r="B13" s="9" t="s">
        <v>77</v>
      </c>
    </row>
    <row r="14" spans="1:3">
      <c r="A14" s="6" t="s">
        <v>71</v>
      </c>
      <c r="B14" s="9" t="s">
        <v>76</v>
      </c>
    </row>
    <row r="15" spans="1:3">
      <c r="A15" s="6" t="s">
        <v>72</v>
      </c>
      <c r="B15" s="9" t="s">
        <v>62</v>
      </c>
    </row>
    <row r="16" spans="1:3">
      <c r="A16" s="6" t="s">
        <v>73</v>
      </c>
      <c r="B16" s="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A2" sqref="A2"/>
    </sheetView>
  </sheetViews>
  <sheetFormatPr defaultRowHeight="15"/>
  <cols>
    <col min="1" max="1" width="14.5703125" customWidth="1"/>
    <col min="2" max="2" width="39.85546875" customWidth="1"/>
    <col min="4" max="4" width="48.140625" customWidth="1"/>
  </cols>
  <sheetData>
    <row r="1" spans="1:4" ht="15.75" thickBot="1">
      <c r="A1" s="1" t="s">
        <v>4</v>
      </c>
      <c r="B1" s="2" t="s">
        <v>2</v>
      </c>
      <c r="D1" s="5" t="s">
        <v>47</v>
      </c>
    </row>
    <row r="2" spans="1:4" ht="15.75" thickBot="1">
      <c r="A2" s="4" t="s">
        <v>18</v>
      </c>
      <c r="B2" s="3" t="s">
        <v>5</v>
      </c>
    </row>
    <row r="3" spans="1:4" ht="15.75" thickBot="1">
      <c r="A3" s="4" t="s">
        <v>19</v>
      </c>
      <c r="B3" s="3" t="s">
        <v>6</v>
      </c>
    </row>
    <row r="4" spans="1:4" ht="15.75" thickBot="1">
      <c r="A4" s="4" t="s">
        <v>20</v>
      </c>
      <c r="B4" s="3" t="s">
        <v>7</v>
      </c>
    </row>
    <row r="5" spans="1:4" ht="15.75" thickBot="1">
      <c r="A5" s="4" t="s">
        <v>21</v>
      </c>
      <c r="B5" s="3" t="s">
        <v>8</v>
      </c>
    </row>
    <row r="6" spans="1:4" ht="15.75" thickBot="1">
      <c r="A6" s="4" t="s">
        <v>22</v>
      </c>
      <c r="B6" s="3" t="s">
        <v>9</v>
      </c>
    </row>
    <row r="7" spans="1:4" ht="15.75" thickBot="1">
      <c r="A7" s="4" t="s">
        <v>23</v>
      </c>
      <c r="B7" s="3" t="s">
        <v>10</v>
      </c>
    </row>
    <row r="8" spans="1:4" ht="15.75" thickBot="1">
      <c r="A8" s="4" t="s">
        <v>24</v>
      </c>
      <c r="B8" s="3" t="s">
        <v>11</v>
      </c>
    </row>
    <row r="9" spans="1:4" ht="15.75" thickBot="1">
      <c r="A9" s="4" t="s">
        <v>25</v>
      </c>
      <c r="B9" s="3" t="s">
        <v>12</v>
      </c>
    </row>
    <row r="10" spans="1:4" ht="15.75" thickBot="1">
      <c r="A10" s="4" t="s">
        <v>26</v>
      </c>
      <c r="B10" s="3" t="s">
        <v>13</v>
      </c>
    </row>
    <row r="11" spans="1:4" ht="15.75" thickBot="1">
      <c r="A11" s="4" t="s">
        <v>27</v>
      </c>
      <c r="B11" s="3" t="s">
        <v>14</v>
      </c>
    </row>
    <row r="12" spans="1:4" ht="15.75" thickBot="1">
      <c r="A12" s="4" t="s">
        <v>28</v>
      </c>
      <c r="B12" s="3" t="s">
        <v>15</v>
      </c>
    </row>
    <row r="13" spans="1:4" ht="15.75" thickBot="1">
      <c r="A13" s="4" t="s">
        <v>29</v>
      </c>
      <c r="B13" s="3" t="s">
        <v>16</v>
      </c>
    </row>
    <row r="14" spans="1:4" ht="15.75" thickBot="1">
      <c r="A14" s="4" t="s">
        <v>30</v>
      </c>
      <c r="B14" s="3" t="s">
        <v>17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9" sqref="B9"/>
    </sheetView>
  </sheetViews>
  <sheetFormatPr defaultRowHeight="15"/>
  <cols>
    <col min="1" max="1" width="27.5703125" style="14" customWidth="1"/>
    <col min="2" max="2" width="103.28515625" customWidth="1"/>
  </cols>
  <sheetData>
    <row r="1" spans="1:2">
      <c r="A1" s="14" t="s">
        <v>74</v>
      </c>
      <c r="B1" s="5" t="s">
        <v>75</v>
      </c>
    </row>
    <row r="2" spans="1:2" s="8" customFormat="1">
      <c r="A2" s="14"/>
    </row>
    <row r="3" spans="1:2" ht="30">
      <c r="A3" s="15" t="s">
        <v>81</v>
      </c>
      <c r="B3" s="13" t="s">
        <v>82</v>
      </c>
    </row>
    <row r="4" spans="1:2">
      <c r="A4" s="14" t="s">
        <v>80</v>
      </c>
    </row>
    <row r="8" spans="1:2" ht="30">
      <c r="A8" s="16" t="s">
        <v>77</v>
      </c>
      <c r="B8" s="13" t="s">
        <v>83</v>
      </c>
    </row>
    <row r="9" spans="1:2">
      <c r="A9" s="14" t="s">
        <v>84</v>
      </c>
      <c r="B9" s="8" t="s">
        <v>94</v>
      </c>
    </row>
    <row r="10" spans="1:2">
      <c r="A10" s="14" t="s">
        <v>85</v>
      </c>
      <c r="B10" s="8" t="s">
        <v>95</v>
      </c>
    </row>
    <row r="11" spans="1:2">
      <c r="A11" s="14" t="s">
        <v>86</v>
      </c>
      <c r="B11" s="8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"/>
  <sheetViews>
    <sheetView zoomScale="90" zoomScaleNormal="90" workbookViewId="0">
      <selection activeCell="A15" sqref="A15"/>
    </sheetView>
  </sheetViews>
  <sheetFormatPr defaultRowHeight="15"/>
  <cols>
    <col min="2" max="2" width="45" customWidth="1"/>
    <col min="6" max="6" width="15.140625" customWidth="1"/>
  </cols>
  <sheetData>
    <row r="1" spans="1:3" s="8" customFormat="1"/>
    <row r="2" spans="1:3">
      <c r="B2" s="11" t="s">
        <v>78</v>
      </c>
    </row>
    <row r="3" spans="1:3">
      <c r="A3">
        <v>5</v>
      </c>
      <c r="B3" s="9" t="s">
        <v>48</v>
      </c>
      <c r="C3" s="8" t="s">
        <v>93</v>
      </c>
    </row>
    <row r="4" spans="1:3">
      <c r="A4">
        <v>6</v>
      </c>
      <c r="B4" s="9" t="s">
        <v>49</v>
      </c>
    </row>
    <row r="5" spans="1:3">
      <c r="A5">
        <v>7</v>
      </c>
      <c r="B5" s="9" t="s">
        <v>50</v>
      </c>
    </row>
    <row r="6" spans="1:3">
      <c r="A6">
        <v>8</v>
      </c>
      <c r="B6" s="9" t="s">
        <v>51</v>
      </c>
    </row>
    <row r="7" spans="1:3">
      <c r="A7">
        <v>9</v>
      </c>
      <c r="B7" s="9" t="s">
        <v>52</v>
      </c>
    </row>
    <row r="8" spans="1:3">
      <c r="A8">
        <v>10</v>
      </c>
      <c r="B8" s="9" t="s">
        <v>53</v>
      </c>
    </row>
    <row r="9" spans="1:3">
      <c r="A9">
        <v>11</v>
      </c>
      <c r="B9" s="9" t="s">
        <v>54</v>
      </c>
    </row>
    <row r="10" spans="1:3">
      <c r="A10">
        <v>12</v>
      </c>
      <c r="B10" s="9" t="s">
        <v>55</v>
      </c>
    </row>
    <row r="11" spans="1:3">
      <c r="A11">
        <v>13</v>
      </c>
      <c r="B11" s="9" t="s">
        <v>56</v>
      </c>
    </row>
    <row r="14" spans="1:3" ht="30">
      <c r="B14" s="12" t="s">
        <v>79</v>
      </c>
    </row>
    <row r="15" spans="1:3" s="8" customFormat="1">
      <c r="A15" s="8">
        <v>201</v>
      </c>
      <c r="B15" s="17" t="s">
        <v>91</v>
      </c>
      <c r="C15" s="8" t="s">
        <v>92</v>
      </c>
    </row>
    <row r="16" spans="1:3">
      <c r="A16">
        <v>202</v>
      </c>
      <c r="B16" s="9" t="s">
        <v>57</v>
      </c>
      <c r="C16" s="8" t="s">
        <v>90</v>
      </c>
    </row>
    <row r="17" spans="1:3">
      <c r="A17">
        <v>203</v>
      </c>
      <c r="B17" s="9" t="s">
        <v>58</v>
      </c>
      <c r="C17" s="8" t="s">
        <v>90</v>
      </c>
    </row>
    <row r="18" spans="1:3">
      <c r="A18">
        <v>204</v>
      </c>
      <c r="B18" s="9" t="s">
        <v>59</v>
      </c>
      <c r="C18" s="8" t="s">
        <v>90</v>
      </c>
    </row>
    <row r="19" spans="1:3">
      <c r="A19">
        <v>205</v>
      </c>
      <c r="B19" s="9" t="s">
        <v>60</v>
      </c>
      <c r="C19" s="8" t="s">
        <v>90</v>
      </c>
    </row>
    <row r="20" spans="1:3">
      <c r="A20">
        <v>206</v>
      </c>
      <c r="B20" s="9" t="s">
        <v>64</v>
      </c>
      <c r="C20" s="8" t="s">
        <v>90</v>
      </c>
    </row>
    <row r="21" spans="1:3">
      <c r="A21">
        <v>207</v>
      </c>
      <c r="B21" s="9" t="s">
        <v>65</v>
      </c>
      <c r="C21" s="8" t="s">
        <v>90</v>
      </c>
    </row>
    <row r="22" spans="1:3" s="8" customFormat="1">
      <c r="B22" s="9"/>
    </row>
    <row r="23" spans="1:3">
      <c r="A23">
        <v>208</v>
      </c>
      <c r="B23" s="9" t="s">
        <v>61</v>
      </c>
      <c r="C23" s="8" t="s">
        <v>88</v>
      </c>
    </row>
    <row r="24" spans="1:3" s="8" customFormat="1">
      <c r="B24" s="9"/>
    </row>
    <row r="25" spans="1:3">
      <c r="A25">
        <v>209</v>
      </c>
      <c r="B25" s="9" t="s">
        <v>66</v>
      </c>
      <c r="C25" s="8" t="s">
        <v>89</v>
      </c>
    </row>
    <row r="26" spans="1:3">
      <c r="A26">
        <v>210</v>
      </c>
      <c r="B26" s="9" t="s">
        <v>67</v>
      </c>
      <c r="C26" s="8" t="s">
        <v>89</v>
      </c>
    </row>
    <row r="27" spans="1:3">
      <c r="A27">
        <v>211</v>
      </c>
      <c r="B27" s="9" t="s">
        <v>68</v>
      </c>
      <c r="C27" s="8" t="s">
        <v>89</v>
      </c>
    </row>
    <row r="28" spans="1:3">
      <c r="A28">
        <v>212</v>
      </c>
      <c r="B28" s="9" t="s">
        <v>69</v>
      </c>
      <c r="C28" s="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C101"/>
  <sheetViews>
    <sheetView tabSelected="1" workbookViewId="0">
      <selection activeCell="B2" sqref="B2"/>
    </sheetView>
  </sheetViews>
  <sheetFormatPr defaultRowHeight="15"/>
  <cols>
    <col min="1" max="1" width="9.140625" style="18"/>
    <col min="2" max="2" width="47.140625" style="18" customWidth="1"/>
    <col min="3" max="16384" width="9.140625" style="18"/>
  </cols>
  <sheetData>
    <row r="1" spans="2:3" s="19" customFormat="1">
      <c r="B1" s="19" t="s">
        <v>96</v>
      </c>
      <c r="C1" s="19" t="s">
        <v>97</v>
      </c>
    </row>
    <row r="2" spans="2:3">
      <c r="B2" s="18" t="str">
        <f>Root_OID!$A$13 &amp; "." &amp; System!$A$9 &amp; "." &amp; Location!$A$15 &amp; "." &amp; OID_Type!A2</f>
        <v>2.16.840.1.113883.19.5.9999.1398.102.201.1</v>
      </c>
      <c r="C2" s="18" t="str">
        <f>Root_OID!$B$13 &amp; " / " &amp; System!$B$9 &amp; " / " &amp;Location!$B$15 &amp; " / " &amp; OID_Type!B2</f>
        <v>Community Health and Hospitals (CHH) / Main System / Global Location - covers following 6 locations / Documents</v>
      </c>
    </row>
    <row r="3" spans="2:3">
      <c r="B3" s="18" t="str">
        <f>Root_OID!$A$13 &amp; "." &amp; System!$A$9 &amp; "." &amp; Location!$A$15 &amp; "." &amp; OID_Type!A3</f>
        <v>2.16.840.1.113883.19.5.9999.1398.102.201.2</v>
      </c>
      <c r="C3" s="18" t="str">
        <f>Root_OID!$B$13 &amp; " / " &amp; System!$B$9 &amp; " / " &amp;Location!$B$15 &amp; " / " &amp; OID_Type!B3</f>
        <v>Community Health and Hospitals (CHH) / Main System / Global Location - covers following 6 locations / Patients</v>
      </c>
    </row>
    <row r="4" spans="2:3">
      <c r="B4" s="18" t="str">
        <f>Root_OID!$A$13 &amp; "." &amp; System!$A$9 &amp; "." &amp; Location!$A$15 &amp; "." &amp; OID_Type!A4</f>
        <v>2.16.840.1.113883.19.5.9999.1398.102.201.3</v>
      </c>
      <c r="C4" s="18" t="str">
        <f>Root_OID!$B$13 &amp; " / " &amp; System!$B$9 &amp; " / " &amp;Location!$B$15 &amp; " / " &amp; OID_Type!B4</f>
        <v>Community Health and Hospitals (CHH) / Main System / Global Location - covers following 6 locations / Personnel</v>
      </c>
    </row>
    <row r="5" spans="2:3">
      <c r="B5" s="18" t="str">
        <f>Root_OID!$A$13 &amp; "." &amp; System!$A$9 &amp; "." &amp; Location!$A$15 &amp; "." &amp; OID_Type!A5</f>
        <v>2.16.840.1.113883.19.5.9999.1398.102.201.4</v>
      </c>
      <c r="C5" s="18" t="str">
        <f>Root_OID!$B$13 &amp; " / " &amp; System!$B$9 &amp; " / " &amp;Location!$B$15 &amp; " / " &amp; OID_Type!B5</f>
        <v>Community Health and Hospitals (CHH) / Main System / Global Location - covers following 6 locations / Locations</v>
      </c>
    </row>
    <row r="6" spans="2:3">
      <c r="B6" s="18" t="str">
        <f>Root_OID!$A$13 &amp; "." &amp; System!$A$9 &amp; "." &amp; Location!$A$15 &amp; "." &amp; OID_Type!A6</f>
        <v>2.16.840.1.113883.19.5.9999.1398.102.201.5</v>
      </c>
      <c r="C6" s="18" t="str">
        <f>Root_OID!$B$13 &amp; " / " &amp; System!$B$9 &amp; " / " &amp;Location!$B$15 &amp; " / " &amp; OID_Type!B6</f>
        <v>Community Health and Hospitals (CHH) / Main System / Global Location - covers following 6 locations / Organizations</v>
      </c>
    </row>
    <row r="7" spans="2:3">
      <c r="B7" s="18" t="str">
        <f>Root_OID!$A$13 &amp; "." &amp; System!$A$9 &amp; "." &amp; Location!$A$15 &amp; "." &amp; OID_Type!A7</f>
        <v>2.16.840.1.113883.19.5.9999.1398.102.201.6</v>
      </c>
      <c r="C7" s="18" t="str">
        <f>Root_OID!$B$13 &amp; " / " &amp; System!$B$9 &amp; " / " &amp;Location!$B$15 &amp; " / " &amp; OID_Type!B7</f>
        <v>Community Health and Hospitals (CHH) / Main System / Global Location - covers following 6 locations / Devices</v>
      </c>
    </row>
    <row r="8" spans="2:3">
      <c r="B8" s="18" t="str">
        <f>Root_OID!$A$13 &amp; "." &amp; System!$A$9 &amp; "." &amp; Location!$A$15 &amp; "." &amp; OID_Type!A8</f>
        <v>2.16.840.1.113883.19.5.9999.1398.102.201.7</v>
      </c>
      <c r="C8" s="18" t="str">
        <f>Root_OID!$B$13 &amp; " / " &amp; System!$B$9 &amp; " / " &amp;Location!$B$15 &amp; " / " &amp; OID_Type!B8</f>
        <v>Community Health and Hospitals (CHH) / Main System / Global Location - covers following 6 locations / Encounters</v>
      </c>
    </row>
    <row r="9" spans="2:3">
      <c r="B9" s="18" t="str">
        <f>Root_OID!$A$13 &amp; "." &amp; System!$A$9 &amp; "." &amp; Location!$A$15 &amp; "." &amp; OID_Type!A9</f>
        <v>2.16.840.1.113883.19.5.9999.1398.102.201.8</v>
      </c>
      <c r="C9" s="18" t="str">
        <f>Root_OID!$B$13 &amp; " / " &amp; System!$B$9 &amp; " / " &amp;Location!$B$15 &amp; " / " &amp; OID_Type!B9</f>
        <v>Community Health and Hospitals (CHH) / Main System / Global Location - covers following 6 locations / Orders</v>
      </c>
    </row>
    <row r="10" spans="2:3">
      <c r="B10" s="18" t="str">
        <f>Root_OID!$A$13 &amp; "." &amp; System!$A$9 &amp; "." &amp; Location!$A$15 &amp; "." &amp; OID_Type!A10</f>
        <v>2.16.840.1.113883.19.5.9999.1398.102.201.9</v>
      </c>
      <c r="C10" s="18" t="str">
        <f>Root_OID!$B$13 &amp; " / " &amp; System!$B$9 &amp; " / " &amp;Location!$B$15 &amp; " / " &amp; OID_Type!B10</f>
        <v>Community Health and Hospitals (CHH) / Main System / Global Location - covers following 6 locations / Sections</v>
      </c>
    </row>
    <row r="11" spans="2:3">
      <c r="B11" s="18" t="str">
        <f>Root_OID!$A$13 &amp; "." &amp; System!$A$9 &amp; "." &amp; Location!$A$15 &amp; "." &amp; OID_Type!A11</f>
        <v>2.16.840.1.113883.19.5.9999.1398.102.201.10</v>
      </c>
      <c r="C11" s="18" t="str">
        <f>Root_OID!$B$13 &amp; " / " &amp; System!$B$9 &amp; " / " &amp;Location!$B$15 &amp; " / " &amp; OID_Type!B11</f>
        <v>Community Health and Hospitals (CHH) / Main System / Global Location - covers following 6 locations / Entries and Clinical Statements</v>
      </c>
    </row>
    <row r="12" spans="2:3">
      <c r="B12" s="18" t="str">
        <f>Root_OID!$A$13 &amp; "." &amp; System!$A$9 &amp; "." &amp; Location!$A$15 &amp; "." &amp; OID_Type!A12</f>
        <v>2.16.840.1.113883.19.5.9999.1398.102.201.11</v>
      </c>
      <c r="C12" s="18" t="str">
        <f>Root_OID!$B$13 &amp; " / " &amp; System!$B$9 &amp; " / " &amp;Location!$B$15 &amp; " / " &amp; OID_Type!B12</f>
        <v>Community Health and Hospitals (CHH) / Main System / Global Location - covers following 6 locations / Templates</v>
      </c>
    </row>
    <row r="13" spans="2:3">
      <c r="B13" s="18" t="str">
        <f>Root_OID!$A$13 &amp; "." &amp; System!$A$9 &amp; "." &amp; Location!$A$15 &amp; "." &amp; OID_Type!A13</f>
        <v>2.16.840.1.113883.19.5.9999.1398.102.201.12</v>
      </c>
      <c r="C13" s="18" t="str">
        <f>Root_OID!$B$13 &amp; " / " &amp; System!$B$9 &amp; " / " &amp;Location!$B$15 &amp; " / " &amp; OID_Type!B13</f>
        <v>Community Health and Hospitals (CHH) / Main System / Global Location - covers following 6 locations / Local Vocabularies</v>
      </c>
    </row>
    <row r="14" spans="2:3">
      <c r="B14" s="18" t="str">
        <f>Root_OID!$A$13 &amp; "." &amp; System!$A$9 &amp; "." &amp; Location!$A$15 &amp; "." &amp; OID_Type!A14</f>
        <v>2.16.840.1.113883.19.5.9999.1398.102.201.13</v>
      </c>
      <c r="C14" s="18" t="str">
        <f>Root_OID!$B$13 &amp; " / " &amp; System!$B$9 &amp; " / " &amp;Location!$B$15 &amp; " / " &amp; OID_Type!B14</f>
        <v>Community Health and Hospitals (CHH) / Main System / Global Location - covers following 6 locations / Other Participants</v>
      </c>
    </row>
    <row r="16" spans="2:3">
      <c r="B16" s="18" t="str">
        <f>Root_OID!$A$13 &amp; "." &amp; System!$A$10 &amp; "." &amp; Location!$A$23 &amp; "." &amp; OID_Type!A2</f>
        <v>2.16.840.1.113883.19.5.9999.1398.113.208.1</v>
      </c>
      <c r="C16" s="18" t="str">
        <f>Root_OID!$B$13 &amp; " / " &amp; System!$B$10 &amp; " / " &amp;Location!$B$23 &amp; " / " &amp; OID_Type!B2</f>
        <v>Community Health and Hospitals (CHH) / Optical System / See Straight Opticians / Documents</v>
      </c>
    </row>
    <row r="17" spans="2:3">
      <c r="B17" s="18" t="str">
        <f>Root_OID!$A$13 &amp; "." &amp; System!$A$10 &amp; "." &amp; Location!$A$23 &amp; "." &amp; OID_Type!A3</f>
        <v>2.16.840.1.113883.19.5.9999.1398.113.208.2</v>
      </c>
      <c r="C17" s="18" t="str">
        <f>Root_OID!$B$13 &amp; " / " &amp; System!$B$10 &amp; " / " &amp;Location!$B$23 &amp; " / " &amp; OID_Type!B3</f>
        <v>Community Health and Hospitals (CHH) / Optical System / See Straight Opticians / Patients</v>
      </c>
    </row>
    <row r="18" spans="2:3">
      <c r="B18" s="18" t="str">
        <f>Root_OID!$A$13 &amp; "." &amp; System!$A$10 &amp; "." &amp; Location!$A$23 &amp; "." &amp; OID_Type!A4</f>
        <v>2.16.840.1.113883.19.5.9999.1398.113.208.3</v>
      </c>
      <c r="C18" s="18" t="str">
        <f>Root_OID!$B$13 &amp; " / " &amp; System!$B$10 &amp; " / " &amp;Location!$B$23 &amp; " / " &amp; OID_Type!B4</f>
        <v>Community Health and Hospitals (CHH) / Optical System / See Straight Opticians / Personnel</v>
      </c>
    </row>
    <row r="19" spans="2:3">
      <c r="B19" s="18" t="str">
        <f>Root_OID!$A$13 &amp; "." &amp; System!$A$10 &amp; "." &amp; Location!$A$23 &amp; "." &amp; OID_Type!A5</f>
        <v>2.16.840.1.113883.19.5.9999.1398.113.208.4</v>
      </c>
      <c r="C19" s="18" t="str">
        <f>Root_OID!$B$13 &amp; " / " &amp; System!$B$10 &amp; " / " &amp;Location!$B$23 &amp; " / " &amp; OID_Type!B5</f>
        <v>Community Health and Hospitals (CHH) / Optical System / See Straight Opticians / Locations</v>
      </c>
    </row>
    <row r="20" spans="2:3">
      <c r="B20" s="18" t="str">
        <f>Root_OID!$A$13 &amp; "." &amp; System!$A$10 &amp; "." &amp; Location!$A$23 &amp; "." &amp; OID_Type!A6</f>
        <v>2.16.840.1.113883.19.5.9999.1398.113.208.5</v>
      </c>
      <c r="C20" s="18" t="str">
        <f>Root_OID!$B$13 &amp; " / " &amp; System!$B$10 &amp; " / " &amp;Location!$B$23 &amp; " / " &amp; OID_Type!B6</f>
        <v>Community Health and Hospitals (CHH) / Optical System / See Straight Opticians / Organizations</v>
      </c>
    </row>
    <row r="21" spans="2:3">
      <c r="B21" s="18" t="str">
        <f>Root_OID!$A$13 &amp; "." &amp; System!$A$10 &amp; "." &amp; Location!$A$23 &amp; "." &amp; OID_Type!A7</f>
        <v>2.16.840.1.113883.19.5.9999.1398.113.208.6</v>
      </c>
      <c r="C21" s="18" t="str">
        <f>Root_OID!$B$13 &amp; " / " &amp; System!$B$10 &amp; " / " &amp;Location!$B$23 &amp; " / " &amp; OID_Type!B7</f>
        <v>Community Health and Hospitals (CHH) / Optical System / See Straight Opticians / Devices</v>
      </c>
    </row>
    <row r="22" spans="2:3">
      <c r="B22" s="18" t="str">
        <f>Root_OID!$A$13 &amp; "." &amp; System!$A$10 &amp; "." &amp; Location!$A$23 &amp; "." &amp; OID_Type!A8</f>
        <v>2.16.840.1.113883.19.5.9999.1398.113.208.7</v>
      </c>
      <c r="C22" s="18" t="str">
        <f>Root_OID!$B$13 &amp; " / " &amp; System!$B$10 &amp; " / " &amp;Location!$B$23 &amp; " / " &amp; OID_Type!B8</f>
        <v>Community Health and Hospitals (CHH) / Optical System / See Straight Opticians / Encounters</v>
      </c>
    </row>
    <row r="23" spans="2:3">
      <c r="B23" s="18" t="str">
        <f>Root_OID!$A$13 &amp; "." &amp; System!$A$10 &amp; "." &amp; Location!$A$23 &amp; "." &amp; OID_Type!A9</f>
        <v>2.16.840.1.113883.19.5.9999.1398.113.208.8</v>
      </c>
      <c r="C23" s="18" t="str">
        <f>Root_OID!$B$13 &amp; " / " &amp; System!$B$10 &amp; " / " &amp;Location!$B$23 &amp; " / " &amp; OID_Type!B9</f>
        <v>Community Health and Hospitals (CHH) / Optical System / See Straight Opticians / Orders</v>
      </c>
    </row>
    <row r="24" spans="2:3">
      <c r="B24" s="18" t="str">
        <f>Root_OID!$A$13 &amp; "." &amp; System!$A$10 &amp; "." &amp; Location!$A$23 &amp; "." &amp; OID_Type!A10</f>
        <v>2.16.840.1.113883.19.5.9999.1398.113.208.9</v>
      </c>
      <c r="C24" s="18" t="str">
        <f>Root_OID!$B$13 &amp; " / " &amp; System!$B$10 &amp; " / " &amp;Location!$B$23 &amp; " / " &amp; OID_Type!B10</f>
        <v>Community Health and Hospitals (CHH) / Optical System / See Straight Opticians / Sections</v>
      </c>
    </row>
    <row r="25" spans="2:3">
      <c r="B25" s="18" t="str">
        <f>Root_OID!$A$13 &amp; "." &amp; System!$A$10 &amp; "." &amp; Location!$A$23 &amp; "." &amp; OID_Type!A11</f>
        <v>2.16.840.1.113883.19.5.9999.1398.113.208.10</v>
      </c>
      <c r="C25" s="18" t="str">
        <f>Root_OID!$B$13 &amp; " / " &amp; System!$B$10 &amp; " / " &amp;Location!$B$23 &amp; " / " &amp; OID_Type!B11</f>
        <v>Community Health and Hospitals (CHH) / Optical System / See Straight Opticians / Entries and Clinical Statements</v>
      </c>
    </row>
    <row r="26" spans="2:3">
      <c r="B26" s="18" t="str">
        <f>Root_OID!$A$13 &amp; "." &amp; System!$A$10 &amp; "." &amp; Location!$A$23 &amp; "." &amp; OID_Type!A12</f>
        <v>2.16.840.1.113883.19.5.9999.1398.113.208.11</v>
      </c>
      <c r="C26" s="18" t="str">
        <f>Root_OID!$B$13 &amp; " / " &amp; System!$B$10 &amp; " / " &amp;Location!$B$23 &amp; " / " &amp; OID_Type!B12</f>
        <v>Community Health and Hospitals (CHH) / Optical System / See Straight Opticians / Templates</v>
      </c>
    </row>
    <row r="27" spans="2:3">
      <c r="B27" s="18" t="str">
        <f>Root_OID!$A$13 &amp; "." &amp; System!$A$10 &amp; "." &amp; Location!$A$23 &amp; "." &amp; OID_Type!A13</f>
        <v>2.16.840.1.113883.19.5.9999.1398.113.208.12</v>
      </c>
      <c r="C27" s="18" t="str">
        <f>Root_OID!$B$13 &amp; " / " &amp; System!$B$10 &amp; " / " &amp;Location!$B$23 &amp; " / " &amp; OID_Type!B13</f>
        <v>Community Health and Hospitals (CHH) / Optical System / See Straight Opticians / Local Vocabularies</v>
      </c>
    </row>
    <row r="28" spans="2:3">
      <c r="B28" s="18" t="str">
        <f>Root_OID!$A$13 &amp; "." &amp; System!$A$10 &amp; "." &amp; Location!$A$23 &amp; "." &amp; OID_Type!A14</f>
        <v>2.16.840.1.113883.19.5.9999.1398.113.208.13</v>
      </c>
      <c r="C28" s="18" t="str">
        <f>Root_OID!$B$13 &amp; " / " &amp; System!$B$10 &amp; " / " &amp;Location!$B$23 &amp; " / " &amp; OID_Type!B14</f>
        <v>Community Health and Hospitals (CHH) / Optical System / See Straight Opticians / Other Participants</v>
      </c>
    </row>
    <row r="30" spans="2:3">
      <c r="B30" s="18" t="str">
        <f>Root_OID!$A$13 &amp; "." &amp; System!$A$11 &amp; "." &amp; Location!$A$25 &amp; "." &amp; OID_Type!A2</f>
        <v>2.16.840.1.113883.19.5.9999.1398.127.209.1</v>
      </c>
      <c r="C30" s="18" t="str">
        <f>Root_OID!$B$13 &amp; " / " &amp; System!$B$11 &amp; " / " &amp;Location!$B$25 &amp; " / " &amp; OID_Type!B2</f>
        <v>Community Health and Hospitals (CHH) / Satellite clinic system / Lone Tree Island Satellite Clinic / Documents</v>
      </c>
    </row>
    <row r="31" spans="2:3">
      <c r="B31" s="18" t="str">
        <f>Root_OID!$A$13 &amp; "." &amp; System!$A$11 &amp; "." &amp; Location!$A$25 &amp; "." &amp; OID_Type!A3</f>
        <v>2.16.840.1.113883.19.5.9999.1398.127.209.2</v>
      </c>
      <c r="C31" s="18" t="str">
        <f>Root_OID!$B$13 &amp; " / " &amp; System!$B$11 &amp; " / " &amp;Location!$B$25 &amp; " / " &amp; OID_Type!B3</f>
        <v>Community Health and Hospitals (CHH) / Satellite clinic system / Lone Tree Island Satellite Clinic / Patients</v>
      </c>
    </row>
    <row r="32" spans="2:3">
      <c r="B32" s="18" t="str">
        <f>Root_OID!$A$13 &amp; "." &amp; System!$A$11 &amp; "." &amp; Location!$A$25 &amp; "." &amp; OID_Type!A4</f>
        <v>2.16.840.1.113883.19.5.9999.1398.127.209.3</v>
      </c>
      <c r="C32" s="18" t="str">
        <f>Root_OID!$B$13 &amp; " / " &amp; System!$B$11 &amp; " / " &amp;Location!$B$25 &amp; " / " &amp; OID_Type!B4</f>
        <v>Community Health and Hospitals (CHH) / Satellite clinic system / Lone Tree Island Satellite Clinic / Personnel</v>
      </c>
    </row>
    <row r="33" spans="2:3">
      <c r="B33" s="18" t="str">
        <f>Root_OID!$A$13 &amp; "." &amp; System!$A$11 &amp; "." &amp; Location!$A$25 &amp; "." &amp; OID_Type!A5</f>
        <v>2.16.840.1.113883.19.5.9999.1398.127.209.4</v>
      </c>
      <c r="C33" s="18" t="str">
        <f>Root_OID!$B$13 &amp; " / " &amp; System!$B$11 &amp; " / " &amp;Location!$B$25 &amp; " / " &amp; OID_Type!B5</f>
        <v>Community Health and Hospitals (CHH) / Satellite clinic system / Lone Tree Island Satellite Clinic / Locations</v>
      </c>
    </row>
    <row r="34" spans="2:3">
      <c r="B34" s="18" t="str">
        <f>Root_OID!$A$13 &amp; "." &amp; System!$A$11 &amp; "." &amp; Location!$A$25 &amp; "." &amp; OID_Type!A6</f>
        <v>2.16.840.1.113883.19.5.9999.1398.127.209.5</v>
      </c>
      <c r="C34" s="18" t="str">
        <f>Root_OID!$B$13 &amp; " / " &amp; System!$B$11 &amp; " / " &amp;Location!$B$25 &amp; " / " &amp; OID_Type!B6</f>
        <v>Community Health and Hospitals (CHH) / Satellite clinic system / Lone Tree Island Satellite Clinic / Organizations</v>
      </c>
    </row>
    <row r="35" spans="2:3">
      <c r="B35" s="18" t="str">
        <f>Root_OID!$A$13 &amp; "." &amp; System!$A$11 &amp; "." &amp; Location!$A$25 &amp; "." &amp; OID_Type!A7</f>
        <v>2.16.840.1.113883.19.5.9999.1398.127.209.6</v>
      </c>
      <c r="C35" s="18" t="str">
        <f>Root_OID!$B$13 &amp; " / " &amp; System!$B$11 &amp; " / " &amp;Location!$B$25 &amp; " / " &amp; OID_Type!B7</f>
        <v>Community Health and Hospitals (CHH) / Satellite clinic system / Lone Tree Island Satellite Clinic / Devices</v>
      </c>
    </row>
    <row r="36" spans="2:3">
      <c r="B36" s="18" t="str">
        <f>Root_OID!$A$13 &amp; "." &amp; System!$A$11 &amp; "." &amp; Location!$A$25 &amp; "." &amp; OID_Type!A8</f>
        <v>2.16.840.1.113883.19.5.9999.1398.127.209.7</v>
      </c>
      <c r="C36" s="18" t="str">
        <f>Root_OID!$B$13 &amp; " / " &amp; System!$B$11 &amp; " / " &amp;Location!$B$25 &amp; " / " &amp; OID_Type!B8</f>
        <v>Community Health and Hospitals (CHH) / Satellite clinic system / Lone Tree Island Satellite Clinic / Encounters</v>
      </c>
    </row>
    <row r="37" spans="2:3">
      <c r="B37" s="18" t="str">
        <f>Root_OID!$A$13 &amp; "." &amp; System!$A$11 &amp; "." &amp; Location!$A$25 &amp; "." &amp; OID_Type!A9</f>
        <v>2.16.840.1.113883.19.5.9999.1398.127.209.8</v>
      </c>
      <c r="C37" s="18" t="str">
        <f>Root_OID!$B$13 &amp; " / " &amp; System!$B$11 &amp; " / " &amp;Location!$B$25 &amp; " / " &amp; OID_Type!B9</f>
        <v>Community Health and Hospitals (CHH) / Satellite clinic system / Lone Tree Island Satellite Clinic / Orders</v>
      </c>
    </row>
    <row r="38" spans="2:3">
      <c r="B38" s="18" t="str">
        <f>Root_OID!$A$13 &amp; "." &amp; System!$A$11 &amp; "." &amp; Location!$A$25 &amp; "." &amp; OID_Type!A10</f>
        <v>2.16.840.1.113883.19.5.9999.1398.127.209.9</v>
      </c>
      <c r="C38" s="18" t="str">
        <f>Root_OID!$B$13 &amp; " / " &amp; System!$B$11 &amp; " / " &amp;Location!$B$25 &amp; " / " &amp; OID_Type!B10</f>
        <v>Community Health and Hospitals (CHH) / Satellite clinic system / Lone Tree Island Satellite Clinic / Sections</v>
      </c>
    </row>
    <row r="39" spans="2:3">
      <c r="B39" s="18" t="str">
        <f>Root_OID!$A$13 &amp; "." &amp; System!$A$11 &amp; "." &amp; Location!$A$25 &amp; "." &amp; OID_Type!A11</f>
        <v>2.16.840.1.113883.19.5.9999.1398.127.209.10</v>
      </c>
      <c r="C39" s="18" t="str">
        <f>Root_OID!$B$13 &amp; " / " &amp; System!$B$11 &amp; " / " &amp;Location!$B$25 &amp; " / " &amp; OID_Type!B11</f>
        <v>Community Health and Hospitals (CHH) / Satellite clinic system / Lone Tree Island Satellite Clinic / Entries and Clinical Statements</v>
      </c>
    </row>
    <row r="40" spans="2:3">
      <c r="B40" s="18" t="str">
        <f>Root_OID!$A$13 &amp; "." &amp; System!$A$11 &amp; "." &amp; Location!$A$25 &amp; "." &amp; OID_Type!A12</f>
        <v>2.16.840.1.113883.19.5.9999.1398.127.209.11</v>
      </c>
      <c r="C40" s="18" t="str">
        <f>Root_OID!$B$13 &amp; " / " &amp; System!$B$11 &amp; " / " &amp;Location!$B$25 &amp; " / " &amp; OID_Type!B12</f>
        <v>Community Health and Hospitals (CHH) / Satellite clinic system / Lone Tree Island Satellite Clinic / Templates</v>
      </c>
    </row>
    <row r="41" spans="2:3">
      <c r="B41" s="18" t="str">
        <f>Root_OID!$A$13 &amp; "." &amp; System!$A$11 &amp; "." &amp; Location!$A$25 &amp; "." &amp; OID_Type!A13</f>
        <v>2.16.840.1.113883.19.5.9999.1398.127.209.12</v>
      </c>
      <c r="C41" s="18" t="str">
        <f>Root_OID!$B$13 &amp; " / " &amp; System!$B$11 &amp; " / " &amp;Location!$B$25 &amp; " / " &amp; OID_Type!B13</f>
        <v>Community Health and Hospitals (CHH) / Satellite clinic system / Lone Tree Island Satellite Clinic / Local Vocabularies</v>
      </c>
    </row>
    <row r="42" spans="2:3">
      <c r="B42" s="18" t="str">
        <f>Root_OID!$A$13 &amp; "." &amp; System!$A$11 &amp; "." &amp; Location!$A$25 &amp; "." &amp; OID_Type!A14</f>
        <v>2.16.840.1.113883.19.5.9999.1398.127.209.13</v>
      </c>
      <c r="C42" s="18" t="str">
        <f>Root_OID!$B$13 &amp; " / " &amp; System!$B$11 &amp; " / " &amp;Location!$B$25 &amp; " / " &amp; OID_Type!B14</f>
        <v>Community Health and Hospitals (CHH) / Satellite clinic system / Lone Tree Island Satellite Clinic / Other Participants</v>
      </c>
    </row>
    <row r="44" spans="2:3">
      <c r="B44" s="18" t="str">
        <f>Root_OID!$A$13 &amp; "." &amp; System!$A$11 &amp; "." &amp; Location!$A$26 &amp; "." &amp; OID_Type!A2</f>
        <v>2.16.840.1.113883.19.5.9999.1398.127.210.1</v>
      </c>
      <c r="C44" s="18" t="str">
        <f>Root_OID!$B$13 &amp; " / " &amp; System!$B$11 &amp; " / " &amp;Location!$B$26 &amp; " / " &amp; OID_Type!B2</f>
        <v>Community Health and Hospitals (CHH) / Satellite clinic system / Stone Mountain Satellite Clinic / Documents</v>
      </c>
    </row>
    <row r="45" spans="2:3">
      <c r="B45" s="18" t="str">
        <f>Root_OID!$A$13 &amp; "." &amp; System!$A$11 &amp; "." &amp; Location!$A$26 &amp; "." &amp; OID_Type!A3</f>
        <v>2.16.840.1.113883.19.5.9999.1398.127.210.2</v>
      </c>
      <c r="C45" s="18" t="str">
        <f>Root_OID!$B$13 &amp; " / " &amp; System!$B$11 &amp; " / " &amp;Location!$B$26 &amp; " / " &amp; OID_Type!B3</f>
        <v>Community Health and Hospitals (CHH) / Satellite clinic system / Stone Mountain Satellite Clinic / Patients</v>
      </c>
    </row>
    <row r="46" spans="2:3">
      <c r="B46" s="18" t="str">
        <f>Root_OID!$A$13 &amp; "." &amp; System!$A$11 &amp; "." &amp; Location!$A$26 &amp; "." &amp; OID_Type!A4</f>
        <v>2.16.840.1.113883.19.5.9999.1398.127.210.3</v>
      </c>
      <c r="C46" s="18" t="str">
        <f>Root_OID!$B$13 &amp; " / " &amp; System!$B$11 &amp; " / " &amp;Location!$B$26 &amp; " / " &amp; OID_Type!B4</f>
        <v>Community Health and Hospitals (CHH) / Satellite clinic system / Stone Mountain Satellite Clinic / Personnel</v>
      </c>
    </row>
    <row r="47" spans="2:3">
      <c r="B47" s="18" t="str">
        <f>Root_OID!$A$13 &amp; "." &amp; System!$A$11 &amp; "." &amp; Location!$A$26 &amp; "." &amp; OID_Type!A5</f>
        <v>2.16.840.1.113883.19.5.9999.1398.127.210.4</v>
      </c>
      <c r="C47" s="18" t="str">
        <f>Root_OID!$B$13 &amp; " / " &amp; System!$B$11 &amp; " / " &amp;Location!$B$26 &amp; " / " &amp; OID_Type!B5</f>
        <v>Community Health and Hospitals (CHH) / Satellite clinic system / Stone Mountain Satellite Clinic / Locations</v>
      </c>
    </row>
    <row r="48" spans="2:3">
      <c r="B48" s="18" t="str">
        <f>Root_OID!$A$13 &amp; "." &amp; System!$A$11 &amp; "." &amp; Location!$A$26 &amp; "." &amp; OID_Type!A6</f>
        <v>2.16.840.1.113883.19.5.9999.1398.127.210.5</v>
      </c>
      <c r="C48" s="18" t="str">
        <f>Root_OID!$B$13 &amp; " / " &amp; System!$B$11 &amp; " / " &amp;Location!$B$26 &amp; " / " &amp; OID_Type!B6</f>
        <v>Community Health and Hospitals (CHH) / Satellite clinic system / Stone Mountain Satellite Clinic / Organizations</v>
      </c>
    </row>
    <row r="49" spans="2:3">
      <c r="B49" s="18" t="str">
        <f>Root_OID!$A$13 &amp; "." &amp; System!$A$11 &amp; "." &amp; Location!$A$26 &amp; "." &amp; OID_Type!A7</f>
        <v>2.16.840.1.113883.19.5.9999.1398.127.210.6</v>
      </c>
      <c r="C49" s="18" t="str">
        <f>Root_OID!$B$13 &amp; " / " &amp; System!$B$11 &amp; " / " &amp;Location!$B$26 &amp; " / " &amp; OID_Type!B7</f>
        <v>Community Health and Hospitals (CHH) / Satellite clinic system / Stone Mountain Satellite Clinic / Devices</v>
      </c>
    </row>
    <row r="50" spans="2:3">
      <c r="B50" s="18" t="str">
        <f>Root_OID!$A$13 &amp; "." &amp; System!$A$11 &amp; "." &amp; Location!$A$26 &amp; "." &amp; OID_Type!A8</f>
        <v>2.16.840.1.113883.19.5.9999.1398.127.210.7</v>
      </c>
      <c r="C50" s="18" t="str">
        <f>Root_OID!$B$13 &amp; " / " &amp; System!$B$11 &amp; " / " &amp;Location!$B$26 &amp; " / " &amp; OID_Type!B8</f>
        <v>Community Health and Hospitals (CHH) / Satellite clinic system / Stone Mountain Satellite Clinic / Encounters</v>
      </c>
    </row>
    <row r="51" spans="2:3">
      <c r="B51" s="18" t="str">
        <f>Root_OID!$A$13 &amp; "." &amp; System!$A$11 &amp; "." &amp; Location!$A$26 &amp; "." &amp; OID_Type!A9</f>
        <v>2.16.840.1.113883.19.5.9999.1398.127.210.8</v>
      </c>
      <c r="C51" s="18" t="str">
        <f>Root_OID!$B$13 &amp; " / " &amp; System!$B$11 &amp; " / " &amp;Location!$B$26 &amp; " / " &amp; OID_Type!B9</f>
        <v>Community Health and Hospitals (CHH) / Satellite clinic system / Stone Mountain Satellite Clinic / Orders</v>
      </c>
    </row>
    <row r="52" spans="2:3">
      <c r="B52" s="18" t="str">
        <f>Root_OID!$A$13 &amp; "." &amp; System!$A$11 &amp; "." &amp; Location!$A$26 &amp; "." &amp; OID_Type!A10</f>
        <v>2.16.840.1.113883.19.5.9999.1398.127.210.9</v>
      </c>
      <c r="C52" s="18" t="str">
        <f>Root_OID!$B$13 &amp; " / " &amp; System!$B$11 &amp; " / " &amp;Location!$B$26 &amp; " / " &amp; OID_Type!B10</f>
        <v>Community Health and Hospitals (CHH) / Satellite clinic system / Stone Mountain Satellite Clinic / Sections</v>
      </c>
    </row>
    <row r="53" spans="2:3">
      <c r="B53" s="18" t="str">
        <f>Root_OID!$A$13 &amp; "." &amp; System!$A$11 &amp; "." &amp; Location!$A$26 &amp; "." &amp; OID_Type!A11</f>
        <v>2.16.840.1.113883.19.5.9999.1398.127.210.10</v>
      </c>
      <c r="C53" s="18" t="str">
        <f>Root_OID!$B$13 &amp; " / " &amp; System!$B$11 &amp; " / " &amp;Location!$B$26 &amp; " / " &amp; OID_Type!B11</f>
        <v>Community Health and Hospitals (CHH) / Satellite clinic system / Stone Mountain Satellite Clinic / Entries and Clinical Statements</v>
      </c>
    </row>
    <row r="54" spans="2:3">
      <c r="B54" s="18" t="str">
        <f>Root_OID!$A$13 &amp; "." &amp; System!$A$11 &amp; "." &amp; Location!$A$26 &amp; "." &amp; OID_Type!A12</f>
        <v>2.16.840.1.113883.19.5.9999.1398.127.210.11</v>
      </c>
      <c r="C54" s="18" t="str">
        <f>Root_OID!$B$13 &amp; " / " &amp; System!$B$11 &amp; " / " &amp;Location!$B$26 &amp; " / " &amp; OID_Type!B12</f>
        <v>Community Health and Hospitals (CHH) / Satellite clinic system / Stone Mountain Satellite Clinic / Templates</v>
      </c>
    </row>
    <row r="55" spans="2:3">
      <c r="B55" s="18" t="str">
        <f>Root_OID!$A$13 &amp; "." &amp; System!$A$11 &amp; "." &amp; Location!$A$26 &amp; "." &amp; OID_Type!A13</f>
        <v>2.16.840.1.113883.19.5.9999.1398.127.210.12</v>
      </c>
      <c r="C55" s="18" t="str">
        <f>Root_OID!$B$13 &amp; " / " &amp; System!$B$11 &amp; " / " &amp;Location!$B$26 &amp; " / " &amp; OID_Type!B13</f>
        <v>Community Health and Hospitals (CHH) / Satellite clinic system / Stone Mountain Satellite Clinic / Local Vocabularies</v>
      </c>
    </row>
    <row r="56" spans="2:3">
      <c r="B56" s="18" t="str">
        <f>Root_OID!$A$13 &amp; "." &amp; System!$A$11 &amp; "." &amp; Location!$A$26 &amp; "." &amp; OID_Type!A14</f>
        <v>2.16.840.1.113883.19.5.9999.1398.127.210.13</v>
      </c>
      <c r="C56" s="18" t="str">
        <f>Root_OID!$B$13 &amp; " / " &amp; System!$B$11 &amp; " / " &amp;Location!$B$26 &amp; " / " &amp; OID_Type!B14</f>
        <v>Community Health and Hospitals (CHH) / Satellite clinic system / Stone Mountain Satellite Clinic / Other Participants</v>
      </c>
    </row>
    <row r="58" spans="2:3">
      <c r="B58" s="18" t="str">
        <f>Root_OID!$A$13 &amp; "." &amp; System!$A$11 &amp; "." &amp; Location!$A$27 &amp; "." &amp; OID_Type!A2</f>
        <v>2.16.840.1.113883.19.5.9999.1398.127.211.1</v>
      </c>
      <c r="C58" s="18" t="str">
        <f>Root_OID!$B$13 &amp; " / " &amp; System!$B$11 &amp; " / " &amp;Location!$B$27 &amp; " / " &amp; OID_Type!B2</f>
        <v>Community Health and Hospitals (CHH) / Satellite clinic system / Three Rivers Satellite Clinic / Documents</v>
      </c>
    </row>
    <row r="59" spans="2:3">
      <c r="B59" s="18" t="str">
        <f>Root_OID!$A$13 &amp; "." &amp; System!$A$11 &amp; "." &amp; Location!$A$27 &amp; "." &amp; OID_Type!A3</f>
        <v>2.16.840.1.113883.19.5.9999.1398.127.211.2</v>
      </c>
      <c r="C59" s="18" t="str">
        <f>Root_OID!$B$13 &amp; " / " &amp; System!$B$11 &amp; " / " &amp;Location!$B$27 &amp; " / " &amp; OID_Type!B3</f>
        <v>Community Health and Hospitals (CHH) / Satellite clinic system / Three Rivers Satellite Clinic / Patients</v>
      </c>
    </row>
    <row r="60" spans="2:3">
      <c r="B60" s="18" t="str">
        <f>Root_OID!$A$13 &amp; "." &amp; System!$A$11 &amp; "." &amp; Location!$A$27 &amp; "." &amp; OID_Type!A4</f>
        <v>2.16.840.1.113883.19.5.9999.1398.127.211.3</v>
      </c>
      <c r="C60" s="18" t="str">
        <f>Root_OID!$B$13 &amp; " / " &amp; System!$B$11 &amp; " / " &amp;Location!$B$27 &amp; " / " &amp; OID_Type!B4</f>
        <v>Community Health and Hospitals (CHH) / Satellite clinic system / Three Rivers Satellite Clinic / Personnel</v>
      </c>
    </row>
    <row r="61" spans="2:3">
      <c r="B61" s="18" t="str">
        <f>Root_OID!$A$13 &amp; "." &amp; System!$A$11 &amp; "." &amp; Location!$A$27 &amp; "." &amp; OID_Type!A5</f>
        <v>2.16.840.1.113883.19.5.9999.1398.127.211.4</v>
      </c>
      <c r="C61" s="18" t="str">
        <f>Root_OID!$B$13 &amp; " / " &amp; System!$B$11 &amp; " / " &amp;Location!$B$27 &amp; " / " &amp; OID_Type!B5</f>
        <v>Community Health and Hospitals (CHH) / Satellite clinic system / Three Rivers Satellite Clinic / Locations</v>
      </c>
    </row>
    <row r="62" spans="2:3">
      <c r="B62" s="18" t="str">
        <f>Root_OID!$A$13 &amp; "." &amp; System!$A$11 &amp; "." &amp; Location!$A$27 &amp; "." &amp; OID_Type!A6</f>
        <v>2.16.840.1.113883.19.5.9999.1398.127.211.5</v>
      </c>
      <c r="C62" s="18" t="str">
        <f>Root_OID!$B$13 &amp; " / " &amp; System!$B$11 &amp; " / " &amp;Location!$B$27 &amp; " / " &amp; OID_Type!B6</f>
        <v>Community Health and Hospitals (CHH) / Satellite clinic system / Three Rivers Satellite Clinic / Organizations</v>
      </c>
    </row>
    <row r="63" spans="2:3">
      <c r="B63" s="18" t="str">
        <f>Root_OID!$A$13 &amp; "." &amp; System!$A$11 &amp; "." &amp; Location!$A$27 &amp; "." &amp; OID_Type!A7</f>
        <v>2.16.840.1.113883.19.5.9999.1398.127.211.6</v>
      </c>
      <c r="C63" s="18" t="str">
        <f>Root_OID!$B$13 &amp; " / " &amp; System!$B$11 &amp; " / " &amp;Location!$B$27 &amp; " / " &amp; OID_Type!B7</f>
        <v>Community Health and Hospitals (CHH) / Satellite clinic system / Three Rivers Satellite Clinic / Devices</v>
      </c>
    </row>
    <row r="64" spans="2:3">
      <c r="B64" s="18" t="str">
        <f>Root_OID!$A$13 &amp; "." &amp; System!$A$11 &amp; "." &amp; Location!$A$27 &amp; "." &amp; OID_Type!A8</f>
        <v>2.16.840.1.113883.19.5.9999.1398.127.211.7</v>
      </c>
      <c r="C64" s="18" t="str">
        <f>Root_OID!$B$13 &amp; " / " &amp; System!$B$11 &amp; " / " &amp;Location!$B$27 &amp; " / " &amp; OID_Type!B8</f>
        <v>Community Health and Hospitals (CHH) / Satellite clinic system / Three Rivers Satellite Clinic / Encounters</v>
      </c>
    </row>
    <row r="65" spans="2:3">
      <c r="B65" s="18" t="str">
        <f>Root_OID!$A$13 &amp; "." &amp; System!$A$11 &amp; "." &amp; Location!$A$27 &amp; "." &amp; OID_Type!A9</f>
        <v>2.16.840.1.113883.19.5.9999.1398.127.211.8</v>
      </c>
      <c r="C65" s="18" t="str">
        <f>Root_OID!$B$13 &amp; " / " &amp; System!$B$11 &amp; " / " &amp;Location!$B$27 &amp; " / " &amp; OID_Type!B9</f>
        <v>Community Health and Hospitals (CHH) / Satellite clinic system / Three Rivers Satellite Clinic / Orders</v>
      </c>
    </row>
    <row r="66" spans="2:3">
      <c r="B66" s="18" t="str">
        <f>Root_OID!$A$13 &amp; "." &amp; System!$A$11 &amp; "." &amp; Location!$A$27 &amp; "." &amp; OID_Type!A10</f>
        <v>2.16.840.1.113883.19.5.9999.1398.127.211.9</v>
      </c>
      <c r="C66" s="18" t="str">
        <f>Root_OID!$B$13 &amp; " / " &amp; System!$B$11 &amp; " / " &amp;Location!$B$27 &amp; " / " &amp; OID_Type!B10</f>
        <v>Community Health and Hospitals (CHH) / Satellite clinic system / Three Rivers Satellite Clinic / Sections</v>
      </c>
    </row>
    <row r="67" spans="2:3">
      <c r="B67" s="18" t="str">
        <f>Root_OID!$A$13 &amp; "." &amp; System!$A$11 &amp; "." &amp; Location!$A$27 &amp; "." &amp; OID_Type!A11</f>
        <v>2.16.840.1.113883.19.5.9999.1398.127.211.10</v>
      </c>
      <c r="C67" s="18" t="str">
        <f>Root_OID!$B$13 &amp; " / " &amp; System!$B$11 &amp; " / " &amp;Location!$B$27 &amp; " / " &amp; OID_Type!B11</f>
        <v>Community Health and Hospitals (CHH) / Satellite clinic system / Three Rivers Satellite Clinic / Entries and Clinical Statements</v>
      </c>
    </row>
    <row r="68" spans="2:3">
      <c r="B68" s="18" t="str">
        <f>Root_OID!$A$13 &amp; "." &amp; System!$A$11 &amp; "." &amp; Location!$A$27 &amp; "." &amp; OID_Type!A12</f>
        <v>2.16.840.1.113883.19.5.9999.1398.127.211.11</v>
      </c>
      <c r="C68" s="18" t="str">
        <f>Root_OID!$B$13 &amp; " / " &amp; System!$B$11 &amp; " / " &amp;Location!$B$27 &amp; " / " &amp; OID_Type!B12</f>
        <v>Community Health and Hospitals (CHH) / Satellite clinic system / Three Rivers Satellite Clinic / Templates</v>
      </c>
    </row>
    <row r="69" spans="2:3">
      <c r="B69" s="18" t="str">
        <f>Root_OID!$A$13 &amp; "." &amp; System!$A$11 &amp; "." &amp; Location!$A$27 &amp; "." &amp; OID_Type!A13</f>
        <v>2.16.840.1.113883.19.5.9999.1398.127.211.12</v>
      </c>
      <c r="C69" s="18" t="str">
        <f>Root_OID!$B$13 &amp; " / " &amp; System!$B$11 &amp; " / " &amp;Location!$B$27 &amp; " / " &amp; OID_Type!B13</f>
        <v>Community Health and Hospitals (CHH) / Satellite clinic system / Three Rivers Satellite Clinic / Local Vocabularies</v>
      </c>
    </row>
    <row r="70" spans="2:3">
      <c r="B70" s="18" t="str">
        <f>Root_OID!$A$13 &amp; "." &amp; System!$A$11 &amp; "." &amp; Location!$A$27 &amp; "." &amp; OID_Type!A14</f>
        <v>2.16.840.1.113883.19.5.9999.1398.127.211.13</v>
      </c>
      <c r="C70" s="18" t="str">
        <f>Root_OID!$B$13 &amp; " / " &amp; System!$B$11 &amp; " / " &amp;Location!$B$27 &amp; " / " &amp; OID_Type!B14</f>
        <v>Community Health and Hospitals (CHH) / Satellite clinic system / Three Rivers Satellite Clinic / Other Participants</v>
      </c>
    </row>
    <row r="72" spans="2:3">
      <c r="B72" s="18" t="str">
        <f>Root_OID!$A$13 &amp; "." &amp; System!$A$11 &amp; "." &amp; Location!$A$28 &amp; "." &amp; OID_Type!A2</f>
        <v>2.16.840.1.113883.19.5.9999.1398.127.212.1</v>
      </c>
      <c r="C72" s="18" t="str">
        <f>Root_OID!$B$13 &amp; " / " &amp; System!$B$11 &amp; " / " &amp;Location!$B$28 &amp; " / " &amp; OID_Type!B2</f>
        <v>Community Health and Hospitals (CHH) / Satellite clinic system / Bayview Satellite Clinic / Documents</v>
      </c>
    </row>
    <row r="73" spans="2:3">
      <c r="B73" s="18" t="str">
        <f>Root_OID!$A$13 &amp; "." &amp; System!$A$11 &amp; "." &amp; Location!$A$28 &amp; "." &amp; OID_Type!A3</f>
        <v>2.16.840.1.113883.19.5.9999.1398.127.212.2</v>
      </c>
      <c r="C73" s="18" t="str">
        <f>Root_OID!$B$13 &amp; " / " &amp; System!$B$11 &amp; " / " &amp;Location!$B$28 &amp; " / " &amp; OID_Type!B3</f>
        <v>Community Health and Hospitals (CHH) / Satellite clinic system / Bayview Satellite Clinic / Patients</v>
      </c>
    </row>
    <row r="74" spans="2:3">
      <c r="B74" s="18" t="str">
        <f>Root_OID!$A$13 &amp; "." &amp; System!$A$11 &amp; "." &amp; Location!$A$28 &amp; "." &amp; OID_Type!A4</f>
        <v>2.16.840.1.113883.19.5.9999.1398.127.212.3</v>
      </c>
      <c r="C74" s="18" t="str">
        <f>Root_OID!$B$13 &amp; " / " &amp; System!$B$11 &amp; " / " &amp;Location!$B$28 &amp; " / " &amp; OID_Type!B4</f>
        <v>Community Health and Hospitals (CHH) / Satellite clinic system / Bayview Satellite Clinic / Personnel</v>
      </c>
    </row>
    <row r="75" spans="2:3">
      <c r="B75" s="18" t="str">
        <f>Root_OID!$A$13 &amp; "." &amp; System!$A$11 &amp; "." &amp; Location!$A$28 &amp; "." &amp; OID_Type!A5</f>
        <v>2.16.840.1.113883.19.5.9999.1398.127.212.4</v>
      </c>
      <c r="C75" s="18" t="str">
        <f>Root_OID!$B$13 &amp; " / " &amp; System!$B$11 &amp; " / " &amp;Location!$B$28 &amp; " / " &amp; OID_Type!B5</f>
        <v>Community Health and Hospitals (CHH) / Satellite clinic system / Bayview Satellite Clinic / Locations</v>
      </c>
    </row>
    <row r="76" spans="2:3">
      <c r="B76" s="18" t="str">
        <f>Root_OID!$A$13 &amp; "." &amp; System!$A$11 &amp; "." &amp; Location!$A$28 &amp; "." &amp; OID_Type!A6</f>
        <v>2.16.840.1.113883.19.5.9999.1398.127.212.5</v>
      </c>
      <c r="C76" s="18" t="str">
        <f>Root_OID!$B$13 &amp; " / " &amp; System!$B$11 &amp; " / " &amp;Location!$B$28 &amp; " / " &amp; OID_Type!B6</f>
        <v>Community Health and Hospitals (CHH) / Satellite clinic system / Bayview Satellite Clinic / Organizations</v>
      </c>
    </row>
    <row r="77" spans="2:3">
      <c r="B77" s="18" t="str">
        <f>Root_OID!$A$13 &amp; "." &amp; System!$A$11 &amp; "." &amp; Location!$A$28 &amp; "." &amp; OID_Type!A7</f>
        <v>2.16.840.1.113883.19.5.9999.1398.127.212.6</v>
      </c>
      <c r="C77" s="18" t="str">
        <f>Root_OID!$B$13 &amp; " / " &amp; System!$B$11 &amp; " / " &amp;Location!$B$28 &amp; " / " &amp; OID_Type!B7</f>
        <v>Community Health and Hospitals (CHH) / Satellite clinic system / Bayview Satellite Clinic / Devices</v>
      </c>
    </row>
    <row r="78" spans="2:3">
      <c r="B78" s="18" t="str">
        <f>Root_OID!$A$13 &amp; "." &amp; System!$A$11 &amp; "." &amp; Location!$A$28 &amp; "." &amp; OID_Type!A8</f>
        <v>2.16.840.1.113883.19.5.9999.1398.127.212.7</v>
      </c>
      <c r="C78" s="18" t="str">
        <f>Root_OID!$B$13 &amp; " / " &amp; System!$B$11 &amp; " / " &amp;Location!$B$28 &amp; " / " &amp; OID_Type!B8</f>
        <v>Community Health and Hospitals (CHH) / Satellite clinic system / Bayview Satellite Clinic / Encounters</v>
      </c>
    </row>
    <row r="79" spans="2:3">
      <c r="B79" s="18" t="str">
        <f>Root_OID!$A$13 &amp; "." &amp; System!$A$11 &amp; "." &amp; Location!$A$28 &amp; "." &amp; OID_Type!A9</f>
        <v>2.16.840.1.113883.19.5.9999.1398.127.212.8</v>
      </c>
      <c r="C79" s="18" t="str">
        <f>Root_OID!$B$13 &amp; " / " &amp; System!$B$11 &amp; " / " &amp;Location!$B$28 &amp; " / " &amp; OID_Type!B9</f>
        <v>Community Health and Hospitals (CHH) / Satellite clinic system / Bayview Satellite Clinic / Orders</v>
      </c>
    </row>
    <row r="80" spans="2:3">
      <c r="B80" s="18" t="str">
        <f>Root_OID!$A$13 &amp; "." &amp; System!$A$11 &amp; "." &amp; Location!$A$28 &amp; "." &amp; OID_Type!A10</f>
        <v>2.16.840.1.113883.19.5.9999.1398.127.212.9</v>
      </c>
      <c r="C80" s="18" t="str">
        <f>Root_OID!$B$13 &amp; " / " &amp; System!$B$11 &amp; " / " &amp;Location!$B$28 &amp; " / " &amp; OID_Type!B10</f>
        <v>Community Health and Hospitals (CHH) / Satellite clinic system / Bayview Satellite Clinic / Sections</v>
      </c>
    </row>
    <row r="81" spans="2:3">
      <c r="B81" s="18" t="str">
        <f>Root_OID!$A$13 &amp; "." &amp; System!$A$11 &amp; "." &amp; Location!$A$28 &amp; "." &amp; OID_Type!A11</f>
        <v>2.16.840.1.113883.19.5.9999.1398.127.212.10</v>
      </c>
      <c r="C81" s="18" t="str">
        <f>Root_OID!$B$13 &amp; " / " &amp; System!$B$11 &amp; " / " &amp;Location!$B$28 &amp; " / " &amp; OID_Type!B11</f>
        <v>Community Health and Hospitals (CHH) / Satellite clinic system / Bayview Satellite Clinic / Entries and Clinical Statements</v>
      </c>
    </row>
    <row r="82" spans="2:3">
      <c r="B82" s="18" t="str">
        <f>Root_OID!$A$13 &amp; "." &amp; System!$A$11 &amp; "." &amp; Location!$A$28 &amp; "." &amp; OID_Type!A12</f>
        <v>2.16.840.1.113883.19.5.9999.1398.127.212.11</v>
      </c>
      <c r="C82" s="18" t="str">
        <f>Root_OID!$B$13 &amp; " / " &amp; System!$B$11 &amp; " / " &amp;Location!$B$28 &amp; " / " &amp; OID_Type!B12</f>
        <v>Community Health and Hospitals (CHH) / Satellite clinic system / Bayview Satellite Clinic / Templates</v>
      </c>
    </row>
    <row r="83" spans="2:3">
      <c r="B83" s="18" t="str">
        <f>Root_OID!$A$13 &amp; "." &amp; System!$A$11 &amp; "." &amp; Location!$A$28 &amp; "." &amp; OID_Type!A13</f>
        <v>2.16.840.1.113883.19.5.9999.1398.127.212.12</v>
      </c>
      <c r="C83" s="18" t="str">
        <f>Root_OID!$B$13 &amp; " / " &amp; System!$B$11 &amp; " / " &amp;Location!$B$28 &amp; " / " &amp; OID_Type!B13</f>
        <v>Community Health and Hospitals (CHH) / Satellite clinic system / Bayview Satellite Clinic / Local Vocabularies</v>
      </c>
    </row>
    <row r="84" spans="2:3">
      <c r="B84" s="18" t="str">
        <f>Root_OID!$A$13 &amp; "." &amp; System!$A$11 &amp; "." &amp; Location!$A$28 &amp; "." &amp; OID_Type!A14</f>
        <v>2.16.840.1.113883.19.5.9999.1398.127.212.13</v>
      </c>
      <c r="C84" s="18" t="str">
        <f>Root_OID!$B$13 &amp; " / " &amp; System!$B$11 &amp; " / " &amp;Location!$B$28 &amp; " / " &amp; OID_Type!B14</f>
        <v>Community Health and Hospitals (CHH) / Satellite clinic system / Bayview Satellite Clinic / Other Participants</v>
      </c>
    </row>
    <row r="86" spans="2:3">
      <c r="B86" s="18" t="str">
        <f>Root_OID!$A$14 &amp; "." &amp; OID_Type!A2</f>
        <v>2.16.840.1.113883.19.5.9999.1399.1</v>
      </c>
      <c r="C86" s="18" t="str">
        <f>Root_OID!$B$14 &amp;  " / " &amp; OID_Type!B2</f>
        <v>Good Health Hospital (GHH) / Documents</v>
      </c>
    </row>
    <row r="87" spans="2:3">
      <c r="B87" s="18" t="str">
        <f>Root_OID!$A$14 &amp; "." &amp; OID_Type!A3</f>
        <v>2.16.840.1.113883.19.5.9999.1399.2</v>
      </c>
      <c r="C87" s="18" t="str">
        <f>Root_OID!$B$14 &amp;  " / " &amp; OID_Type!B3</f>
        <v>Good Health Hospital (GHH) / Patients</v>
      </c>
    </row>
    <row r="88" spans="2:3">
      <c r="B88" s="18" t="str">
        <f>Root_OID!$A$14 &amp; "." &amp; OID_Type!A4</f>
        <v>2.16.840.1.113883.19.5.9999.1399.3</v>
      </c>
      <c r="C88" s="18" t="str">
        <f>Root_OID!$B$14 &amp;  " / " &amp; OID_Type!B4</f>
        <v>Good Health Hospital (GHH) / Personnel</v>
      </c>
    </row>
    <row r="89" spans="2:3">
      <c r="B89" s="18" t="str">
        <f>Root_OID!$A$14 &amp; "." &amp; OID_Type!A5</f>
        <v>2.16.840.1.113883.19.5.9999.1399.4</v>
      </c>
      <c r="C89" s="18" t="str">
        <f>Root_OID!$B$14 &amp;  " / " &amp; OID_Type!B5</f>
        <v>Good Health Hospital (GHH) / Locations</v>
      </c>
    </row>
    <row r="90" spans="2:3">
      <c r="B90" s="18" t="str">
        <f>Root_OID!$A$14 &amp; "." &amp; OID_Type!A6</f>
        <v>2.16.840.1.113883.19.5.9999.1399.5</v>
      </c>
      <c r="C90" s="18" t="str">
        <f>Root_OID!$B$14 &amp;  " / " &amp; OID_Type!B6</f>
        <v>Good Health Hospital (GHH) / Organizations</v>
      </c>
    </row>
    <row r="91" spans="2:3">
      <c r="B91" s="18" t="str">
        <f>Root_OID!$A$14 &amp; "." &amp; OID_Type!A7</f>
        <v>2.16.840.1.113883.19.5.9999.1399.6</v>
      </c>
      <c r="C91" s="18" t="str">
        <f>Root_OID!$B$14 &amp;  " / " &amp; OID_Type!B7</f>
        <v>Good Health Hospital (GHH) / Devices</v>
      </c>
    </row>
    <row r="92" spans="2:3">
      <c r="B92" s="18" t="str">
        <f>Root_OID!$A$14 &amp; "." &amp; OID_Type!A8</f>
        <v>2.16.840.1.113883.19.5.9999.1399.7</v>
      </c>
      <c r="C92" s="18" t="str">
        <f>Root_OID!$B$14 &amp;  " / " &amp; OID_Type!B8</f>
        <v>Good Health Hospital (GHH) / Encounters</v>
      </c>
    </row>
    <row r="93" spans="2:3">
      <c r="B93" s="18" t="str">
        <f>Root_OID!$A$14 &amp; "." &amp; OID_Type!A9</f>
        <v>2.16.840.1.113883.19.5.9999.1399.8</v>
      </c>
      <c r="C93" s="18" t="str">
        <f>Root_OID!$B$14 &amp;  " / " &amp; OID_Type!B9</f>
        <v>Good Health Hospital (GHH) / Orders</v>
      </c>
    </row>
    <row r="94" spans="2:3">
      <c r="B94" s="18" t="str">
        <f>Root_OID!$A$14 &amp; "." &amp; OID_Type!A10</f>
        <v>2.16.840.1.113883.19.5.9999.1399.9</v>
      </c>
      <c r="C94" s="18" t="str">
        <f>Root_OID!$B$14 &amp;  " / " &amp; OID_Type!B10</f>
        <v>Good Health Hospital (GHH) / Sections</v>
      </c>
    </row>
    <row r="95" spans="2:3">
      <c r="B95" s="18" t="str">
        <f>Root_OID!$A$14 &amp; "." &amp; OID_Type!A11</f>
        <v>2.16.840.1.113883.19.5.9999.1399.10</v>
      </c>
      <c r="C95" s="18" t="str">
        <f>Root_OID!$B$14 &amp;  " / " &amp; OID_Type!B11</f>
        <v>Good Health Hospital (GHH) / Entries and Clinical Statements</v>
      </c>
    </row>
    <row r="96" spans="2:3">
      <c r="B96" s="18" t="str">
        <f>Root_OID!$A$14 &amp; "." &amp; OID_Type!A12</f>
        <v>2.16.840.1.113883.19.5.9999.1399.11</v>
      </c>
      <c r="C96" s="18" t="str">
        <f>Root_OID!$B$14 &amp;  " / " &amp; OID_Type!B12</f>
        <v>Good Health Hospital (GHH) / Templates</v>
      </c>
    </row>
    <row r="97" spans="2:3">
      <c r="B97" s="18" t="str">
        <f>Root_OID!$A$14 &amp; "." &amp; OID_Type!A13</f>
        <v>2.16.840.1.113883.19.5.9999.1399.12</v>
      </c>
      <c r="C97" s="18" t="str">
        <f>Root_OID!$B$14 &amp;  " / " &amp; OID_Type!B13</f>
        <v>Good Health Hospital (GHH) / Local Vocabularies</v>
      </c>
    </row>
    <row r="98" spans="2:3">
      <c r="B98" s="18" t="str">
        <f>Root_OID!$A$14 &amp; "." &amp; OID_Type!A14</f>
        <v>2.16.840.1.113883.19.5.9999.1399.13</v>
      </c>
      <c r="C98" s="18" t="str">
        <f>Root_OID!$B$14 &amp;  " / " &amp; OID_Type!B14</f>
        <v>Good Health Hospital (GHH) / Other Participants</v>
      </c>
    </row>
    <row r="100" spans="2:3">
      <c r="B100" s="18" t="str">
        <f>Root_OID!A15</f>
        <v>2.16.840.1.113883.19.5.9999.1400</v>
      </c>
      <c r="C100" s="18" t="str">
        <f>Root_OID!B15</f>
        <v>Good Neighbor Pharmacy</v>
      </c>
    </row>
    <row r="101" spans="2:3">
      <c r="B101" s="18" t="str">
        <f>Root_OID!A16</f>
        <v>2.16.840.1.113883.19.5.9999.1401</v>
      </c>
      <c r="C101" s="18" t="str">
        <f>Root_OID!B16</f>
        <v>Reliable Labs, Inc.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Root_OID</vt:lpstr>
      <vt:lpstr>OID_Type</vt:lpstr>
      <vt:lpstr>System</vt:lpstr>
      <vt:lpstr>Location</vt:lpstr>
      <vt:lpstr>CompleteOIDlist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2011-02-21T19:57:20Z</dcterms:created>
  <dcterms:modified xsi:type="dcterms:W3CDTF">2011-02-22T01:26:31Z</dcterms:modified>
</cp:coreProperties>
</file>