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ar" sheetId="1" r:id="rId4"/>
  </sheets>
  <definedNames/>
  <calcPr/>
</workbook>
</file>

<file path=xl/sharedStrings.xml><?xml version="1.0" encoding="utf-8"?>
<sst xmlns="http://schemas.openxmlformats.org/spreadsheetml/2006/main" count="1238" uniqueCount="630">
  <si>
    <t>Title</t>
  </si>
  <si>
    <t>Name</t>
  </si>
  <si>
    <t>Type</t>
  </si>
  <si>
    <t>Hardness</t>
  </si>
  <si>
    <t>HP</t>
  </si>
  <si>
    <t>Cost</t>
  </si>
  <si>
    <t>Possible Qualities</t>
  </si>
  <si>
    <t>Damage</t>
  </si>
  <si>
    <t>Blast Diameter</t>
  </si>
  <si>
    <t>Attack Bonus</t>
  </si>
  <si>
    <t>Effect</t>
  </si>
  <si>
    <t>Level</t>
  </si>
  <si>
    <t>Spell type</t>
  </si>
  <si>
    <t>Page Description 1</t>
  </si>
  <si>
    <t>This page includes several examples of weapons, armor, and other gear you might have.  You are not limited to what is presented here.  This is merely to serve as a point of comparison and inspiration</t>
  </si>
  <si>
    <t>Page Description 2</t>
  </si>
  <si>
    <t>Cost is determined by hardness and the items level (Usually determined by size).  Items can be made more durable by paying for stronger material, or cheaper by using weaker material.  Items can also be made of expensive materials that serve no functional purpose, but greatly increase their value.</t>
  </si>
  <si>
    <t>Page Description 3</t>
  </si>
  <si>
    <t>Possible Qualities listed for weapons and armor give examples of some of the qualities that might be appropriate for that type of weapon, but you are not restricted to those listed.</t>
  </si>
  <si>
    <t>Weapons are used for melee and ranged attacks.  The size and quality of a weapon determine it's damage and abilities.  Each weapon has 1 quality, but can have up to 3 with "Expert Training".  If you are untrained with a weapon you must make attack rolls with it at disadvantage.</t>
  </si>
  <si>
    <t>Weapons</t>
  </si>
  <si>
    <t>Bolas</t>
  </si>
  <si>
    <t>Light</t>
  </si>
  <si>
    <t>Throwing, Entangling, Tripping</t>
  </si>
  <si>
    <t>Brass Knuckles</t>
  </si>
  <si>
    <t>Big, Grasping, Paired</t>
  </si>
  <si>
    <t>Dagger</t>
  </si>
  <si>
    <t>Piercing, Throwing, Backstabbing, Paired</t>
  </si>
  <si>
    <t>Fist</t>
  </si>
  <si>
    <t>-</t>
  </si>
  <si>
    <t>Grasping, Nonlethal</t>
  </si>
  <si>
    <t>Gauntlet</t>
  </si>
  <si>
    <t>Grasping, Disarming, Piercing</t>
  </si>
  <si>
    <t>Kukri</t>
  </si>
  <si>
    <t>Slashing, Backstabbing</t>
  </si>
  <si>
    <t>Nunchaku</t>
  </si>
  <si>
    <t>Swinging, Big, Disarming</t>
  </si>
  <si>
    <t>Sap</t>
  </si>
  <si>
    <t>Nonlethal, Big</t>
  </si>
  <si>
    <t>Shiv</t>
  </si>
  <si>
    <t>Piercing, Backstabbing</t>
  </si>
  <si>
    <t>Shortsword</t>
  </si>
  <si>
    <t>Piercing, Slashing, Paired</t>
  </si>
  <si>
    <t>Small Axe</t>
  </si>
  <si>
    <t>Slashing, Throwing, Disarming, Paired</t>
  </si>
  <si>
    <t>Small Club</t>
  </si>
  <si>
    <t>Big, Throwing</t>
  </si>
  <si>
    <t>Small Pistol</t>
  </si>
  <si>
    <t>Ranged, Paired, Piercing</t>
  </si>
  <si>
    <t>Spring Loaded Blade</t>
  </si>
  <si>
    <t>Disguised, Piercing</t>
  </si>
  <si>
    <t>Whip</t>
  </si>
  <si>
    <t>Long, Tripping, Entangling</t>
  </si>
  <si>
    <t>Axe</t>
  </si>
  <si>
    <t>Medium</t>
  </si>
  <si>
    <t>Slashing, Disarming</t>
  </si>
  <si>
    <t>Club</t>
  </si>
  <si>
    <t>Big, Swinging, Disguised, Nonlethal</t>
  </si>
  <si>
    <t>Flail</t>
  </si>
  <si>
    <t>Swinging, Big, Piercing</t>
  </si>
  <si>
    <t>Hammer</t>
  </si>
  <si>
    <t>Big</t>
  </si>
  <si>
    <t>Large Pistol</t>
  </si>
  <si>
    <t>Ranged, Piercing, Aiming</t>
  </si>
  <si>
    <t>Pick</t>
  </si>
  <si>
    <t>Rapier</t>
  </si>
  <si>
    <t>Piercing, Disarming</t>
  </si>
  <si>
    <t>Spear</t>
  </si>
  <si>
    <t>Piercing, Throwing, Aiming</t>
  </si>
  <si>
    <t>Sword</t>
  </si>
  <si>
    <t>Piercing, Slashing</t>
  </si>
  <si>
    <t>Sword cane</t>
  </si>
  <si>
    <t>Disguised, Slashing, Piercing</t>
  </si>
  <si>
    <t>Torch</t>
  </si>
  <si>
    <t>Flaming, Big</t>
  </si>
  <si>
    <t>Trident</t>
  </si>
  <si>
    <t>Piercing, Throwing</t>
  </si>
  <si>
    <t>Bastard Sword</t>
  </si>
  <si>
    <t>Heavy</t>
  </si>
  <si>
    <t>Hand and a Half, Slashing, Piercing</t>
  </si>
  <si>
    <t>Bow</t>
  </si>
  <si>
    <t>Ranged, Piercing</t>
  </si>
  <si>
    <t>Great Axe</t>
  </si>
  <si>
    <t>Slashing, Swinging</t>
  </si>
  <si>
    <t>Great Sword</t>
  </si>
  <si>
    <t>Slashing, Piercing</t>
  </si>
  <si>
    <t>Halberd</t>
  </si>
  <si>
    <t>Long, Slashing, Tripping</t>
  </si>
  <si>
    <t>Longspear</t>
  </si>
  <si>
    <t>Long, Piercing, Aiming</t>
  </si>
  <si>
    <t>Pickaxe</t>
  </si>
  <si>
    <t>Piercing, Swinging, Backstabbing</t>
  </si>
  <si>
    <t>Quarterstaff</t>
  </si>
  <si>
    <t>Double, Long, Big</t>
  </si>
  <si>
    <t>Rifle</t>
  </si>
  <si>
    <t>Ranged, Aiming, Piercing</t>
  </si>
  <si>
    <t>Shotgun</t>
  </si>
  <si>
    <t>Ranged, Big, Hand and a Half</t>
  </si>
  <si>
    <t>Warhammer</t>
  </si>
  <si>
    <t>Big, Swinging</t>
  </si>
  <si>
    <t>Armor is used to increase your Physical Defense.  The type and quality of armor determine it's Armor Bonus and abilities.  Each armor has 1 quality, but can have up to 3 with "Expert Training".</t>
  </si>
  <si>
    <t>Armor</t>
  </si>
  <si>
    <t>Padded Cloth</t>
  </si>
  <si>
    <t>Cold Resistant, Mobile, Silent</t>
  </si>
  <si>
    <t>Hide Armor</t>
  </si>
  <si>
    <t>Acid Resistant, Electricity Resistant, Spiked</t>
  </si>
  <si>
    <t>Studded Leather</t>
  </si>
  <si>
    <t>Braced, Cleated, Slippery</t>
  </si>
  <si>
    <t>Chain Shirt</t>
  </si>
  <si>
    <t>Mobile, Hard, Fire Resistant</t>
  </si>
  <si>
    <t>Armored Coat</t>
  </si>
  <si>
    <t>Cold Resistant, Silent, Thick</t>
  </si>
  <si>
    <t>Chain Mail</t>
  </si>
  <si>
    <t>Scale Mail</t>
  </si>
  <si>
    <t>Braced, Cleated, Spiked</t>
  </si>
  <si>
    <t>Breastplate</t>
  </si>
  <si>
    <t>Fire Resistant, Hard, Slippery</t>
  </si>
  <si>
    <t>Banded Mail</t>
  </si>
  <si>
    <t>Braced, Hard, Fire Resistant</t>
  </si>
  <si>
    <t>Splint Mail</t>
  </si>
  <si>
    <t>Braced, Cleated, Thick</t>
  </si>
  <si>
    <t>Full Plate</t>
  </si>
  <si>
    <t>Braced, Hard, Thick, Spiked</t>
  </si>
  <si>
    <t>Shield</t>
  </si>
  <si>
    <t>Hard, Spiked, Fire Resistant</t>
  </si>
  <si>
    <t>Gear includes all mundane items you might encounter.  These items can have practical or dercrative uses on their own, but can also be enchanted or used as improvised weapons (improvised weapons are generally considered to be light, medium, or heavy based on their size, and have the Disguised property).</t>
  </si>
  <si>
    <t>Gear</t>
  </si>
  <si>
    <t>Anvil</t>
  </si>
  <si>
    <t>Bell</t>
  </si>
  <si>
    <t>Blanket</t>
  </si>
  <si>
    <t>Boots</t>
  </si>
  <si>
    <t>Bracelet</t>
  </si>
  <si>
    <t>Brooch</t>
  </si>
  <si>
    <t>Candle</t>
  </si>
  <si>
    <t>Cape</t>
  </si>
  <si>
    <t>Chain (10ft)</t>
  </si>
  <si>
    <t>Compass</t>
  </si>
  <si>
    <t>Flask</t>
  </si>
  <si>
    <t>Flint and Steel</t>
  </si>
  <si>
    <t>Grappling Hook</t>
  </si>
  <si>
    <t>Hat</t>
  </si>
  <si>
    <t>Hourglass</t>
  </si>
  <si>
    <t>House</t>
  </si>
  <si>
    <t>Key</t>
  </si>
  <si>
    <t>Ladder (10ft)</t>
  </si>
  <si>
    <t>Lantern</t>
  </si>
  <si>
    <t>Lock (DC 21)</t>
  </si>
  <si>
    <t>Lock (DC 24)</t>
  </si>
  <si>
    <t>Lock (DC 28)</t>
  </si>
  <si>
    <t>Lookout Stand</t>
  </si>
  <si>
    <t>Manacles (DC 22)</t>
  </si>
  <si>
    <t>Manacles (DC 24)</t>
  </si>
  <si>
    <t>Manacles (DC 26)</t>
  </si>
  <si>
    <t>Mask</t>
  </si>
  <si>
    <t>Medium Chest (DC 25 Lock)</t>
  </si>
  <si>
    <t>Mug</t>
  </si>
  <si>
    <t>Necklace</t>
  </si>
  <si>
    <t>Net</t>
  </si>
  <si>
    <t>Potion Vial (empty)</t>
  </si>
  <si>
    <t>Rope (50ft)</t>
  </si>
  <si>
    <t>Saw</t>
  </si>
  <si>
    <t>Scarf</t>
  </si>
  <si>
    <t>Shovel</t>
  </si>
  <si>
    <t>Small Chest (DC 24 Lock)</t>
  </si>
  <si>
    <t>Small Keep</t>
  </si>
  <si>
    <t>Smith's Hammer</t>
  </si>
  <si>
    <t>Telescope</t>
  </si>
  <si>
    <t>Tent</t>
  </si>
  <si>
    <t>Tongues</t>
  </si>
  <si>
    <t>Tower</t>
  </si>
  <si>
    <t>Whetstone</t>
  </si>
  <si>
    <t>Wineskin</t>
  </si>
  <si>
    <t>Bombs are diminutive items and treated as light weapons with the throwing quality, except instead of dealing the normal damage they attack all creatures in an area similar to spells.  Different types of bombs can deal elemental damage, create smoke, difficult terrain, or temporarily blind enemies.</t>
  </si>
  <si>
    <t>Bombs</t>
  </si>
  <si>
    <t>Basic Bomb 1</t>
  </si>
  <si>
    <t>1d10</t>
  </si>
  <si>
    <t>15ft</t>
  </si>
  <si>
    <t>Basic Bomb 2</t>
  </si>
  <si>
    <t>2d10</t>
  </si>
  <si>
    <t>Basic Bomb 3</t>
  </si>
  <si>
    <t>3d10</t>
  </si>
  <si>
    <t>25ft</t>
  </si>
  <si>
    <t>Basic Bomb 4</t>
  </si>
  <si>
    <t>4d10</t>
  </si>
  <si>
    <t>Basic Bomb 5</t>
  </si>
  <si>
    <t>5d10</t>
  </si>
  <si>
    <t>35ft</t>
  </si>
  <si>
    <t>Basic Bomb 6</t>
  </si>
  <si>
    <t>6d10</t>
  </si>
  <si>
    <t>Basic Bomb 7</t>
  </si>
  <si>
    <t>7d10</t>
  </si>
  <si>
    <t>45ft</t>
  </si>
  <si>
    <t>Basic Bomb 8</t>
  </si>
  <si>
    <t>8d10</t>
  </si>
  <si>
    <t>Basic Bomb 9</t>
  </si>
  <si>
    <t>9d10</t>
  </si>
  <si>
    <t>55ft</t>
  </si>
  <si>
    <t>Basic Bomb 10</t>
  </si>
  <si>
    <t>10d10</t>
  </si>
  <si>
    <t>Entangling Bomb 1</t>
  </si>
  <si>
    <t>0, DC 21 to escape</t>
  </si>
  <si>
    <t>Entangling Bomb 2</t>
  </si>
  <si>
    <t>0, DC 22 to escape</t>
  </si>
  <si>
    <t>Entangling Bomb 3</t>
  </si>
  <si>
    <t>0, DC 23 to escape</t>
  </si>
  <si>
    <t>Entangling Bomb 4</t>
  </si>
  <si>
    <t>0, DC 24 to escape</t>
  </si>
  <si>
    <t>Entangling Bomb 5</t>
  </si>
  <si>
    <t>0, DC 25 to escape</t>
  </si>
  <si>
    <t>Entangling Bomb 6</t>
  </si>
  <si>
    <t>0, DC 26 to escape</t>
  </si>
  <si>
    <t>Entangling Bomb 7</t>
  </si>
  <si>
    <t>0, DC 27 to escape</t>
  </si>
  <si>
    <t>Entangling Bomb 8</t>
  </si>
  <si>
    <t>0, DC 28 to escape</t>
  </si>
  <si>
    <t>Entangling Bomb 9</t>
  </si>
  <si>
    <t>0, DC 29 to escape</t>
  </si>
  <si>
    <t>Entangling Bomb 10</t>
  </si>
  <si>
    <t>0, DC 30 to escape</t>
  </si>
  <si>
    <t>FlashBang Bomb 1</t>
  </si>
  <si>
    <t>FlashBang Bomb 2</t>
  </si>
  <si>
    <t>FlashBang Bomb 3</t>
  </si>
  <si>
    <t>FlashBang Bomb 4</t>
  </si>
  <si>
    <t>FlashBang Bomb 5</t>
  </si>
  <si>
    <t>FlashBang Bomb 6</t>
  </si>
  <si>
    <t>FlashBang Bomb 7</t>
  </si>
  <si>
    <t>FlashBang Bomb 8</t>
  </si>
  <si>
    <t>FlashBang Bomb 9</t>
  </si>
  <si>
    <t>FlashBang Bomb 10</t>
  </si>
  <si>
    <t>Smoke Bomb 1</t>
  </si>
  <si>
    <t>Smoke Bomb 2</t>
  </si>
  <si>
    <t>Smoke Bomb 3</t>
  </si>
  <si>
    <t>Smoke Bomb 4</t>
  </si>
  <si>
    <t>Smoke Bomb 5</t>
  </si>
  <si>
    <t>Smoke Bomb 6</t>
  </si>
  <si>
    <t>Smoke Bomb 7</t>
  </si>
  <si>
    <t>Smoke Bomb 8</t>
  </si>
  <si>
    <t>Smoke Bomb 9</t>
  </si>
  <si>
    <t>Smoke Bomb 10</t>
  </si>
  <si>
    <t>Explosive Ammunition 1</t>
  </si>
  <si>
    <t>5ft</t>
  </si>
  <si>
    <t>Explosive Ammunition 2</t>
  </si>
  <si>
    <t>Explosive Ammunition 3</t>
  </si>
  <si>
    <t>Explosive Ammunition 4</t>
  </si>
  <si>
    <t>Explosive Ammunition 5</t>
  </si>
  <si>
    <t>Explosive Ammunition 6</t>
  </si>
  <si>
    <t>Explosive Ammunition 7</t>
  </si>
  <si>
    <t>Explosive Ammunition 8</t>
  </si>
  <si>
    <t>Explosive Ammunition 9</t>
  </si>
  <si>
    <t>Explosive Ammunition 10</t>
  </si>
  <si>
    <t>Poisons are applied to weapons as an action or injested to cause continuous negative effects.</t>
  </si>
  <si>
    <t>Poisons</t>
  </si>
  <si>
    <t>Basic Poison 1</t>
  </si>
  <si>
    <t>1d6</t>
  </si>
  <si>
    <t>Basic Poison 2</t>
  </si>
  <si>
    <t>2d6</t>
  </si>
  <si>
    <t>Basic Poison 3</t>
  </si>
  <si>
    <t>3d6</t>
  </si>
  <si>
    <t>Basic Poison 4</t>
  </si>
  <si>
    <t>4d6</t>
  </si>
  <si>
    <t>Basic Poison 5</t>
  </si>
  <si>
    <t>5d6</t>
  </si>
  <si>
    <t>Basic Poison 6</t>
  </si>
  <si>
    <t>6d6</t>
  </si>
  <si>
    <t>Basic Poison 7</t>
  </si>
  <si>
    <t>7d6</t>
  </si>
  <si>
    <t>Basic Poison 8</t>
  </si>
  <si>
    <t>8d6</t>
  </si>
  <si>
    <t>Basic Poison 9</t>
  </si>
  <si>
    <t>9d6</t>
  </si>
  <si>
    <t>Basic Poison 10</t>
  </si>
  <si>
    <t>10d6</t>
  </si>
  <si>
    <t>Delayed Poison 1</t>
  </si>
  <si>
    <t>Delayed Poison 2</t>
  </si>
  <si>
    <t>Delayed Poison 3</t>
  </si>
  <si>
    <t>Delayed Poison 4</t>
  </si>
  <si>
    <t>Delayed Poison 5</t>
  </si>
  <si>
    <t>Delayed Poison 6</t>
  </si>
  <si>
    <t>Delayed Poison 7</t>
  </si>
  <si>
    <t>Delayed Poison 8</t>
  </si>
  <si>
    <t>Delayed Poison 9</t>
  </si>
  <si>
    <t>Delayed Poison 10</t>
  </si>
  <si>
    <t>11d6</t>
  </si>
  <si>
    <t>Knockout Poison 1</t>
  </si>
  <si>
    <t>Knockout Poison 2</t>
  </si>
  <si>
    <t>Knockout Poison 3</t>
  </si>
  <si>
    <t>Knockout Poison 4</t>
  </si>
  <si>
    <t>Knockout Poison 5</t>
  </si>
  <si>
    <t>Knockout Poison 6</t>
  </si>
  <si>
    <t>Knockout Poison 7</t>
  </si>
  <si>
    <t>Knockout Poison 8</t>
  </si>
  <si>
    <t>Knockout Poison 9</t>
  </si>
  <si>
    <t>Knockout Poison 10</t>
  </si>
  <si>
    <t>Antitoxin 1</t>
  </si>
  <si>
    <t>Antitoxin 2</t>
  </si>
  <si>
    <t>Antitoxin 3</t>
  </si>
  <si>
    <t>Antitoxin 4</t>
  </si>
  <si>
    <t>Antitoxin 5</t>
  </si>
  <si>
    <t>Antitoxin 6</t>
  </si>
  <si>
    <t>Antitoxin 7</t>
  </si>
  <si>
    <t>Antitoxin 8</t>
  </si>
  <si>
    <t>Antitoxin 9</t>
  </si>
  <si>
    <t>Antitoxin 10</t>
  </si>
  <si>
    <t>Traps are placed in an adjacent square as an action.  The next time a creature enters the square the trap was placed in the trap makes an attack roll against the creature.  The trap can be disabled with a Disable skill check before it is triggered.</t>
  </si>
  <si>
    <t>Traps</t>
  </si>
  <si>
    <t>Boulder Trap 2</t>
  </si>
  <si>
    <t xml:space="preserve">A rock falls from up to 100 ft dealing 1d8 per 10ft </t>
  </si>
  <si>
    <t>Boulder Trap 4</t>
  </si>
  <si>
    <t xml:space="preserve">A rock falls from up to 100 ft dealing 2d8 per 10ft </t>
  </si>
  <si>
    <t>Boulder Trap 6</t>
  </si>
  <si>
    <t xml:space="preserve">A rock falls from up to 100 ft dealing 3d8 per 10ft </t>
  </si>
  <si>
    <t>Boulder Trap 8</t>
  </si>
  <si>
    <t xml:space="preserve">A rock falls from up to 100 ft dealing 4d8 per 10ft </t>
  </si>
  <si>
    <t>Boulder Trap 10</t>
  </si>
  <si>
    <t xml:space="preserve">A rock falls from up to 100 ft dealing 5d8 per 10ft </t>
  </si>
  <si>
    <t>Explosive Trap 1</t>
  </si>
  <si>
    <t>The trap is loaded with a bomb that is triggered, attacking all creatures in a 15ft diameter for 1d10 damage.</t>
  </si>
  <si>
    <t>Explosive Trap 3</t>
  </si>
  <si>
    <t>The trap is loaded with a bomb that is triggered, attacking all creatures in a 25 ft diameter for 3d10 damage.</t>
  </si>
  <si>
    <t>Explosive Trap 5</t>
  </si>
  <si>
    <t>The trap is loaded with a bomb that is triggered, attacking all creatures in a 35ft diameter for 5d10 damage.</t>
  </si>
  <si>
    <t>Explosive Trap 7</t>
  </si>
  <si>
    <t>The trap is loaded with a bomb that is triggered, attacking all creatures in a 45ft diameter for 7d10 damage.</t>
  </si>
  <si>
    <t>Explosive Trap 9</t>
  </si>
  <si>
    <t>The trap is loaded with a bomb that is triggered, attacking all creatures in a 55ft diameter for 9d10 damage.</t>
  </si>
  <si>
    <t>Pendulum Trap 2</t>
  </si>
  <si>
    <t>A bladed pendulum swings down dealing 3d8 damage</t>
  </si>
  <si>
    <t>Pendulum Trap 4</t>
  </si>
  <si>
    <t>A bladed pendulum swings down dealing 6d8 damage</t>
  </si>
  <si>
    <t>Pendulum Trap 6</t>
  </si>
  <si>
    <t>A bladed pendulum swings down dealing 9d8 damage</t>
  </si>
  <si>
    <t>Pendulum Trap 8</t>
  </si>
  <si>
    <t>A bladed pendulum swings down dealing 12d8 damage</t>
  </si>
  <si>
    <t>Pendulum Trap 10</t>
  </si>
  <si>
    <t>A bladed pendulum swings down dealing 15d8 damage</t>
  </si>
  <si>
    <t>Pit Trap 4</t>
  </si>
  <si>
    <t>A 10 ft deep pit up to 25 ft in diameter appears beneath the trap.  Any creatures on the edge of this area may use a reaction to grab the edge.  The walls have a climb DC of 24.</t>
  </si>
  <si>
    <t>Pit Trap 8</t>
  </si>
  <si>
    <t>A 20 ft deep pit up to 45 ft in diameter appears beneath the trap.  Any creatures on the edge of this area may use a reaction to grab the edge.  The walls have a climb DC of 28.</t>
  </si>
  <si>
    <t>Poison Trap 1</t>
  </si>
  <si>
    <t>The trap is loaded with a poison to attack the creature that triggered it.  On a hit the creature is poisoned, taking 1d6 damage every round for 10 rounds.</t>
  </si>
  <si>
    <t>Poison Trap 3</t>
  </si>
  <si>
    <t>The trap is loaded with a poison to attack the creature that triggered it.  On a hit the creature is poisoned, taking 3d6 damage every round for 10 rounds.</t>
  </si>
  <si>
    <t>Poison Trap 5</t>
  </si>
  <si>
    <t>The trap is loaded with a poison to attack the creature that triggered it.  On a hit the creature is poisoned, taking 5d6 damage every round for 10 rounds.</t>
  </si>
  <si>
    <t>Poison Trap 7</t>
  </si>
  <si>
    <t>The trap is loaded with a poison to attack the creature that triggered it.  On a hit the creature is poisoned, taking 7d6 damage every round for 10 rounds.</t>
  </si>
  <si>
    <t>Poison Trap 9</t>
  </si>
  <si>
    <t>The trap is loaded with a poison to attack the creature that triggered it.  On a hit the creature is poisoned, taking 9d6 damage every round for 10 rounds.</t>
  </si>
  <si>
    <t>Potions are fine sized objects that grant the effects of a spell when drun as an action.</t>
  </si>
  <si>
    <t>Potions</t>
  </si>
  <si>
    <t>Potion of Bird shape</t>
  </si>
  <si>
    <t>Turn into a Bird for up to 1 round</t>
  </si>
  <si>
    <t>Change Shape</t>
  </si>
  <si>
    <t>Potion of Healing 1</t>
  </si>
  <si>
    <t>Heal 1d6</t>
  </si>
  <si>
    <t>Heal</t>
  </si>
  <si>
    <t>Potion of Acid immunity</t>
  </si>
  <si>
    <t>You gain the effects of the Acid immunity feat for up to 10 rounds</t>
  </si>
  <si>
    <t>Beast Feature</t>
  </si>
  <si>
    <t>Potion of Bat shape</t>
  </si>
  <si>
    <t>Turn into a Bat for up to a minute</t>
  </si>
  <si>
    <t>Potion of Breathlessness</t>
  </si>
  <si>
    <t>You gain the effects of the Breathless feat for up to 10 rounds</t>
  </si>
  <si>
    <t>Potion of Cat shape</t>
  </si>
  <si>
    <t>Turn into a Cat for up to a minute</t>
  </si>
  <si>
    <t>Potion of Climbing</t>
  </si>
  <si>
    <t>You gain the effects of the Climb feat for up to 10 rounds</t>
  </si>
  <si>
    <t>Potion of Cold immunity</t>
  </si>
  <si>
    <t>You gain the effects of the Cold immunity feat for up to 10 rounds</t>
  </si>
  <si>
    <t>Potion of Damage Reduction 1</t>
  </si>
  <si>
    <t>You gain the effects of the Damage Reduction 1 feat for up to 10 rounds</t>
  </si>
  <si>
    <t>Potion of Darkvision</t>
  </si>
  <si>
    <t>You gain the effects of the Dark Vision feat for up to 10 rounds</t>
  </si>
  <si>
    <t>Potion of Dog shape</t>
  </si>
  <si>
    <t>Turn into a Dog for up to a minute</t>
  </si>
  <si>
    <t>Potion of Electricity Immunity</t>
  </si>
  <si>
    <t>You gain the effects of the Electricity Immunity feat for up to 10 rounds</t>
  </si>
  <si>
    <t>Potion of Fire Immunity</t>
  </si>
  <si>
    <t>You gain the effects of the Fire Immunity feat for up to 10 rounds</t>
  </si>
  <si>
    <t>Potion of Healing 2</t>
  </si>
  <si>
    <t>Heal 2d6</t>
  </si>
  <si>
    <t>Potion of Large size</t>
  </si>
  <si>
    <t>You gain the effects of the Large feat for up to 10 rounds</t>
  </si>
  <si>
    <t>Potion of Natural Weapons</t>
  </si>
  <si>
    <t>You gain the effects of the Natural Weapons feat for up to 10 rounds</t>
  </si>
  <si>
    <t>Potion of Poison immunity</t>
  </si>
  <si>
    <t>You gain the effects of the Poison immunity feat for up to 10 rounds</t>
  </si>
  <si>
    <t>Potion of Rat shape</t>
  </si>
  <si>
    <t>Turn into a Rat for up to a minute</t>
  </si>
  <si>
    <t>Potion of Small size</t>
  </si>
  <si>
    <t>You gain the effects of the Small feat for up to 10 rounds</t>
  </si>
  <si>
    <t>Potion of Spider shape</t>
  </si>
  <si>
    <t>Turn into a Spider for up to a minute</t>
  </si>
  <si>
    <t>Potion of Squirrel shape</t>
  </si>
  <si>
    <t>Turn into a Squirrel for up to a minute</t>
  </si>
  <si>
    <t>Potion of Swimming</t>
  </si>
  <si>
    <t>You gain the effects of the Swim feat for up to 10 rounds</t>
  </si>
  <si>
    <t>Potion of Viper shape</t>
  </si>
  <si>
    <t>Turn into a Viper for up to a minute</t>
  </si>
  <si>
    <t>Potion of Acidic attacks</t>
  </si>
  <si>
    <t>You gain the effects of the Acidic feat for up to 10 minutes</t>
  </si>
  <si>
    <t>Potion of Breath weapon 1</t>
  </si>
  <si>
    <t>You gain the effects of the Breath weapon 1 feat for up to 10 minutes</t>
  </si>
  <si>
    <t>Potion of Burrowing</t>
  </si>
  <si>
    <t>You gain the effects of the Burrow feat for up to 10 minutes</t>
  </si>
  <si>
    <t>Potion of Damage Reduction 2</t>
  </si>
  <si>
    <t>You gain the effects of the Damage Reduction 2 feat for up to 10 minutes</t>
  </si>
  <si>
    <t>Potion of Echolocation</t>
  </si>
  <si>
    <t>You gain the effects of the Echolocation feat for up to 10 minutes</t>
  </si>
  <si>
    <t>Potion of Electric attacks</t>
  </si>
  <si>
    <t>You gain the effects of the Electric feat for up to 10 minutes</t>
  </si>
  <si>
    <t>Potion of Flaming attacks</t>
  </si>
  <si>
    <t>You gain the effects of the Flaming feat for up to 10 minutes</t>
  </si>
  <si>
    <t>Potion of Flight</t>
  </si>
  <si>
    <t>You gain the effects of the Flight feat for up to 10 minutes</t>
  </si>
  <si>
    <t>Potion of Freezing attacks</t>
  </si>
  <si>
    <t>You gain the effects of the Freezing feat for up to 10 minutes</t>
  </si>
  <si>
    <t>Potion of Healing 3</t>
  </si>
  <si>
    <t>Heal 3d6</t>
  </si>
  <si>
    <t>Potion of Horse shape</t>
  </si>
  <si>
    <t>Turn into a Horse for up to 10 minutes</t>
  </si>
  <si>
    <t>Potion of Monkey shape</t>
  </si>
  <si>
    <t>Turn into a Monkey for up to 10 minutes</t>
  </si>
  <si>
    <t>Potion of Regeneration</t>
  </si>
  <si>
    <t>You gain the effects of the Regeneration feat for up to 10 minutes</t>
  </si>
  <si>
    <t>Potion of Tiny size</t>
  </si>
  <si>
    <t>You gain the effects of the Tiny feat for up to 10 minutes</t>
  </si>
  <si>
    <t>Potion of Wolf shape</t>
  </si>
  <si>
    <t>Turn into a Wolf for up to 10 minutes</t>
  </si>
  <si>
    <t>Potion of Constrictor Snake shape</t>
  </si>
  <si>
    <t>Turn into a Constrictor Snake for up to 100 minutes</t>
  </si>
  <si>
    <t>Potion of Giant Eagle shape</t>
  </si>
  <si>
    <t>Turn into a Giant Eagle for up to 100 minutes</t>
  </si>
  <si>
    <t>Potion of Healing 4</t>
  </si>
  <si>
    <t>Heal 4d6</t>
  </si>
  <si>
    <t>Potion of Huge size</t>
  </si>
  <si>
    <t>You gain the effects of the Huge feat for up to 100 minutes</t>
  </si>
  <si>
    <t>Potion of Incorporealness</t>
  </si>
  <si>
    <t>You gain the effects of the Incorporeal feat for up to 100 minutes</t>
  </si>
  <si>
    <t>Potion of Bear shape</t>
  </si>
  <si>
    <t>Turn into a Grizzly Bear for up to 16 hours</t>
  </si>
  <si>
    <t>Potion of Damage Reduction 3</t>
  </si>
  <si>
    <t>You gain the effects of the Damage Reduction 3 feat for up to 16 hours</t>
  </si>
  <si>
    <t>Potion of Diminutive size</t>
  </si>
  <si>
    <t>You gain the effects of the Diminutive feat for up to 16 hours</t>
  </si>
  <si>
    <t>Potion of Healing 5</t>
  </si>
  <si>
    <t>Heal 5d6</t>
  </si>
  <si>
    <t>Potion of Improved Regeneration</t>
  </si>
  <si>
    <t>You gain the effects of the Improved Regeneration feat for up to 16 hours</t>
  </si>
  <si>
    <t>Potion of Lion shape</t>
  </si>
  <si>
    <t>Turn into a Lion for up to 16 hours</t>
  </si>
  <si>
    <t>Potion of Shark shape</t>
  </si>
  <si>
    <t>Turn into a Shark for up to 16 hours</t>
  </si>
  <si>
    <t>Potion of Breath weapon 2</t>
  </si>
  <si>
    <t>You gain the effects of the Breath weapon 2 feat for up to week</t>
  </si>
  <si>
    <t>Potion of Elephant shape</t>
  </si>
  <si>
    <t>Turn into an Elephant for up to a week</t>
  </si>
  <si>
    <t>Potion of Gargantuan size</t>
  </si>
  <si>
    <t>You gain the effects of the Gargantuan feat for up to week</t>
  </si>
  <si>
    <t>Potion of Healing 6</t>
  </si>
  <si>
    <t>Heal 6d6</t>
  </si>
  <si>
    <t>Potion of Dragon shape</t>
  </si>
  <si>
    <t>Turn into a Dragon for up to 2 months</t>
  </si>
  <si>
    <t>Potion of Damage Reduction 4</t>
  </si>
  <si>
    <t>You gain the effects of the Damage Reduction 4 feat for up to 2 months</t>
  </si>
  <si>
    <t>Potion of Greater Regeneration</t>
  </si>
  <si>
    <t>You gain the effects of the Greater Regeneration feat for up to 2 months</t>
  </si>
  <si>
    <t>Potion of Healing 7</t>
  </si>
  <si>
    <t>Heal 7d6</t>
  </si>
  <si>
    <t>Potion of Colossal size</t>
  </si>
  <si>
    <t>You gain the effects of the Colossal feat for up to 2 years</t>
  </si>
  <si>
    <t>Potion of Healing 8</t>
  </si>
  <si>
    <t>Heal 8d6</t>
  </si>
  <si>
    <t>Enchanted items allow the user to cast a specific spell they may not be able to normally.  This still requires the caster to spend an action to cast or control the spell as well as the Energy required.</t>
  </si>
  <si>
    <t>Enchantments</t>
  </si>
  <si>
    <t>Flaming Sword</t>
  </si>
  <si>
    <t>Allows the user to spend 4 Energy to light the sword on fire, dealing an extra 1d6 on attacks for the next minute.  (Beast Feature:2, Area:N/A, Range:0, Duration:2)</t>
  </si>
  <si>
    <t>Lightning Spear</t>
  </si>
  <si>
    <t>Allows the user to spend 4 Energy to electrify the spear, dealing an extra 1d6 on attacks for the next minute.  (Beast Feature:2, Area:N/A, Range:0, Duration:2)</t>
  </si>
  <si>
    <t>Frozen Axe</t>
  </si>
  <si>
    <t>Allows the user to spend 4 Energy to coat the axe in ice, dealing an extra 1d6 on attacks for the next minute.  (Beast Feature:2, Area:N/A, Range:0, Duration:2)</t>
  </si>
  <si>
    <t>Corrosive Club</t>
  </si>
  <si>
    <t>Allows the user to spend 4 Energy to coat the club in acid, dealing an extra 1d6 on attacks for the next minute.  (Beast Feature:2, Area:N/A, Range:0, Duration:2)</t>
  </si>
  <si>
    <t>Frost Cloak</t>
  </si>
  <si>
    <t>Allows the user to spend 4 Energy to become immune to cold damage for the next minute (Beast Feature:2, Area:0 Range:0, Duration:2)</t>
  </si>
  <si>
    <t>Alchemist's Clothes</t>
  </si>
  <si>
    <t>Allows the user to spend 4 Energy to become immune to acid damage for the next minute (Beast Feature:2, Area:0 Range:0, Duration:2)</t>
  </si>
  <si>
    <t>Forgemaster's Apron</t>
  </si>
  <si>
    <t>Allows the user to spend 4 Energy to become immune to fire damage for the next minute (Beast Feature:2, Area:0 Range:0, Duration:2)</t>
  </si>
  <si>
    <t>Insulated Armor</t>
  </si>
  <si>
    <t>Allows the user to spend 4 Energy to become immune to electric damage for the next minute (Beast Feature:2, Area:0 Range:0, Duration:2)</t>
  </si>
  <si>
    <t>Diver's Mask</t>
  </si>
  <si>
    <t>Allows the user to spend 4 Energy to supply air to the wearer for the next minute (Beast Feature:2, Area:0 Range:0, Duration:2)</t>
  </si>
  <si>
    <t>Monkey's Fist</t>
  </si>
  <si>
    <t>Allows the user to spend 3 Energy to climb like a monkey for the next minute (Beast Feature:1, Area:0 Range:0, Duration:2)</t>
  </si>
  <si>
    <t>Thieves Goggles</t>
  </si>
  <si>
    <t>Allows the user to spend 3 Energy to see in the dark for the next minute (Beast Feature:1, Area:0 Range:0, Duration:2)</t>
  </si>
  <si>
    <t>Goliath's Warhammer</t>
  </si>
  <si>
    <t>Allows the user to spend 4 Energy to grow to Large size for the next minute (Beast Feature:2, Area:0 Range:0, Duration:2)</t>
  </si>
  <si>
    <t>Horned Helm</t>
  </si>
  <si>
    <t>Allows the user to spend 3 Energy to grow horns (medium piercing) and claws (light paired) for the next minute (Beast Feature:1, Area:0 Range:0, Duration:2)</t>
  </si>
  <si>
    <t>Sailor's Tunic</t>
  </si>
  <si>
    <t>Allows the user to spend 3 Energy to swim effortlessly for the next minute (Beast Feature:1, Area:0 Range:0, Duration:2)</t>
  </si>
  <si>
    <t>Cloak of Flight</t>
  </si>
  <si>
    <t>Allows the user to spend 5 Energy turning the cloak into a pair of wings for the next minute (Beast Feature:3, Area:N/A, Range:0, Duration:2)</t>
  </si>
  <si>
    <t>Dragon's Breath Amulet</t>
  </si>
  <si>
    <t>Allows the user to spend 5 Energy to be able to breath fire for the next minute (6 Energy, 20ft cone, 3d10 fire  damage) for the next minute (Beast Feature:3, Area:0 Range:0, Duration:2)</t>
  </si>
  <si>
    <t>Mole bracers</t>
  </si>
  <si>
    <t>Allows the user to spend 4 Energy to be able to burrow through the ground for the next minute (Beast Feature:3, Area:0 Range:0, Duration:2)</t>
  </si>
  <si>
    <t>Enchanted Armor</t>
  </si>
  <si>
    <t>Allows the user to spend 6 Energy to reduce all damage they take by 4 for the next 10 minutes (Beast Feature:3, Area:0 Range:0, Duration:3)</t>
  </si>
  <si>
    <t>Blind Man's Fold</t>
  </si>
  <si>
    <t>Allows the user to spend 6 Energy to see through echolocation for the next 10 minutes (Beast Feature:3, Area:0 Range:0, Duration:3)</t>
  </si>
  <si>
    <t>Troll Wraps</t>
  </si>
  <si>
    <t>Allows the user to spend 6 Energy to regenerate 5 HP every round for the next 10 minutes. (Beast Feature:3, Area:0 Range:0, Duration:3)</t>
  </si>
  <si>
    <t>Vampiric Dagger</t>
  </si>
  <si>
    <t>Allows the user to spend 3 energy to gain HP equal to half the damage they do on their next attack this turn.  (Beast Feature:3, Area:0 Range:0, Duration:0)</t>
  </si>
  <si>
    <t>Ghost Viel</t>
  </si>
  <si>
    <t>Allows the user to spend 6 Energy to gain the abilities of a ghost (spend 3 Energy as an action to become resistant to all damage and incorporeal for the next round) for the next minute (Beast Feature:4, Area:0 Range:0, Duration:2)</t>
  </si>
  <si>
    <t>Giant Boots</t>
  </si>
  <si>
    <t>Allows the user to spend 6 Energy to grow to Huge size for the next minute (Beast Feature:4, Area:0 Range:0, Duration:2)</t>
  </si>
  <si>
    <t>Earing's of Telepathy</t>
  </si>
  <si>
    <t>Allows the user to spend 8 Energy to telepathically comunicate with creatures that have been within 30ft of them since activating the enchanted item for the next 100 minutes.  It costs 1 Energy to communicate this way each round if the creature is no longer within 30ft. (Beast Feature:4, Area:0 Range:0, Duration:4)</t>
  </si>
  <si>
    <t>Shield of Great Defense</t>
  </si>
  <si>
    <t>Allows the user to spend 9 Energy to reduce all damage they take by 6 for the next 100 minutes (Beast Feature:5, Area:0 Range:0, Duration:4)</t>
  </si>
  <si>
    <t>Shrinking Ring</t>
  </si>
  <si>
    <t>Allows the user to spend 8 Energy to shrink to Diminutive size for the next 10 minutes (Beast Feature:5, Area:0 Range:0, Duration:3)</t>
  </si>
  <si>
    <t>Immortal's Crown</t>
  </si>
  <si>
    <t>Allows the user to spend 10 Energy to heal 15HP every round for the next 10 minutes (Beast Feature:7, Area:0 Range:0, Duration:3)</t>
  </si>
  <si>
    <t>Gauntlets of the Colossus</t>
  </si>
  <si>
    <t>Allows the user to spend 8 Energy to grow to Colossal size for the next minute (Beast Feature:8, Area:0 Range:0, Duration:2)</t>
  </si>
  <si>
    <t>Armor of Invulnerability</t>
  </si>
  <si>
    <t>Allows the user to spend 13 Energy to reduce damage they take by 10 for the next 100 minutes. (Beast Feature:9, Area:0 Range:0, Duration:4)</t>
  </si>
  <si>
    <t>Shifter's Plume</t>
  </si>
  <si>
    <t>Allows the user to spend 2 Energy to turn into a bird for the next round (Change Shape:1, Area:0 Range:0, Duration:1)</t>
  </si>
  <si>
    <t>Wolf Cloak</t>
  </si>
  <si>
    <t>Allows the user to spend 6 Energy to become a wolf for the next 10 minutes (Change Shape:3, Area:0 Range:0, Duration:3)</t>
  </si>
  <si>
    <t>Eagle Cape</t>
  </si>
  <si>
    <t>Allows the user to spend 8 Energy to become a giant eagle for the next 100 minutes (Change Shape:4, Area:0 Range:0, Duration:4)</t>
  </si>
  <si>
    <t>Bear Fury Mantle</t>
  </si>
  <si>
    <t>Allows the user to spend 6 Energy to become a Grizzly Bear for the next 10 minutes (Change Shape:5, Area:0 Range:0, Duration:3)</t>
  </si>
  <si>
    <t>Stampede Greaves</t>
  </si>
  <si>
    <t>Allows the user to spend 9 Energy to become an Elephant for the next 10 minutes (Change Shape:6, Area:0 Range:0, Duration:3)</t>
  </si>
  <si>
    <t>Dragon Form Pauldrons</t>
  </si>
  <si>
    <t>Allows the user to spend 10 Energy to become a Dragon for the next 10 minutes (Change Shape:7, Area:0 Range:0, Duration:3)</t>
  </si>
  <si>
    <t>Hypnotist's Watch</t>
  </si>
  <si>
    <t>Allows the user to spend 14 Energy to charm a creature within 10 ft for the next 100 minutes with a successful spell attack.  If the creature is level 5 or lower they may be dominated.  (Charm:9, Area:N/A, Range:1, Duration:4)</t>
  </si>
  <si>
    <t>Charm</t>
  </si>
  <si>
    <t>Merchant's Ring</t>
  </si>
  <si>
    <t>Allows the user to spend 3 energy to attempt to charm a creature up to level 3 within 10ft for the next round, increaseing their relationship to the caster by 2 steps.  (Charm:1, Area:N/A, Range:1, Duration:1)</t>
  </si>
  <si>
    <t>Charlatan's cape</t>
  </si>
  <si>
    <t>Allows the user to spend 10 energy to attempt to charm a creature up to level 7, or dominate a creature up to level 1, that they touch for the next day, increaseing their relationship to the caster by 2 steps or completely controling their actions.  (Charm:5, Area:N/A, Range:0, Duration:5)</t>
  </si>
  <si>
    <t>Ring of Invisibility</t>
  </si>
  <si>
    <t>Allows the user to spend 4 Energy to turn invisible for the next minute as long as they don't make an attack or cast a spell.  (Conjure Illusion:2, Area:N/A, Range:0, Duration:2)</t>
  </si>
  <si>
    <t>Conjure Illusion</t>
  </si>
  <si>
    <t>Traveler's Cloak</t>
  </si>
  <si>
    <t>Allows the user to spend 5 energy to conjure the illusion of a large rock 10ft in diameter directly where they are standing for the next minute.  (Conjure Illusion:3, Area:N/A, Range:0, Duration:2)</t>
  </si>
  <si>
    <t>Hat of Disguise</t>
  </si>
  <si>
    <t>Allows the user to spend 6 Energy to take the appearance of a specific individule (chosen when the item is made) for the next 100 minutes as long as they don't make an attack or cast a spell.  (Conjure Illusion:2, Area:N/A, Range:0, Duration:4)</t>
  </si>
  <si>
    <t>Staff of Stone</t>
  </si>
  <si>
    <t>Allows the user to spend 17 Energy to create a 30ft tall stone wall 50ft long within 1000 ft of them.  This wall remains for 1 week.  (Control Stone:6, Area:2, Range:3, Duration:6)</t>
  </si>
  <si>
    <t>Control Stone</t>
  </si>
  <si>
    <t>Duelists Sword</t>
  </si>
  <si>
    <t>Allows the user to spend 10 Energy to create a ring of stone 10ft tall and 20ft across (10ft inside) around them for the next minute.  (Control Stone:4, Area:4, Range:0, Duration:2)</t>
  </si>
  <si>
    <t>Miner's Pick</t>
  </si>
  <si>
    <t>Allows the user to spend 10 Energy to create a pit 10ft deep and 10ft across for the next minute.  (Control Stone:4, Area:2, Range:2, Duration:2)</t>
  </si>
  <si>
    <t>Wand of Acid Spray</t>
  </si>
  <si>
    <t>Allows the user to spend 7 Energy spray acid in a 15 ft cone dealing 3d10 acid damage for the next minute.  (Evoke Acid:3, Area:2, Range:0, Duration:2)</t>
  </si>
  <si>
    <t>Evoke Acid</t>
  </si>
  <si>
    <t>Caustic Staff</t>
  </si>
  <si>
    <t>Allows the user to spend 13 Energy spray acid in a 30 ft cone dealing 6d10 acid damage for the next minute.  (Evoke Acid:6, Area:5, Range:0, Duration:2)</t>
  </si>
  <si>
    <t>Wand of Ice Storm</t>
  </si>
  <si>
    <t>Allows the user to spend 5 Energy spray ice in a 15 ft cone dealing 3d10 cold damage.  (Evoke Cold:3, Area:2, Range:0, Duration:0)</t>
  </si>
  <si>
    <t>Evoke Cold</t>
  </si>
  <si>
    <t>Frost Staff</t>
  </si>
  <si>
    <t>Allows the user to spend 11 Energy spray ice in a 30 ft cone dealing 6d10 cold damage.  (Evoke Cold:6, Area:5, Range:0, Duration:0)</t>
  </si>
  <si>
    <t>Wand of Lighting Bolt</t>
  </si>
  <si>
    <t>Allows the user to spend 5 Energy shoot electricity in a 50 ft line dealing 3d10 electric damage.  (Evoke Cold:3, Area:2, Range:0, Duration:0)</t>
  </si>
  <si>
    <t>Evoke Electricity</t>
  </si>
  <si>
    <t>Storm Staff</t>
  </si>
  <si>
    <t>Allows the user to spend 11 Energy shoot electricity in a 120 ft line dealing 6d10 electric damage.  (Evoke Cold:6, Area:5, Range:0, Duration:0)</t>
  </si>
  <si>
    <t>Wand of Fireball</t>
  </si>
  <si>
    <t>Allows the user to spend 9 Energy to create a 15ft diameter fireball within 1000ft that deals 3d10 fire damage with a successful spell attack.  (Evoke Fire:3, Area:3, Range:3, Duration:0)</t>
  </si>
  <si>
    <t>Evoke Fire</t>
  </si>
  <si>
    <t>Phoenix Staff</t>
  </si>
  <si>
    <t>Allows the user to spend 16 Energy to create a 35ft diameter fireball within 10,000ft that deals 6d10 fire damage with a successful spell attack.  (Evoke Fire:6, Area:6, Range:4, Duration:0)</t>
  </si>
  <si>
    <t>Gorgon's Head</t>
  </si>
  <si>
    <t>Allows the user to spend 18 Energy to cause enemy within 100 ft to be Slowed or Stunned depending on their level for up to a week.  The user must make a spell attack each round unless they crit.  (Freeze:10, Area:N/A, Range:2, Duration:6)</t>
  </si>
  <si>
    <t>Freeze</t>
  </si>
  <si>
    <t>Chronomancer Watch</t>
  </si>
  <si>
    <t>Allows the user to spend 8 Energy to cause enemy within 100 ft to be Slowed or Stunned depending on their level for up to a minute.  The user must make a spell attack each round unless they crit.  (Freeze:4, Area:N/A, Range:2, Duration:2)</t>
  </si>
  <si>
    <t>Glove of Lesser Healing</t>
  </si>
  <si>
    <t>Allows the user to spend 1 Energy and heal a creature it touches 1d6 (Heal:1, Area:0, Range:0, Duration:N/A)</t>
  </si>
  <si>
    <t>Priests Mantle</t>
  </si>
  <si>
    <t>Allows the user to spend 8 Energy and heal all creatures in a 25 ft diameter centered on the wearer 4d6 (Heal:4, Area:4, Range:0, Duration:N/A)</t>
  </si>
  <si>
    <t>Pack Caller's Staff</t>
  </si>
  <si>
    <t>Allows the user to spend 8 Energy to conjure and command a wolf within 100ft for the next minute (Summon Creature:4, Area:0 Range:2, Duration:2)</t>
  </si>
  <si>
    <t>Summon Creature</t>
  </si>
  <si>
    <t>Dragoncaller Orb</t>
  </si>
  <si>
    <t>Allows the user to spend 15 Energy to conjure a dragon (Level 6 beast) for the next 10 minutes under their control (Summon Creature:8, Area:N/A, Range:4, Duration:3)</t>
  </si>
  <si>
    <t>Armor Locket</t>
  </si>
  <si>
    <t>Allows the user to spend 8 Energy to summon a breastplate (Medium armor with Hard quality) around them and lasts for the next 100 minutes (Summon Object:4, Area:N/A, Range:0, Duration:4)</t>
  </si>
  <si>
    <t>Summon Object</t>
  </si>
  <si>
    <t>Replicating Shield Handle</t>
  </si>
  <si>
    <t>Allows the user to spend 6 Energy to summon a shield (Shield with Hard quality) in their hand that lasts for the next minute. (Summon Object:3, Area:N/A, Range:0, Duration:2)</t>
  </si>
  <si>
    <t>Glove of the Spectral Hand</t>
  </si>
  <si>
    <t>Allows the user to spend 6 Energy to lift a Dimunitive object within 100 ft telekinetically for the next minute. (Summon Object:2, Area:N/A, Range:2, Duration:2)</t>
  </si>
  <si>
    <t>Telekinesis</t>
  </si>
  <si>
    <t>Helm of Great Power</t>
  </si>
  <si>
    <t>Allows the user to spend 13 Energy to lift a Gargantuan object within 1000 ft telekinetically for the next minute. (Summon Object:8, Area:N/A, Range:3, Duration:2)</t>
  </si>
  <si>
    <t>Gate Warden's Bracers</t>
  </si>
  <si>
    <t>Allows the user to spend 16 Energy to open a Huge portal to anywhere within 2000 miles that they can see or have been for the next minute.  (Teleportation:7, Area:N/A, Range:7, Duration:2)</t>
  </si>
  <si>
    <t>Teleportation</t>
  </si>
  <si>
    <t>Cutpurse's Circlets</t>
  </si>
  <si>
    <t>Allows the user to spend 5 Energy to open a Diminutive portal to anywhere within 100 ft that they can see or have been for the next 6 seconds.  (Teleportation:2, Area:N/A, Range:2, Duration:1)</t>
  </si>
  <si>
    <t>Trained Beasts can be purchased for the listed prices.  Trained animals can be commanded as an action.</t>
  </si>
  <si>
    <t>Animals</t>
  </si>
  <si>
    <t>Scouting Falcon</t>
  </si>
  <si>
    <t>Guard Dog</t>
  </si>
  <si>
    <t>Riding Horse</t>
  </si>
  <si>
    <t>Level 3 Beast</t>
  </si>
  <si>
    <t>Level 4 Beast</t>
  </si>
  <si>
    <t>Elephant</t>
  </si>
  <si>
    <t>Level 6 Beast</t>
  </si>
  <si>
    <t>Level 7 Beast</t>
  </si>
  <si>
    <t>Level 8 Beast</t>
  </si>
  <si>
    <t>Level 9 Beast</t>
  </si>
  <si>
    <t>Level 10 Beast</t>
  </si>
  <si>
    <t>Vehicles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</si>
</sst>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theme="1"/>
      <name val="Arial"/>
    </font>
    <font>
      <color rgb="FF000000"/>
      <name val="Roboto"/>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vertical="bottom"/>
    </xf>
    <xf borderId="0" fillId="0" fontId="1" numFmtId="0" xfId="0" applyAlignment="1" applyFont="1">
      <alignment readingOrder="0" vertical="bottom"/>
    </xf>
    <xf borderId="0" fillId="0" fontId="1" numFmtId="0" xfId="0" applyFont="1"/>
    <xf borderId="0" fillId="0" fontId="1" numFmtId="0" xfId="0" applyAlignment="1" applyFont="1">
      <alignment readingOrder="0"/>
    </xf>
    <xf borderId="0" fillId="2" fontId="2" numFmtId="0" xfId="0" applyAlignment="1" applyFill="1" applyFont="1">
      <alignment readingOrder="0"/>
    </xf>
    <xf borderId="0" fillId="0" fontId="1" numFmtId="0" xfId="0" applyAlignment="1" applyFont="1">
      <alignment horizontal="right" vertical="bottom"/>
    </xf>
    <xf borderId="1" fillId="0" fontId="1" numFmtId="0" xfId="0" applyAlignment="1" applyBorder="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7.86"/>
  </cols>
  <sheetData>
    <row r="1">
      <c r="A1" s="1" t="s">
        <v>0</v>
      </c>
      <c r="B1" s="1" t="s">
        <v>1</v>
      </c>
      <c r="C1" s="1" t="s">
        <v>2</v>
      </c>
      <c r="D1" s="1" t="s">
        <v>3</v>
      </c>
      <c r="E1" s="1" t="s">
        <v>4</v>
      </c>
      <c r="F1" s="1" t="s">
        <v>5</v>
      </c>
      <c r="G1" s="1" t="s">
        <v>6</v>
      </c>
      <c r="H1" s="1" t="s">
        <v>7</v>
      </c>
      <c r="I1" s="1" t="s">
        <v>8</v>
      </c>
      <c r="J1" s="1" t="s">
        <v>9</v>
      </c>
      <c r="K1" s="1" t="s">
        <v>10</v>
      </c>
      <c r="L1" s="1" t="s">
        <v>11</v>
      </c>
      <c r="M1" s="1" t="s">
        <v>12</v>
      </c>
    </row>
    <row r="2">
      <c r="B2" s="1"/>
      <c r="D2" s="1"/>
      <c r="E2" s="1"/>
      <c r="F2" s="1"/>
    </row>
    <row r="3">
      <c r="B3" s="1" t="s">
        <v>13</v>
      </c>
      <c r="D3" s="1"/>
      <c r="E3" s="1"/>
      <c r="F3" s="1"/>
      <c r="K3" s="1" t="s">
        <v>14</v>
      </c>
    </row>
    <row r="4">
      <c r="B4" s="1" t="s">
        <v>15</v>
      </c>
      <c r="D4" s="1"/>
      <c r="E4" s="1"/>
      <c r="F4" s="1"/>
      <c r="K4" s="1" t="s">
        <v>16</v>
      </c>
    </row>
    <row r="5">
      <c r="B5" s="1" t="s">
        <v>17</v>
      </c>
      <c r="D5" s="1"/>
      <c r="E5" s="1"/>
      <c r="F5" s="1"/>
      <c r="K5" s="1" t="s">
        <v>18</v>
      </c>
    </row>
    <row r="6">
      <c r="B6" s="1"/>
      <c r="C6" s="1"/>
      <c r="D6" s="1"/>
      <c r="E6" s="1"/>
      <c r="F6" s="1"/>
      <c r="G6" s="1"/>
      <c r="H6" s="1"/>
      <c r="I6" s="1"/>
      <c r="J6" s="1"/>
      <c r="K6" s="1"/>
      <c r="L6" s="1"/>
      <c r="M6" s="1"/>
    </row>
    <row r="7">
      <c r="B7" s="1"/>
      <c r="C7" s="1"/>
      <c r="D7" s="1"/>
      <c r="E7" s="1"/>
      <c r="F7" s="1"/>
      <c r="G7" s="1"/>
      <c r="H7" s="1"/>
      <c r="I7" s="1"/>
      <c r="J7" s="1"/>
      <c r="K7" s="1"/>
      <c r="L7" s="1"/>
      <c r="M7" s="1"/>
    </row>
    <row r="8">
      <c r="B8" s="1" t="str">
        <f>CONCATENATE(A9," Description")</f>
        <v>Weapons Description</v>
      </c>
      <c r="C8" s="1"/>
      <c r="D8" s="1"/>
      <c r="E8" s="1"/>
      <c r="F8" s="1"/>
      <c r="G8" s="1"/>
      <c r="H8" s="1"/>
      <c r="I8" s="1"/>
      <c r="J8" s="1"/>
      <c r="K8" s="1" t="s">
        <v>19</v>
      </c>
      <c r="L8" s="1"/>
      <c r="M8" s="1"/>
    </row>
    <row r="9">
      <c r="A9" s="1" t="s">
        <v>20</v>
      </c>
      <c r="B9" s="1" t="s">
        <v>21</v>
      </c>
      <c r="C9" s="1" t="s">
        <v>22</v>
      </c>
      <c r="D9" s="1">
        <v>3.0</v>
      </c>
      <c r="E9" s="2">
        <f t="shared" ref="E9:E11" si="1">2*D9</f>
        <v>6</v>
      </c>
      <c r="F9" s="3">
        <v>0.15000000000000002</v>
      </c>
      <c r="G9" s="3" t="s">
        <v>23</v>
      </c>
      <c r="I9" s="4"/>
      <c r="J9" s="4"/>
    </row>
    <row r="10">
      <c r="A10" s="1" t="s">
        <v>20</v>
      </c>
      <c r="B10" s="1" t="s">
        <v>24</v>
      </c>
      <c r="C10" s="1" t="s">
        <v>22</v>
      </c>
      <c r="D10" s="1">
        <v>4.0</v>
      </c>
      <c r="E10" s="2">
        <f t="shared" si="1"/>
        <v>8</v>
      </c>
      <c r="F10" s="3">
        <v>0.2</v>
      </c>
      <c r="G10" s="5" t="s">
        <v>25</v>
      </c>
    </row>
    <row r="11">
      <c r="A11" s="1" t="s">
        <v>20</v>
      </c>
      <c r="B11" s="1" t="s">
        <v>26</v>
      </c>
      <c r="C11" s="1" t="s">
        <v>22</v>
      </c>
      <c r="D11" s="1">
        <v>5.0</v>
      </c>
      <c r="E11" s="2">
        <f t="shared" si="1"/>
        <v>10</v>
      </c>
      <c r="F11" s="3">
        <v>0.25</v>
      </c>
      <c r="G11" s="3" t="s">
        <v>27</v>
      </c>
      <c r="I11" s="4"/>
      <c r="J11" s="4"/>
    </row>
    <row r="12">
      <c r="A12" s="1" t="s">
        <v>20</v>
      </c>
      <c r="B12" s="1" t="s">
        <v>28</v>
      </c>
      <c r="C12" s="1" t="s">
        <v>22</v>
      </c>
      <c r="D12" s="1" t="s">
        <v>29</v>
      </c>
      <c r="E12" s="1" t="s">
        <v>29</v>
      </c>
      <c r="F12" s="4" t="s">
        <v>29</v>
      </c>
      <c r="G12" s="3" t="s">
        <v>30</v>
      </c>
    </row>
    <row r="13">
      <c r="A13" s="1" t="s">
        <v>20</v>
      </c>
      <c r="B13" s="1" t="s">
        <v>31</v>
      </c>
      <c r="C13" s="1" t="s">
        <v>22</v>
      </c>
      <c r="D13" s="1">
        <v>4.0</v>
      </c>
      <c r="E13" s="2">
        <f t="shared" ref="E13:E23" si="2">2*D13</f>
        <v>8</v>
      </c>
      <c r="F13" s="3">
        <v>0.2</v>
      </c>
      <c r="G13" s="3" t="s">
        <v>32</v>
      </c>
    </row>
    <row r="14">
      <c r="A14" s="1" t="s">
        <v>20</v>
      </c>
      <c r="B14" s="1" t="s">
        <v>33</v>
      </c>
      <c r="C14" s="1" t="s">
        <v>22</v>
      </c>
      <c r="D14" s="1">
        <v>5.0</v>
      </c>
      <c r="E14" s="2">
        <f t="shared" si="2"/>
        <v>10</v>
      </c>
      <c r="F14" s="3">
        <v>0.25</v>
      </c>
      <c r="G14" s="3" t="s">
        <v>34</v>
      </c>
      <c r="I14" s="4"/>
    </row>
    <row r="15">
      <c r="A15" s="1" t="s">
        <v>20</v>
      </c>
      <c r="B15" s="1" t="s">
        <v>35</v>
      </c>
      <c r="C15" s="1" t="s">
        <v>22</v>
      </c>
      <c r="D15" s="1">
        <v>4.0</v>
      </c>
      <c r="E15" s="2">
        <f t="shared" si="2"/>
        <v>8</v>
      </c>
      <c r="F15" s="3">
        <v>0.2</v>
      </c>
      <c r="G15" s="3" t="s">
        <v>36</v>
      </c>
    </row>
    <row r="16">
      <c r="A16" s="1" t="s">
        <v>20</v>
      </c>
      <c r="B16" s="1" t="s">
        <v>37</v>
      </c>
      <c r="C16" s="1" t="s">
        <v>22</v>
      </c>
      <c r="D16" s="1">
        <v>4.0</v>
      </c>
      <c r="E16" s="2">
        <f t="shared" si="2"/>
        <v>8</v>
      </c>
      <c r="F16" s="3">
        <v>0.2</v>
      </c>
      <c r="G16" s="3" t="s">
        <v>38</v>
      </c>
    </row>
    <row r="17">
      <c r="A17" s="1" t="s">
        <v>20</v>
      </c>
      <c r="B17" s="1" t="s">
        <v>39</v>
      </c>
      <c r="C17" s="1" t="s">
        <v>22</v>
      </c>
      <c r="D17" s="1">
        <v>2.0</v>
      </c>
      <c r="E17" s="2">
        <f t="shared" si="2"/>
        <v>4</v>
      </c>
      <c r="F17" s="4">
        <v>0.1</v>
      </c>
      <c r="G17" s="3" t="s">
        <v>40</v>
      </c>
      <c r="I17" s="4"/>
    </row>
    <row r="18">
      <c r="A18" s="1" t="s">
        <v>20</v>
      </c>
      <c r="B18" s="1" t="s">
        <v>41</v>
      </c>
      <c r="C18" s="1" t="s">
        <v>22</v>
      </c>
      <c r="D18" s="1">
        <v>5.0</v>
      </c>
      <c r="E18" s="2">
        <f t="shared" si="2"/>
        <v>10</v>
      </c>
      <c r="F18" s="3">
        <v>0.25</v>
      </c>
      <c r="G18" s="3" t="s">
        <v>42</v>
      </c>
    </row>
    <row r="19">
      <c r="A19" s="1" t="s">
        <v>20</v>
      </c>
      <c r="B19" s="1" t="s">
        <v>43</v>
      </c>
      <c r="C19" s="1" t="s">
        <v>22</v>
      </c>
      <c r="D19" s="1">
        <v>5.0</v>
      </c>
      <c r="E19" s="2">
        <f t="shared" si="2"/>
        <v>10</v>
      </c>
      <c r="F19" s="3">
        <v>0.25</v>
      </c>
      <c r="G19" s="3" t="s">
        <v>44</v>
      </c>
    </row>
    <row r="20">
      <c r="A20" s="1" t="s">
        <v>20</v>
      </c>
      <c r="B20" s="1" t="s">
        <v>45</v>
      </c>
      <c r="C20" s="1" t="s">
        <v>22</v>
      </c>
      <c r="D20" s="1">
        <v>2.0</v>
      </c>
      <c r="E20" s="2">
        <f t="shared" si="2"/>
        <v>4</v>
      </c>
      <c r="F20" s="4">
        <v>0.1</v>
      </c>
      <c r="G20" s="3" t="s">
        <v>46</v>
      </c>
    </row>
    <row r="21">
      <c r="A21" s="1" t="s">
        <v>20</v>
      </c>
      <c r="B21" s="1" t="s">
        <v>47</v>
      </c>
      <c r="C21" s="1" t="s">
        <v>22</v>
      </c>
      <c r="D21" s="1">
        <v>4.0</v>
      </c>
      <c r="E21" s="2">
        <f t="shared" si="2"/>
        <v>8</v>
      </c>
      <c r="F21" s="3">
        <v>0.2</v>
      </c>
      <c r="G21" s="3" t="s">
        <v>48</v>
      </c>
    </row>
    <row r="22">
      <c r="A22" s="1" t="s">
        <v>20</v>
      </c>
      <c r="B22" s="1" t="s">
        <v>49</v>
      </c>
      <c r="C22" s="1" t="s">
        <v>22</v>
      </c>
      <c r="D22" s="1">
        <v>4.0</v>
      </c>
      <c r="E22" s="2">
        <f t="shared" si="2"/>
        <v>8</v>
      </c>
      <c r="F22" s="3">
        <v>0.2</v>
      </c>
      <c r="G22" s="3" t="s">
        <v>50</v>
      </c>
    </row>
    <row r="23">
      <c r="A23" s="1" t="s">
        <v>20</v>
      </c>
      <c r="B23" s="1" t="s">
        <v>51</v>
      </c>
      <c r="C23" s="1" t="s">
        <v>22</v>
      </c>
      <c r="D23" s="1">
        <v>3.0</v>
      </c>
      <c r="E23" s="2">
        <f t="shared" si="2"/>
        <v>6</v>
      </c>
      <c r="F23" s="3">
        <v>0.15000000000000002</v>
      </c>
      <c r="G23" s="5" t="s">
        <v>52</v>
      </c>
    </row>
    <row r="24">
      <c r="A24" s="1" t="s">
        <v>20</v>
      </c>
      <c r="B24" s="1" t="s">
        <v>53</v>
      </c>
      <c r="C24" s="1" t="s">
        <v>54</v>
      </c>
      <c r="D24" s="1">
        <v>5.0</v>
      </c>
      <c r="E24" s="2">
        <f t="shared" ref="E24:E35" si="3">4*D24</f>
        <v>20</v>
      </c>
      <c r="F24" s="5">
        <v>0.5</v>
      </c>
      <c r="G24" s="5" t="s">
        <v>55</v>
      </c>
    </row>
    <row r="25">
      <c r="A25" s="1" t="s">
        <v>20</v>
      </c>
      <c r="B25" s="1" t="s">
        <v>56</v>
      </c>
      <c r="C25" s="1" t="s">
        <v>54</v>
      </c>
      <c r="D25" s="1">
        <v>2.0</v>
      </c>
      <c r="E25" s="2">
        <f t="shared" si="3"/>
        <v>8</v>
      </c>
      <c r="F25" s="5">
        <v>0.2</v>
      </c>
      <c r="G25" s="5" t="s">
        <v>57</v>
      </c>
    </row>
    <row r="26">
      <c r="A26" s="1" t="s">
        <v>20</v>
      </c>
      <c r="B26" s="1" t="s">
        <v>58</v>
      </c>
      <c r="C26" s="1" t="s">
        <v>54</v>
      </c>
      <c r="D26" s="1">
        <v>4.0</v>
      </c>
      <c r="E26" s="2">
        <f t="shared" si="3"/>
        <v>16</v>
      </c>
      <c r="F26" s="5">
        <v>0.4</v>
      </c>
      <c r="G26" s="3" t="s">
        <v>59</v>
      </c>
      <c r="I26" s="4"/>
    </row>
    <row r="27">
      <c r="A27" s="1" t="s">
        <v>20</v>
      </c>
      <c r="B27" s="1" t="s">
        <v>60</v>
      </c>
      <c r="C27" s="1" t="s">
        <v>54</v>
      </c>
      <c r="D27" s="1">
        <v>5.0</v>
      </c>
      <c r="E27" s="2">
        <f t="shared" si="3"/>
        <v>20</v>
      </c>
      <c r="F27" s="5">
        <v>0.5</v>
      </c>
      <c r="G27" s="3" t="s">
        <v>61</v>
      </c>
    </row>
    <row r="28">
      <c r="A28" s="1" t="s">
        <v>20</v>
      </c>
      <c r="B28" s="1" t="s">
        <v>62</v>
      </c>
      <c r="C28" s="1" t="s">
        <v>54</v>
      </c>
      <c r="D28" s="1">
        <v>4.0</v>
      </c>
      <c r="E28" s="2">
        <f t="shared" si="3"/>
        <v>16</v>
      </c>
      <c r="F28" s="5">
        <v>0.4</v>
      </c>
      <c r="G28" s="5" t="s">
        <v>63</v>
      </c>
    </row>
    <row r="29">
      <c r="A29" s="1" t="s">
        <v>20</v>
      </c>
      <c r="B29" s="1" t="s">
        <v>64</v>
      </c>
      <c r="C29" s="1" t="s">
        <v>54</v>
      </c>
      <c r="D29" s="1">
        <v>5.0</v>
      </c>
      <c r="E29" s="2">
        <f t="shared" si="3"/>
        <v>20</v>
      </c>
      <c r="F29" s="5">
        <v>0.5</v>
      </c>
      <c r="G29" s="3" t="s">
        <v>40</v>
      </c>
    </row>
    <row r="30">
      <c r="A30" s="1" t="s">
        <v>20</v>
      </c>
      <c r="B30" s="1" t="s">
        <v>65</v>
      </c>
      <c r="C30" s="1" t="s">
        <v>54</v>
      </c>
      <c r="D30" s="1">
        <v>4.0</v>
      </c>
      <c r="E30" s="2">
        <f t="shared" si="3"/>
        <v>16</v>
      </c>
      <c r="F30" s="5">
        <v>0.4</v>
      </c>
      <c r="G30" s="3" t="s">
        <v>66</v>
      </c>
    </row>
    <row r="31">
      <c r="A31" s="1" t="s">
        <v>20</v>
      </c>
      <c r="B31" s="1" t="s">
        <v>67</v>
      </c>
      <c r="C31" s="1" t="s">
        <v>54</v>
      </c>
      <c r="D31" s="1">
        <v>4.0</v>
      </c>
      <c r="E31" s="2">
        <f t="shared" si="3"/>
        <v>16</v>
      </c>
      <c r="F31" s="5">
        <v>0.4</v>
      </c>
      <c r="G31" s="3" t="s">
        <v>68</v>
      </c>
    </row>
    <row r="32">
      <c r="A32" s="1" t="s">
        <v>20</v>
      </c>
      <c r="B32" s="1" t="s">
        <v>69</v>
      </c>
      <c r="C32" s="1" t="s">
        <v>54</v>
      </c>
      <c r="D32" s="1">
        <v>5.0</v>
      </c>
      <c r="E32" s="2">
        <f t="shared" si="3"/>
        <v>20</v>
      </c>
      <c r="F32" s="5">
        <v>0.5</v>
      </c>
      <c r="G32" s="3" t="s">
        <v>70</v>
      </c>
    </row>
    <row r="33">
      <c r="A33" s="1" t="s">
        <v>20</v>
      </c>
      <c r="B33" s="1" t="s">
        <v>71</v>
      </c>
      <c r="C33" s="1" t="s">
        <v>54</v>
      </c>
      <c r="D33" s="1">
        <v>4.0</v>
      </c>
      <c r="E33" s="2">
        <f t="shared" si="3"/>
        <v>16</v>
      </c>
      <c r="F33" s="5">
        <v>0.4</v>
      </c>
      <c r="G33" s="3" t="s">
        <v>72</v>
      </c>
      <c r="J33" s="4"/>
    </row>
    <row r="34">
      <c r="A34" s="1" t="s">
        <v>20</v>
      </c>
      <c r="B34" s="1" t="s">
        <v>73</v>
      </c>
      <c r="C34" s="1" t="s">
        <v>54</v>
      </c>
      <c r="D34" s="1">
        <v>3.0</v>
      </c>
      <c r="E34" s="2">
        <f t="shared" si="3"/>
        <v>12</v>
      </c>
      <c r="F34" s="5">
        <v>0.30000000000000004</v>
      </c>
      <c r="G34" s="3" t="s">
        <v>74</v>
      </c>
    </row>
    <row r="35">
      <c r="A35" s="1" t="s">
        <v>20</v>
      </c>
      <c r="B35" s="1" t="s">
        <v>75</v>
      </c>
      <c r="C35" s="1" t="s">
        <v>54</v>
      </c>
      <c r="D35" s="1">
        <v>4.0</v>
      </c>
      <c r="E35" s="2">
        <f t="shared" si="3"/>
        <v>16</v>
      </c>
      <c r="F35" s="5">
        <v>0.4</v>
      </c>
      <c r="G35" s="3" t="s">
        <v>76</v>
      </c>
    </row>
    <row r="36">
      <c r="A36" s="1" t="s">
        <v>20</v>
      </c>
      <c r="B36" s="1" t="s">
        <v>77</v>
      </c>
      <c r="C36" s="1" t="s">
        <v>78</v>
      </c>
      <c r="D36" s="1">
        <v>5.0</v>
      </c>
      <c r="E36" s="2">
        <f t="shared" ref="E36:E46" si="4">8*D36</f>
        <v>40</v>
      </c>
      <c r="F36" s="2">
        <v>1.0</v>
      </c>
      <c r="G36" s="3" t="s">
        <v>79</v>
      </c>
    </row>
    <row r="37">
      <c r="A37" s="1" t="s">
        <v>20</v>
      </c>
      <c r="B37" s="1" t="s">
        <v>80</v>
      </c>
      <c r="C37" s="1" t="s">
        <v>78</v>
      </c>
      <c r="D37" s="1">
        <v>3.0</v>
      </c>
      <c r="E37" s="2">
        <f t="shared" si="4"/>
        <v>24</v>
      </c>
      <c r="F37" s="2">
        <v>0.6000000000000001</v>
      </c>
      <c r="G37" s="5" t="s">
        <v>81</v>
      </c>
    </row>
    <row r="38">
      <c r="A38" s="1" t="s">
        <v>20</v>
      </c>
      <c r="B38" s="1" t="s">
        <v>82</v>
      </c>
      <c r="C38" s="1" t="s">
        <v>78</v>
      </c>
      <c r="D38" s="1">
        <v>5.0</v>
      </c>
      <c r="E38" s="2">
        <f t="shared" si="4"/>
        <v>40</v>
      </c>
      <c r="F38" s="2">
        <v>1.0</v>
      </c>
      <c r="G38" s="5" t="s">
        <v>83</v>
      </c>
      <c r="I38" s="4"/>
    </row>
    <row r="39">
      <c r="A39" s="1" t="s">
        <v>20</v>
      </c>
      <c r="B39" s="1" t="s">
        <v>84</v>
      </c>
      <c r="C39" s="1" t="s">
        <v>78</v>
      </c>
      <c r="D39" s="1">
        <v>5.0</v>
      </c>
      <c r="E39" s="2">
        <f t="shared" si="4"/>
        <v>40</v>
      </c>
      <c r="F39" s="2">
        <v>1.0</v>
      </c>
      <c r="G39" s="5" t="s">
        <v>85</v>
      </c>
    </row>
    <row r="40">
      <c r="A40" s="1" t="s">
        <v>20</v>
      </c>
      <c r="B40" s="1" t="s">
        <v>86</v>
      </c>
      <c r="C40" s="1" t="s">
        <v>78</v>
      </c>
      <c r="D40" s="1">
        <v>4.0</v>
      </c>
      <c r="E40" s="2">
        <f t="shared" si="4"/>
        <v>32</v>
      </c>
      <c r="F40" s="2">
        <v>0.8</v>
      </c>
      <c r="G40" s="5" t="s">
        <v>87</v>
      </c>
      <c r="J40" s="4"/>
    </row>
    <row r="41">
      <c r="A41" s="1" t="s">
        <v>20</v>
      </c>
      <c r="B41" s="1" t="s">
        <v>88</v>
      </c>
      <c r="C41" s="1" t="s">
        <v>78</v>
      </c>
      <c r="D41" s="1">
        <v>3.0</v>
      </c>
      <c r="E41" s="2">
        <f t="shared" si="4"/>
        <v>24</v>
      </c>
      <c r="F41" s="2">
        <v>0.6000000000000001</v>
      </c>
      <c r="G41" s="5" t="s">
        <v>89</v>
      </c>
    </row>
    <row r="42">
      <c r="A42" s="1" t="s">
        <v>20</v>
      </c>
      <c r="B42" s="1" t="s">
        <v>90</v>
      </c>
      <c r="C42" s="1" t="s">
        <v>78</v>
      </c>
      <c r="D42" s="1">
        <v>5.0</v>
      </c>
      <c r="E42" s="2">
        <f t="shared" si="4"/>
        <v>40</v>
      </c>
      <c r="F42" s="2">
        <v>1.0</v>
      </c>
      <c r="G42" s="5" t="s">
        <v>91</v>
      </c>
    </row>
    <row r="43">
      <c r="A43" s="1" t="s">
        <v>20</v>
      </c>
      <c r="B43" s="1" t="s">
        <v>92</v>
      </c>
      <c r="C43" s="1" t="s">
        <v>78</v>
      </c>
      <c r="D43" s="1">
        <v>2.0</v>
      </c>
      <c r="E43" s="2">
        <f t="shared" si="4"/>
        <v>16</v>
      </c>
      <c r="F43" s="2">
        <v>0.4</v>
      </c>
      <c r="G43" s="5" t="s">
        <v>93</v>
      </c>
    </row>
    <row r="44">
      <c r="A44" s="1" t="s">
        <v>20</v>
      </c>
      <c r="B44" s="1" t="s">
        <v>94</v>
      </c>
      <c r="C44" s="1" t="s">
        <v>78</v>
      </c>
      <c r="D44" s="1">
        <v>4.0</v>
      </c>
      <c r="E44" s="2">
        <f t="shared" si="4"/>
        <v>32</v>
      </c>
      <c r="F44" s="2">
        <v>0.8</v>
      </c>
      <c r="G44" s="5" t="s">
        <v>95</v>
      </c>
    </row>
    <row r="45">
      <c r="A45" s="1" t="s">
        <v>20</v>
      </c>
      <c r="B45" s="1" t="s">
        <v>96</v>
      </c>
      <c r="C45" s="1" t="s">
        <v>78</v>
      </c>
      <c r="D45" s="1">
        <v>4.0</v>
      </c>
      <c r="E45" s="2">
        <f t="shared" si="4"/>
        <v>32</v>
      </c>
      <c r="F45" s="2">
        <v>0.8</v>
      </c>
      <c r="G45" s="5" t="s">
        <v>97</v>
      </c>
    </row>
    <row r="46">
      <c r="A46" s="1" t="s">
        <v>20</v>
      </c>
      <c r="B46" s="1" t="s">
        <v>98</v>
      </c>
      <c r="C46" s="1" t="s">
        <v>78</v>
      </c>
      <c r="D46" s="1">
        <v>5.0</v>
      </c>
      <c r="E46" s="2">
        <f t="shared" si="4"/>
        <v>40</v>
      </c>
      <c r="F46" s="2">
        <v>1.0</v>
      </c>
      <c r="G46" s="5" t="s">
        <v>99</v>
      </c>
      <c r="I46" s="4"/>
    </row>
    <row r="47">
      <c r="A47" s="1"/>
      <c r="B47" s="1" t="str">
        <f>CONCATENATE(A48," Description")</f>
        <v>Armor Description</v>
      </c>
      <c r="C47" s="1"/>
      <c r="D47" s="1"/>
      <c r="E47" s="1"/>
      <c r="F47" s="1"/>
      <c r="G47" s="1"/>
      <c r="H47" s="1"/>
      <c r="I47" s="1"/>
      <c r="J47" s="1"/>
      <c r="K47" s="1" t="s">
        <v>100</v>
      </c>
      <c r="L47" s="1"/>
      <c r="M47" s="1"/>
    </row>
    <row r="48">
      <c r="A48" s="1" t="s">
        <v>101</v>
      </c>
      <c r="B48" s="1" t="s">
        <v>102</v>
      </c>
      <c r="C48" s="1" t="s">
        <v>22</v>
      </c>
      <c r="D48" s="1">
        <v>1.0</v>
      </c>
      <c r="E48" s="2">
        <f t="shared" ref="E48:E51" si="5">4*D48</f>
        <v>4</v>
      </c>
      <c r="F48" s="5">
        <v>0.1</v>
      </c>
      <c r="G48" s="3" t="s">
        <v>103</v>
      </c>
      <c r="H48" s="4"/>
      <c r="K48" s="4"/>
    </row>
    <row r="49">
      <c r="A49" s="1" t="s">
        <v>101</v>
      </c>
      <c r="B49" s="1" t="s">
        <v>104</v>
      </c>
      <c r="C49" s="1" t="s">
        <v>22</v>
      </c>
      <c r="D49" s="1">
        <v>2.0</v>
      </c>
      <c r="E49" s="2">
        <f t="shared" si="5"/>
        <v>8</v>
      </c>
      <c r="F49" s="5">
        <v>0.2</v>
      </c>
      <c r="G49" s="3" t="s">
        <v>105</v>
      </c>
      <c r="H49" s="4"/>
      <c r="J49" s="4"/>
      <c r="K49" s="4"/>
    </row>
    <row r="50">
      <c r="A50" s="1" t="s">
        <v>101</v>
      </c>
      <c r="B50" s="1" t="s">
        <v>106</v>
      </c>
      <c r="C50" s="1" t="s">
        <v>22</v>
      </c>
      <c r="D50" s="1">
        <v>3.0</v>
      </c>
      <c r="E50" s="2">
        <f t="shared" si="5"/>
        <v>12</v>
      </c>
      <c r="F50" s="5">
        <v>0.30000000000000004</v>
      </c>
      <c r="G50" s="3" t="s">
        <v>107</v>
      </c>
      <c r="H50" s="4"/>
      <c r="J50" s="4"/>
      <c r="K50" s="4"/>
    </row>
    <row r="51">
      <c r="A51" s="1" t="s">
        <v>101</v>
      </c>
      <c r="B51" s="1" t="s">
        <v>108</v>
      </c>
      <c r="C51" s="1" t="s">
        <v>22</v>
      </c>
      <c r="D51" s="1">
        <v>4.0</v>
      </c>
      <c r="E51" s="2">
        <f t="shared" si="5"/>
        <v>16</v>
      </c>
      <c r="F51" s="5">
        <v>0.4</v>
      </c>
      <c r="G51" s="3" t="s">
        <v>109</v>
      </c>
      <c r="H51" s="4"/>
      <c r="K51" s="4"/>
    </row>
    <row r="52">
      <c r="A52" s="1" t="s">
        <v>101</v>
      </c>
      <c r="B52" s="1" t="s">
        <v>110</v>
      </c>
      <c r="C52" s="1" t="s">
        <v>54</v>
      </c>
      <c r="D52" s="1">
        <v>2.0</v>
      </c>
      <c r="E52" s="2">
        <f t="shared" ref="E52:E55" si="6">8*D52</f>
        <v>16</v>
      </c>
      <c r="F52" s="3">
        <v>0.4</v>
      </c>
      <c r="G52" s="3" t="s">
        <v>111</v>
      </c>
      <c r="J52" s="4"/>
    </row>
    <row r="53">
      <c r="A53" s="1" t="s">
        <v>101</v>
      </c>
      <c r="B53" s="1" t="s">
        <v>112</v>
      </c>
      <c r="C53" s="1" t="s">
        <v>54</v>
      </c>
      <c r="D53" s="1">
        <v>4.0</v>
      </c>
      <c r="E53" s="2">
        <f t="shared" si="6"/>
        <v>32</v>
      </c>
      <c r="F53" s="3">
        <v>0.8</v>
      </c>
      <c r="G53" s="3" t="s">
        <v>109</v>
      </c>
      <c r="H53" s="4"/>
      <c r="K53" s="4"/>
    </row>
    <row r="54">
      <c r="A54" s="1" t="s">
        <v>101</v>
      </c>
      <c r="B54" s="1" t="s">
        <v>113</v>
      </c>
      <c r="C54" s="1" t="s">
        <v>54</v>
      </c>
      <c r="D54" s="1">
        <v>3.0</v>
      </c>
      <c r="E54" s="2">
        <f t="shared" si="6"/>
        <v>24</v>
      </c>
      <c r="F54" s="3">
        <v>0.6000000000000001</v>
      </c>
      <c r="G54" s="3" t="s">
        <v>114</v>
      </c>
      <c r="H54" s="4"/>
      <c r="J54" s="4"/>
      <c r="K54" s="4"/>
    </row>
    <row r="55">
      <c r="A55" s="1" t="s">
        <v>101</v>
      </c>
      <c r="B55" s="1" t="s">
        <v>115</v>
      </c>
      <c r="C55" s="1" t="s">
        <v>54</v>
      </c>
      <c r="D55" s="1">
        <v>5.0</v>
      </c>
      <c r="E55" s="2">
        <f t="shared" si="6"/>
        <v>40</v>
      </c>
      <c r="F55" s="3">
        <v>1.0</v>
      </c>
      <c r="G55" s="5" t="s">
        <v>116</v>
      </c>
      <c r="H55" s="4"/>
      <c r="J55" s="4"/>
    </row>
    <row r="56">
      <c r="A56" s="1" t="s">
        <v>101</v>
      </c>
      <c r="B56" s="1" t="s">
        <v>117</v>
      </c>
      <c r="C56" s="1" t="s">
        <v>78</v>
      </c>
      <c r="D56" s="1">
        <v>4.0</v>
      </c>
      <c r="E56" s="2">
        <f t="shared" ref="E56:E58" si="7">16*D56</f>
        <v>64</v>
      </c>
      <c r="F56" s="5">
        <v>1.6</v>
      </c>
      <c r="G56" s="3" t="s">
        <v>118</v>
      </c>
      <c r="H56" s="4"/>
      <c r="K56" s="4"/>
    </row>
    <row r="57">
      <c r="A57" s="1" t="s">
        <v>101</v>
      </c>
      <c r="B57" s="1" t="s">
        <v>119</v>
      </c>
      <c r="C57" s="1" t="s">
        <v>78</v>
      </c>
      <c r="D57" s="1">
        <v>3.0</v>
      </c>
      <c r="E57" s="2">
        <f t="shared" si="7"/>
        <v>48</v>
      </c>
      <c r="F57" s="5">
        <v>1.2000000000000002</v>
      </c>
      <c r="G57" s="3" t="s">
        <v>120</v>
      </c>
      <c r="H57" s="4"/>
      <c r="J57" s="4"/>
      <c r="K57" s="4"/>
    </row>
    <row r="58">
      <c r="A58" s="1" t="s">
        <v>101</v>
      </c>
      <c r="B58" s="1" t="s">
        <v>121</v>
      </c>
      <c r="C58" s="1" t="s">
        <v>78</v>
      </c>
      <c r="D58" s="1">
        <v>5.0</v>
      </c>
      <c r="E58" s="2">
        <f t="shared" si="7"/>
        <v>80</v>
      </c>
      <c r="F58" s="5">
        <v>2.0</v>
      </c>
      <c r="G58" s="3" t="s">
        <v>122</v>
      </c>
      <c r="H58" s="4"/>
      <c r="J58" s="4"/>
      <c r="K58" s="4"/>
    </row>
    <row r="59">
      <c r="A59" s="1" t="s">
        <v>101</v>
      </c>
      <c r="B59" s="1" t="s">
        <v>123</v>
      </c>
      <c r="C59" s="1" t="s">
        <v>123</v>
      </c>
      <c r="D59" s="1">
        <v>5.0</v>
      </c>
      <c r="E59" s="2">
        <f>4*D59</f>
        <v>20</v>
      </c>
      <c r="F59" s="1">
        <v>0.5</v>
      </c>
      <c r="G59" s="5" t="s">
        <v>124</v>
      </c>
    </row>
    <row r="60">
      <c r="A60" s="1"/>
      <c r="B60" s="1" t="str">
        <f>CONCATENATE(A61," Description")</f>
        <v>Gear Description</v>
      </c>
      <c r="C60" s="1"/>
      <c r="D60" s="1"/>
      <c r="E60" s="1"/>
      <c r="F60" s="1"/>
      <c r="G60" s="1"/>
      <c r="H60" s="1"/>
      <c r="I60" s="1"/>
      <c r="J60" s="1"/>
      <c r="K60" s="1" t="s">
        <v>125</v>
      </c>
      <c r="L60" s="1"/>
      <c r="M60" s="1"/>
    </row>
    <row r="61">
      <c r="A61" s="1" t="s">
        <v>126</v>
      </c>
      <c r="B61" s="1" t="s">
        <v>127</v>
      </c>
      <c r="D61" s="1">
        <v>6.0</v>
      </c>
      <c r="E61" s="5">
        <v>96.0</v>
      </c>
      <c r="F61" s="2">
        <v>2.4000000000000004</v>
      </c>
      <c r="G61" s="4"/>
    </row>
    <row r="62">
      <c r="A62" s="1" t="s">
        <v>126</v>
      </c>
      <c r="B62" s="1" t="s">
        <v>128</v>
      </c>
      <c r="D62" s="1">
        <v>4.0</v>
      </c>
      <c r="E62" s="5">
        <v>4.0</v>
      </c>
      <c r="F62" s="2">
        <v>0.1</v>
      </c>
      <c r="G62" s="4"/>
    </row>
    <row r="63">
      <c r="A63" s="1" t="s">
        <v>126</v>
      </c>
      <c r="B63" s="1" t="s">
        <v>129</v>
      </c>
      <c r="D63" s="1">
        <v>1.0</v>
      </c>
      <c r="E63" s="5">
        <v>4.0</v>
      </c>
      <c r="F63" s="2">
        <v>0.1</v>
      </c>
      <c r="G63" s="4"/>
    </row>
    <row r="64">
      <c r="A64" s="1" t="s">
        <v>126</v>
      </c>
      <c r="B64" s="1" t="s">
        <v>130</v>
      </c>
      <c r="D64" s="1">
        <v>3.0</v>
      </c>
      <c r="E64" s="5">
        <v>12.0</v>
      </c>
      <c r="F64" s="6">
        <v>0.3</v>
      </c>
      <c r="G64" s="4"/>
    </row>
    <row r="65">
      <c r="A65" s="1" t="s">
        <v>126</v>
      </c>
      <c r="B65" s="1" t="s">
        <v>131</v>
      </c>
      <c r="D65" s="1">
        <v>5.0</v>
      </c>
      <c r="E65" s="5">
        <v>5.0</v>
      </c>
      <c r="F65" s="6">
        <v>0.15</v>
      </c>
      <c r="G65" s="4"/>
    </row>
    <row r="66">
      <c r="A66" s="1" t="s">
        <v>126</v>
      </c>
      <c r="B66" s="1" t="s">
        <v>132</v>
      </c>
      <c r="D66" s="1">
        <v>5.0</v>
      </c>
      <c r="E66" s="5">
        <v>5.0</v>
      </c>
      <c r="F66" s="6">
        <v>0.15</v>
      </c>
      <c r="G66" s="4"/>
    </row>
    <row r="67">
      <c r="A67" s="1" t="s">
        <v>126</v>
      </c>
      <c r="B67" s="1" t="s">
        <v>133</v>
      </c>
      <c r="D67" s="1">
        <v>2.0</v>
      </c>
      <c r="E67" s="5">
        <v>4.0</v>
      </c>
      <c r="F67" s="2">
        <v>0.1</v>
      </c>
      <c r="G67" s="4"/>
    </row>
    <row r="68">
      <c r="A68" s="1" t="s">
        <v>126</v>
      </c>
      <c r="B68" s="1" t="s">
        <v>134</v>
      </c>
      <c r="D68" s="1">
        <v>2.0</v>
      </c>
      <c r="E68" s="5">
        <v>16.0</v>
      </c>
      <c r="F68" s="6">
        <v>0.4</v>
      </c>
      <c r="G68" s="4"/>
    </row>
    <row r="69">
      <c r="A69" s="1" t="s">
        <v>126</v>
      </c>
      <c r="B69" s="1" t="s">
        <v>135</v>
      </c>
      <c r="D69" s="1">
        <v>5.0</v>
      </c>
      <c r="E69" s="5">
        <v>20.0</v>
      </c>
      <c r="F69" s="2">
        <v>0.5</v>
      </c>
      <c r="G69" s="4"/>
    </row>
    <row r="70">
      <c r="A70" s="1" t="s">
        <v>126</v>
      </c>
      <c r="B70" s="1" t="s">
        <v>136</v>
      </c>
      <c r="D70" s="1">
        <v>4.0</v>
      </c>
      <c r="E70" s="5">
        <v>8.0</v>
      </c>
      <c r="F70" s="2">
        <v>0.2</v>
      </c>
      <c r="G70" s="4"/>
    </row>
    <row r="71">
      <c r="A71" s="1" t="s">
        <v>126</v>
      </c>
      <c r="B71" s="1" t="s">
        <v>137</v>
      </c>
      <c r="D71" s="1">
        <v>3.0</v>
      </c>
      <c r="E71" s="5">
        <v>6.0</v>
      </c>
      <c r="F71" s="6">
        <v>0.15</v>
      </c>
      <c r="G71" s="4"/>
    </row>
    <row r="72">
      <c r="A72" s="1" t="s">
        <v>126</v>
      </c>
      <c r="B72" s="1" t="s">
        <v>138</v>
      </c>
      <c r="D72" s="1">
        <v>4.0</v>
      </c>
      <c r="E72" s="5">
        <v>4.0</v>
      </c>
      <c r="F72" s="2">
        <v>0.1</v>
      </c>
      <c r="G72" s="4"/>
    </row>
    <row r="73">
      <c r="A73" s="1" t="s">
        <v>126</v>
      </c>
      <c r="B73" s="1" t="s">
        <v>139</v>
      </c>
      <c r="D73" s="1">
        <v>5.0</v>
      </c>
      <c r="E73" s="5">
        <v>10.0</v>
      </c>
      <c r="F73" s="2">
        <v>0.25</v>
      </c>
      <c r="G73" s="4"/>
    </row>
    <row r="74">
      <c r="A74" s="1" t="s">
        <v>126</v>
      </c>
      <c r="B74" s="1" t="s">
        <v>140</v>
      </c>
      <c r="D74" s="1">
        <v>2.0</v>
      </c>
      <c r="E74" s="5">
        <v>4.0</v>
      </c>
      <c r="F74" s="6">
        <v>0.1</v>
      </c>
      <c r="G74" s="4"/>
    </row>
    <row r="75">
      <c r="A75" s="1" t="s">
        <v>126</v>
      </c>
      <c r="B75" s="1" t="s">
        <v>141</v>
      </c>
      <c r="D75" s="1">
        <v>2.0</v>
      </c>
      <c r="E75" s="5">
        <v>4.0</v>
      </c>
      <c r="F75" s="2">
        <v>0.1</v>
      </c>
    </row>
    <row r="76">
      <c r="A76" s="1" t="s">
        <v>126</v>
      </c>
      <c r="B76" s="1" t="s">
        <v>142</v>
      </c>
      <c r="D76" s="1">
        <v>4.0</v>
      </c>
      <c r="E76" s="5">
        <v>512.0</v>
      </c>
      <c r="F76" s="6">
        <v>12.8</v>
      </c>
    </row>
    <row r="77">
      <c r="A77" s="1" t="s">
        <v>126</v>
      </c>
      <c r="B77" s="1" t="s">
        <v>143</v>
      </c>
      <c r="D77" s="1">
        <v>4.0</v>
      </c>
      <c r="E77" s="5">
        <v>4.0</v>
      </c>
      <c r="F77" s="2">
        <v>0.1</v>
      </c>
    </row>
    <row r="78">
      <c r="A78" s="1" t="s">
        <v>126</v>
      </c>
      <c r="B78" s="1" t="s">
        <v>144</v>
      </c>
      <c r="D78" s="1">
        <v>3.0</v>
      </c>
      <c r="E78" s="5">
        <v>48.0</v>
      </c>
      <c r="F78" s="2">
        <v>1.2000000000000002</v>
      </c>
    </row>
    <row r="79">
      <c r="A79" s="1" t="s">
        <v>126</v>
      </c>
      <c r="B79" s="1" t="s">
        <v>145</v>
      </c>
      <c r="D79" s="1">
        <v>4.0</v>
      </c>
      <c r="E79" s="5">
        <v>16.0</v>
      </c>
      <c r="F79" s="2">
        <v>0.4</v>
      </c>
    </row>
    <row r="80">
      <c r="A80" s="1" t="s">
        <v>126</v>
      </c>
      <c r="B80" s="1" t="s">
        <v>146</v>
      </c>
      <c r="D80" s="1">
        <v>4.0</v>
      </c>
      <c r="E80" s="5">
        <v>4.0</v>
      </c>
      <c r="F80" s="2">
        <v>0.1</v>
      </c>
    </row>
    <row r="81">
      <c r="A81" s="1" t="s">
        <v>126</v>
      </c>
      <c r="B81" s="1" t="s">
        <v>147</v>
      </c>
      <c r="D81" s="1">
        <v>7.0</v>
      </c>
      <c r="E81" s="5">
        <v>7.0</v>
      </c>
      <c r="F81" s="2">
        <v>1.4000000000000001</v>
      </c>
    </row>
    <row r="82">
      <c r="A82" s="1" t="s">
        <v>126</v>
      </c>
      <c r="B82" s="1" t="s">
        <v>148</v>
      </c>
      <c r="D82" s="1">
        <v>10.0</v>
      </c>
      <c r="E82" s="5">
        <v>10.0</v>
      </c>
      <c r="F82" s="2">
        <v>32.0</v>
      </c>
    </row>
    <row r="83">
      <c r="A83" s="1" t="s">
        <v>126</v>
      </c>
      <c r="B83" s="1" t="s">
        <v>149</v>
      </c>
      <c r="D83" s="1">
        <v>3.0</v>
      </c>
      <c r="E83" s="5">
        <v>192.0</v>
      </c>
      <c r="F83" s="6">
        <v>4.8</v>
      </c>
    </row>
    <row r="84">
      <c r="A84" s="1" t="s">
        <v>126</v>
      </c>
      <c r="B84" s="1" t="s">
        <v>150</v>
      </c>
      <c r="D84" s="1">
        <v>4.0</v>
      </c>
      <c r="E84" s="5">
        <v>8.0</v>
      </c>
      <c r="F84" s="2">
        <v>0.2</v>
      </c>
      <c r="G84" s="4"/>
    </row>
    <row r="85">
      <c r="A85" s="1" t="s">
        <v>126</v>
      </c>
      <c r="B85" s="1" t="s">
        <v>151</v>
      </c>
      <c r="D85" s="1">
        <v>7.0</v>
      </c>
      <c r="E85" s="5">
        <v>14.0</v>
      </c>
      <c r="F85" s="6">
        <v>1.4</v>
      </c>
      <c r="G85" s="4"/>
    </row>
    <row r="86">
      <c r="A86" s="1" t="s">
        <v>126</v>
      </c>
      <c r="B86" s="1" t="s">
        <v>152</v>
      </c>
      <c r="D86" s="1">
        <v>10.0</v>
      </c>
      <c r="E86" s="5">
        <v>20.0</v>
      </c>
      <c r="F86" s="6">
        <v>8.0</v>
      </c>
    </row>
    <row r="87">
      <c r="A87" s="1" t="s">
        <v>126</v>
      </c>
      <c r="B87" s="1" t="s">
        <v>153</v>
      </c>
      <c r="D87" s="1">
        <v>4.0</v>
      </c>
      <c r="E87" s="5">
        <v>8.0</v>
      </c>
      <c r="F87" s="6">
        <v>0.2</v>
      </c>
    </row>
    <row r="88">
      <c r="A88" s="1" t="s">
        <v>126</v>
      </c>
      <c r="B88" s="1" t="s">
        <v>154</v>
      </c>
      <c r="D88" s="1">
        <v>4.0</v>
      </c>
      <c r="E88" s="5">
        <v>64.0</v>
      </c>
      <c r="F88" s="6">
        <v>1.6</v>
      </c>
      <c r="G88" s="4"/>
    </row>
    <row r="89">
      <c r="A89" s="1" t="s">
        <v>126</v>
      </c>
      <c r="B89" s="1" t="s">
        <v>155</v>
      </c>
      <c r="D89" s="1">
        <v>2.0</v>
      </c>
      <c r="E89" s="5">
        <v>4.0</v>
      </c>
      <c r="F89" s="6">
        <v>0.1</v>
      </c>
    </row>
    <row r="90">
      <c r="A90" s="1" t="s">
        <v>126</v>
      </c>
      <c r="B90" s="1" t="s">
        <v>156</v>
      </c>
      <c r="D90" s="1">
        <v>5.0</v>
      </c>
      <c r="E90" s="5">
        <v>5.0</v>
      </c>
      <c r="F90" s="6">
        <v>0.15</v>
      </c>
    </row>
    <row r="91">
      <c r="A91" s="1" t="s">
        <v>126</v>
      </c>
      <c r="B91" s="1" t="s">
        <v>157</v>
      </c>
      <c r="D91" s="1">
        <v>1.0</v>
      </c>
      <c r="E91" s="5">
        <v>4.0</v>
      </c>
      <c r="F91" s="2">
        <v>0.1</v>
      </c>
    </row>
    <row r="92">
      <c r="A92" s="1" t="s">
        <v>126</v>
      </c>
      <c r="B92" s="1" t="s">
        <v>158</v>
      </c>
      <c r="D92" s="1">
        <v>2.0</v>
      </c>
      <c r="E92" s="5">
        <v>2.0</v>
      </c>
      <c r="F92" s="6">
        <v>0.05</v>
      </c>
    </row>
    <row r="93">
      <c r="A93" s="1" t="s">
        <v>126</v>
      </c>
      <c r="B93" s="1" t="s">
        <v>159</v>
      </c>
      <c r="D93" s="1">
        <v>1.0</v>
      </c>
      <c r="E93" s="5">
        <v>4.0</v>
      </c>
      <c r="F93" s="2">
        <v>0.1</v>
      </c>
    </row>
    <row r="94">
      <c r="A94" s="1" t="s">
        <v>126</v>
      </c>
      <c r="B94" s="1" t="s">
        <v>160</v>
      </c>
      <c r="D94" s="1">
        <v>4.0</v>
      </c>
      <c r="E94" s="5">
        <v>16.0</v>
      </c>
      <c r="F94" s="2">
        <v>0.4</v>
      </c>
    </row>
    <row r="95">
      <c r="A95" s="1" t="s">
        <v>126</v>
      </c>
      <c r="B95" s="1" t="s">
        <v>161</v>
      </c>
      <c r="D95" s="1">
        <v>2.0</v>
      </c>
      <c r="E95" s="5">
        <v>4.0</v>
      </c>
      <c r="F95" s="6">
        <v>0.1</v>
      </c>
    </row>
    <row r="96">
      <c r="A96" s="1" t="s">
        <v>126</v>
      </c>
      <c r="B96" s="1" t="s">
        <v>162</v>
      </c>
      <c r="D96" s="1">
        <v>5.0</v>
      </c>
      <c r="E96" s="5">
        <v>40.0</v>
      </c>
      <c r="F96" s="2">
        <v>1.0</v>
      </c>
    </row>
    <row r="97">
      <c r="A97" s="1" t="s">
        <v>126</v>
      </c>
      <c r="B97" s="1" t="s">
        <v>163</v>
      </c>
      <c r="D97" s="1">
        <v>4.0</v>
      </c>
      <c r="E97" s="5">
        <v>32.0</v>
      </c>
      <c r="F97" s="6">
        <v>0.8</v>
      </c>
    </row>
    <row r="98">
      <c r="A98" s="1" t="s">
        <v>126</v>
      </c>
      <c r="B98" s="1" t="s">
        <v>164</v>
      </c>
      <c r="D98" s="1">
        <v>5.0</v>
      </c>
      <c r="E98" s="5">
        <v>1280.0</v>
      </c>
      <c r="F98" s="6">
        <v>32.0</v>
      </c>
    </row>
    <row r="99">
      <c r="A99" s="1" t="s">
        <v>126</v>
      </c>
      <c r="B99" s="1" t="s">
        <v>165</v>
      </c>
      <c r="D99" s="1">
        <v>5.0</v>
      </c>
      <c r="E99" s="5">
        <v>20.0</v>
      </c>
      <c r="F99" s="2">
        <v>0.5</v>
      </c>
    </row>
    <row r="100">
      <c r="A100" s="1" t="s">
        <v>126</v>
      </c>
      <c r="B100" s="1" t="s">
        <v>166</v>
      </c>
      <c r="D100" s="1">
        <v>2.0</v>
      </c>
      <c r="E100" s="5">
        <v>16.0</v>
      </c>
      <c r="F100" s="2">
        <v>0.4</v>
      </c>
    </row>
    <row r="101">
      <c r="A101" s="1" t="s">
        <v>126</v>
      </c>
      <c r="B101" s="1" t="s">
        <v>167</v>
      </c>
      <c r="D101" s="1">
        <v>1.0</v>
      </c>
      <c r="E101" s="5">
        <v>32.0</v>
      </c>
      <c r="F101" s="2">
        <v>0.8</v>
      </c>
    </row>
    <row r="102">
      <c r="A102" s="1" t="s">
        <v>126</v>
      </c>
      <c r="B102" s="1" t="s">
        <v>168</v>
      </c>
      <c r="D102" s="1">
        <v>4.0</v>
      </c>
      <c r="E102" s="5">
        <v>16.0</v>
      </c>
      <c r="F102" s="2">
        <v>0.4</v>
      </c>
    </row>
    <row r="103">
      <c r="A103" s="1" t="s">
        <v>126</v>
      </c>
      <c r="B103" s="1" t="s">
        <v>73</v>
      </c>
      <c r="D103" s="1">
        <v>3.0</v>
      </c>
      <c r="E103" s="5">
        <v>12.0</v>
      </c>
      <c r="F103" s="2">
        <v>0.30000000000000004</v>
      </c>
    </row>
    <row r="104">
      <c r="A104" s="1" t="s">
        <v>126</v>
      </c>
      <c r="B104" s="1" t="s">
        <v>169</v>
      </c>
      <c r="D104" s="1">
        <v>5.0</v>
      </c>
      <c r="E104" s="5">
        <v>2560.0</v>
      </c>
      <c r="F104" s="6">
        <v>64.0</v>
      </c>
    </row>
    <row r="105">
      <c r="A105" s="1" t="s">
        <v>126</v>
      </c>
      <c r="B105" s="1" t="s">
        <v>170</v>
      </c>
      <c r="D105" s="1">
        <v>3.0</v>
      </c>
      <c r="E105" s="5">
        <v>6.0</v>
      </c>
      <c r="F105" s="2">
        <v>0.15000000000000002</v>
      </c>
    </row>
    <row r="106">
      <c r="A106" s="1" t="s">
        <v>126</v>
      </c>
      <c r="B106" s="1" t="s">
        <v>171</v>
      </c>
      <c r="D106" s="1">
        <v>1.0</v>
      </c>
      <c r="E106" s="5">
        <v>4.0</v>
      </c>
      <c r="F106" s="6">
        <v>0.1</v>
      </c>
    </row>
    <row r="107">
      <c r="A107" s="1"/>
      <c r="B107" s="1" t="str">
        <f>CONCATENATE(A108," Description")</f>
        <v>Bombs Description</v>
      </c>
      <c r="C107" s="1"/>
      <c r="D107" s="1"/>
      <c r="E107" s="1"/>
      <c r="F107" s="1"/>
      <c r="G107" s="1"/>
      <c r="H107" s="1"/>
      <c r="I107" s="1"/>
      <c r="J107" s="1"/>
      <c r="K107" s="1" t="s">
        <v>172</v>
      </c>
      <c r="L107" s="1"/>
      <c r="M107" s="1"/>
    </row>
    <row r="108">
      <c r="A108" s="1" t="s">
        <v>173</v>
      </c>
      <c r="B108" s="1" t="s">
        <v>174</v>
      </c>
      <c r="F108" s="6">
        <v>0.2</v>
      </c>
      <c r="H108" s="6" t="s">
        <v>175</v>
      </c>
      <c r="I108" s="1" t="s">
        <v>176</v>
      </c>
    </row>
    <row r="109">
      <c r="A109" s="1" t="s">
        <v>173</v>
      </c>
      <c r="B109" s="1" t="s">
        <v>177</v>
      </c>
      <c r="F109" s="6">
        <v>0.4</v>
      </c>
      <c r="H109" s="6" t="s">
        <v>178</v>
      </c>
      <c r="I109" s="1" t="s">
        <v>176</v>
      </c>
    </row>
    <row r="110">
      <c r="A110" s="1" t="s">
        <v>173</v>
      </c>
      <c r="B110" s="1" t="s">
        <v>179</v>
      </c>
      <c r="F110" s="6">
        <v>0.8</v>
      </c>
      <c r="H110" s="6" t="s">
        <v>180</v>
      </c>
      <c r="I110" s="1" t="s">
        <v>181</v>
      </c>
    </row>
    <row r="111">
      <c r="A111" s="1" t="s">
        <v>173</v>
      </c>
      <c r="B111" s="1" t="s">
        <v>182</v>
      </c>
      <c r="F111" s="6">
        <v>1.6</v>
      </c>
      <c r="H111" s="6" t="s">
        <v>183</v>
      </c>
      <c r="I111" s="1" t="s">
        <v>181</v>
      </c>
    </row>
    <row r="112">
      <c r="A112" s="1" t="s">
        <v>173</v>
      </c>
      <c r="B112" s="1" t="s">
        <v>184</v>
      </c>
      <c r="F112" s="6">
        <v>3.2</v>
      </c>
      <c r="H112" s="6" t="s">
        <v>185</v>
      </c>
      <c r="I112" s="1" t="s">
        <v>186</v>
      </c>
    </row>
    <row r="113">
      <c r="A113" s="1" t="s">
        <v>173</v>
      </c>
      <c r="B113" s="1" t="s">
        <v>187</v>
      </c>
      <c r="F113" s="6">
        <v>6.4</v>
      </c>
      <c r="H113" s="6" t="s">
        <v>188</v>
      </c>
      <c r="I113" s="1" t="s">
        <v>186</v>
      </c>
    </row>
    <row r="114">
      <c r="A114" s="1" t="s">
        <v>173</v>
      </c>
      <c r="B114" s="1" t="s">
        <v>189</v>
      </c>
      <c r="F114" s="6">
        <v>12.8</v>
      </c>
      <c r="H114" s="6" t="s">
        <v>190</v>
      </c>
      <c r="I114" s="1" t="s">
        <v>191</v>
      </c>
    </row>
    <row r="115">
      <c r="A115" s="1" t="s">
        <v>173</v>
      </c>
      <c r="B115" s="1" t="s">
        <v>192</v>
      </c>
      <c r="F115" s="6">
        <v>25.6</v>
      </c>
      <c r="H115" s="6" t="s">
        <v>193</v>
      </c>
      <c r="I115" s="1" t="s">
        <v>191</v>
      </c>
    </row>
    <row r="116">
      <c r="A116" s="1" t="s">
        <v>173</v>
      </c>
      <c r="B116" s="1" t="s">
        <v>194</v>
      </c>
      <c r="F116" s="6">
        <v>51.2</v>
      </c>
      <c r="H116" s="6" t="s">
        <v>195</v>
      </c>
      <c r="I116" s="1" t="s">
        <v>196</v>
      </c>
    </row>
    <row r="117">
      <c r="A117" s="1" t="s">
        <v>173</v>
      </c>
      <c r="B117" s="1" t="s">
        <v>197</v>
      </c>
      <c r="F117" s="6">
        <v>102.4</v>
      </c>
      <c r="H117" s="6" t="s">
        <v>198</v>
      </c>
      <c r="I117" s="1" t="s">
        <v>196</v>
      </c>
    </row>
    <row r="118">
      <c r="A118" s="1" t="s">
        <v>173</v>
      </c>
      <c r="B118" s="1" t="s">
        <v>199</v>
      </c>
      <c r="F118" s="6">
        <v>0.2</v>
      </c>
      <c r="H118" s="7" t="s">
        <v>200</v>
      </c>
      <c r="I118" s="1" t="s">
        <v>176</v>
      </c>
    </row>
    <row r="119">
      <c r="A119" s="1" t="s">
        <v>173</v>
      </c>
      <c r="B119" s="1" t="s">
        <v>201</v>
      </c>
      <c r="F119" s="6">
        <v>0.4</v>
      </c>
      <c r="H119" s="7" t="s">
        <v>202</v>
      </c>
      <c r="I119" s="1" t="s">
        <v>176</v>
      </c>
    </row>
    <row r="120">
      <c r="A120" s="1" t="s">
        <v>173</v>
      </c>
      <c r="B120" s="1" t="s">
        <v>203</v>
      </c>
      <c r="F120" s="6">
        <v>0.8</v>
      </c>
      <c r="H120" s="7" t="s">
        <v>204</v>
      </c>
      <c r="I120" s="1" t="s">
        <v>181</v>
      </c>
    </row>
    <row r="121">
      <c r="A121" s="1" t="s">
        <v>173</v>
      </c>
      <c r="B121" s="1" t="s">
        <v>205</v>
      </c>
      <c r="F121" s="6">
        <v>1.6</v>
      </c>
      <c r="H121" s="7" t="s">
        <v>206</v>
      </c>
      <c r="I121" s="1" t="s">
        <v>181</v>
      </c>
    </row>
    <row r="122">
      <c r="A122" s="1" t="s">
        <v>173</v>
      </c>
      <c r="B122" s="1" t="s">
        <v>207</v>
      </c>
      <c r="F122" s="6">
        <v>3.2</v>
      </c>
      <c r="H122" s="7" t="s">
        <v>208</v>
      </c>
      <c r="I122" s="1" t="s">
        <v>186</v>
      </c>
    </row>
    <row r="123">
      <c r="A123" s="1" t="s">
        <v>173</v>
      </c>
      <c r="B123" s="1" t="s">
        <v>209</v>
      </c>
      <c r="F123" s="6">
        <v>6.4</v>
      </c>
      <c r="H123" s="7" t="s">
        <v>210</v>
      </c>
      <c r="I123" s="1" t="s">
        <v>186</v>
      </c>
    </row>
    <row r="124">
      <c r="A124" s="1" t="s">
        <v>173</v>
      </c>
      <c r="B124" s="1" t="s">
        <v>211</v>
      </c>
      <c r="F124" s="6">
        <v>12.8</v>
      </c>
      <c r="H124" s="7" t="s">
        <v>212</v>
      </c>
      <c r="I124" s="1" t="s">
        <v>191</v>
      </c>
    </row>
    <row r="125">
      <c r="A125" s="1" t="s">
        <v>173</v>
      </c>
      <c r="B125" s="1" t="s">
        <v>213</v>
      </c>
      <c r="F125" s="6">
        <v>25.6</v>
      </c>
      <c r="H125" s="7" t="s">
        <v>214</v>
      </c>
      <c r="I125" s="1" t="s">
        <v>191</v>
      </c>
    </row>
    <row r="126">
      <c r="A126" s="1" t="s">
        <v>173</v>
      </c>
      <c r="B126" s="1" t="s">
        <v>215</v>
      </c>
      <c r="F126" s="6">
        <v>51.2</v>
      </c>
      <c r="H126" s="7" t="s">
        <v>216</v>
      </c>
      <c r="I126" s="1" t="s">
        <v>196</v>
      </c>
    </row>
    <row r="127">
      <c r="A127" s="1" t="s">
        <v>173</v>
      </c>
      <c r="B127" s="1" t="s">
        <v>217</v>
      </c>
      <c r="F127" s="6">
        <v>102.4</v>
      </c>
      <c r="H127" s="7" t="s">
        <v>218</v>
      </c>
      <c r="I127" s="1" t="s">
        <v>196</v>
      </c>
    </row>
    <row r="128">
      <c r="A128" s="1" t="s">
        <v>173</v>
      </c>
      <c r="B128" s="4" t="s">
        <v>219</v>
      </c>
      <c r="F128" s="6">
        <v>0.2</v>
      </c>
      <c r="H128" s="6" t="s">
        <v>29</v>
      </c>
      <c r="I128" s="1" t="s">
        <v>176</v>
      </c>
    </row>
    <row r="129">
      <c r="A129" s="1" t="s">
        <v>173</v>
      </c>
      <c r="B129" s="4" t="s">
        <v>220</v>
      </c>
      <c r="F129" s="6">
        <v>0.4</v>
      </c>
      <c r="H129" s="6" t="s">
        <v>29</v>
      </c>
      <c r="I129" s="1" t="s">
        <v>176</v>
      </c>
    </row>
    <row r="130">
      <c r="A130" s="1" t="s">
        <v>173</v>
      </c>
      <c r="B130" s="4" t="s">
        <v>221</v>
      </c>
      <c r="F130" s="6">
        <v>0.8</v>
      </c>
      <c r="H130" s="6" t="s">
        <v>175</v>
      </c>
      <c r="I130" s="1" t="s">
        <v>181</v>
      </c>
    </row>
    <row r="131">
      <c r="A131" s="1" t="s">
        <v>173</v>
      </c>
      <c r="B131" s="4" t="s">
        <v>222</v>
      </c>
      <c r="F131" s="6">
        <v>1.6</v>
      </c>
      <c r="H131" s="6" t="s">
        <v>178</v>
      </c>
      <c r="I131" s="1" t="s">
        <v>181</v>
      </c>
    </row>
    <row r="132">
      <c r="A132" s="1" t="s">
        <v>173</v>
      </c>
      <c r="B132" s="4" t="s">
        <v>223</v>
      </c>
      <c r="F132" s="6">
        <v>3.2</v>
      </c>
      <c r="H132" s="6" t="s">
        <v>180</v>
      </c>
      <c r="I132" s="1" t="s">
        <v>186</v>
      </c>
    </row>
    <row r="133">
      <c r="A133" s="1" t="s">
        <v>173</v>
      </c>
      <c r="B133" s="4" t="s">
        <v>224</v>
      </c>
      <c r="F133" s="6">
        <v>6.4</v>
      </c>
      <c r="H133" s="6" t="s">
        <v>183</v>
      </c>
      <c r="I133" s="1" t="s">
        <v>186</v>
      </c>
    </row>
    <row r="134">
      <c r="A134" s="1" t="s">
        <v>173</v>
      </c>
      <c r="B134" s="4" t="s">
        <v>225</v>
      </c>
      <c r="F134" s="6">
        <v>12.8</v>
      </c>
      <c r="H134" s="6" t="s">
        <v>185</v>
      </c>
      <c r="I134" s="1" t="s">
        <v>191</v>
      </c>
    </row>
    <row r="135">
      <c r="A135" s="1" t="s">
        <v>173</v>
      </c>
      <c r="B135" s="4" t="s">
        <v>226</v>
      </c>
      <c r="F135" s="6">
        <v>25.6</v>
      </c>
      <c r="H135" s="6" t="s">
        <v>188</v>
      </c>
      <c r="I135" s="1" t="s">
        <v>191</v>
      </c>
    </row>
    <row r="136">
      <c r="A136" s="1" t="s">
        <v>173</v>
      </c>
      <c r="B136" s="4" t="s">
        <v>227</v>
      </c>
      <c r="F136" s="6">
        <v>51.2</v>
      </c>
      <c r="H136" s="6" t="s">
        <v>190</v>
      </c>
      <c r="I136" s="1" t="s">
        <v>196</v>
      </c>
    </row>
    <row r="137">
      <c r="A137" s="1" t="s">
        <v>173</v>
      </c>
      <c r="B137" s="4" t="s">
        <v>228</v>
      </c>
      <c r="F137" s="6">
        <v>102.4</v>
      </c>
      <c r="H137" s="6" t="s">
        <v>193</v>
      </c>
      <c r="I137" s="1" t="s">
        <v>196</v>
      </c>
    </row>
    <row r="138">
      <c r="A138" s="1" t="s">
        <v>173</v>
      </c>
      <c r="B138" s="4" t="s">
        <v>229</v>
      </c>
      <c r="F138" s="6">
        <v>0.2</v>
      </c>
      <c r="H138" s="6" t="s">
        <v>29</v>
      </c>
      <c r="I138" s="1" t="s">
        <v>176</v>
      </c>
    </row>
    <row r="139">
      <c r="A139" s="1" t="s">
        <v>173</v>
      </c>
      <c r="B139" s="4" t="s">
        <v>230</v>
      </c>
      <c r="F139" s="6">
        <v>0.4</v>
      </c>
      <c r="H139" s="6" t="s">
        <v>175</v>
      </c>
      <c r="I139" s="1" t="s">
        <v>176</v>
      </c>
    </row>
    <row r="140">
      <c r="A140" s="1" t="s">
        <v>173</v>
      </c>
      <c r="B140" s="4" t="s">
        <v>231</v>
      </c>
      <c r="F140" s="6">
        <v>0.8</v>
      </c>
      <c r="H140" s="6" t="s">
        <v>178</v>
      </c>
      <c r="I140" s="1" t="s">
        <v>181</v>
      </c>
    </row>
    <row r="141">
      <c r="A141" s="1" t="s">
        <v>173</v>
      </c>
      <c r="B141" s="4" t="s">
        <v>232</v>
      </c>
      <c r="F141" s="6">
        <v>1.6</v>
      </c>
      <c r="H141" s="6" t="s">
        <v>180</v>
      </c>
      <c r="I141" s="1" t="s">
        <v>181</v>
      </c>
    </row>
    <row r="142">
      <c r="A142" s="1" t="s">
        <v>173</v>
      </c>
      <c r="B142" s="4" t="s">
        <v>233</v>
      </c>
      <c r="F142" s="6">
        <v>3.2</v>
      </c>
      <c r="H142" s="6" t="s">
        <v>183</v>
      </c>
      <c r="I142" s="1" t="s">
        <v>186</v>
      </c>
    </row>
    <row r="143">
      <c r="A143" s="1" t="s">
        <v>173</v>
      </c>
      <c r="B143" s="4" t="s">
        <v>234</v>
      </c>
      <c r="F143" s="6">
        <v>6.4</v>
      </c>
      <c r="H143" s="6" t="s">
        <v>185</v>
      </c>
      <c r="I143" s="1" t="s">
        <v>186</v>
      </c>
    </row>
    <row r="144">
      <c r="A144" s="1" t="s">
        <v>173</v>
      </c>
      <c r="B144" s="4" t="s">
        <v>235</v>
      </c>
      <c r="F144" s="6">
        <v>12.8</v>
      </c>
      <c r="H144" s="6" t="s">
        <v>188</v>
      </c>
      <c r="I144" s="1" t="s">
        <v>191</v>
      </c>
    </row>
    <row r="145">
      <c r="A145" s="1" t="s">
        <v>173</v>
      </c>
      <c r="B145" s="4" t="s">
        <v>236</v>
      </c>
      <c r="F145" s="6">
        <v>25.6</v>
      </c>
      <c r="H145" s="6" t="s">
        <v>190</v>
      </c>
      <c r="I145" s="1" t="s">
        <v>191</v>
      </c>
    </row>
    <row r="146">
      <c r="A146" s="1" t="s">
        <v>173</v>
      </c>
      <c r="B146" s="4" t="s">
        <v>237</v>
      </c>
      <c r="F146" s="6">
        <v>51.2</v>
      </c>
      <c r="H146" s="6" t="s">
        <v>193</v>
      </c>
      <c r="I146" s="1" t="s">
        <v>196</v>
      </c>
    </row>
    <row r="147">
      <c r="A147" s="1" t="s">
        <v>173</v>
      </c>
      <c r="B147" s="4" t="s">
        <v>238</v>
      </c>
      <c r="F147" s="6">
        <v>102.4</v>
      </c>
      <c r="H147" s="6" t="s">
        <v>195</v>
      </c>
      <c r="I147" s="1" t="s">
        <v>196</v>
      </c>
    </row>
    <row r="148">
      <c r="A148" s="1" t="s">
        <v>173</v>
      </c>
      <c r="B148" s="4" t="s">
        <v>239</v>
      </c>
      <c r="F148" s="6">
        <v>0.2</v>
      </c>
      <c r="H148" s="6" t="s">
        <v>175</v>
      </c>
      <c r="I148" s="6" t="s">
        <v>240</v>
      </c>
    </row>
    <row r="149">
      <c r="A149" s="1" t="s">
        <v>173</v>
      </c>
      <c r="B149" s="4" t="s">
        <v>241</v>
      </c>
      <c r="F149" s="6">
        <v>0.4</v>
      </c>
      <c r="H149" s="6" t="s">
        <v>178</v>
      </c>
      <c r="I149" s="1" t="s">
        <v>176</v>
      </c>
    </row>
    <row r="150">
      <c r="A150" s="1" t="s">
        <v>173</v>
      </c>
      <c r="B150" s="4" t="s">
        <v>242</v>
      </c>
      <c r="F150" s="6">
        <v>0.8</v>
      </c>
      <c r="H150" s="6" t="s">
        <v>180</v>
      </c>
      <c r="I150" s="1" t="s">
        <v>176</v>
      </c>
    </row>
    <row r="151">
      <c r="A151" s="1" t="s">
        <v>173</v>
      </c>
      <c r="B151" s="4" t="s">
        <v>243</v>
      </c>
      <c r="F151" s="6">
        <v>1.6</v>
      </c>
      <c r="H151" s="6" t="s">
        <v>183</v>
      </c>
      <c r="I151" s="1" t="s">
        <v>181</v>
      </c>
    </row>
    <row r="152">
      <c r="A152" s="1" t="s">
        <v>173</v>
      </c>
      <c r="B152" s="4" t="s">
        <v>244</v>
      </c>
      <c r="F152" s="6">
        <v>3.2</v>
      </c>
      <c r="H152" s="6" t="s">
        <v>185</v>
      </c>
      <c r="I152" s="1" t="s">
        <v>181</v>
      </c>
    </row>
    <row r="153">
      <c r="A153" s="1" t="s">
        <v>173</v>
      </c>
      <c r="B153" s="4" t="s">
        <v>245</v>
      </c>
      <c r="F153" s="6">
        <v>6.4</v>
      </c>
      <c r="H153" s="6" t="s">
        <v>188</v>
      </c>
      <c r="I153" s="1" t="s">
        <v>186</v>
      </c>
    </row>
    <row r="154">
      <c r="A154" s="1" t="s">
        <v>173</v>
      </c>
      <c r="B154" s="4" t="s">
        <v>246</v>
      </c>
      <c r="F154" s="6">
        <v>12.8</v>
      </c>
      <c r="H154" s="6" t="s">
        <v>190</v>
      </c>
      <c r="I154" s="1" t="s">
        <v>186</v>
      </c>
    </row>
    <row r="155">
      <c r="A155" s="1" t="s">
        <v>173</v>
      </c>
      <c r="B155" s="4" t="s">
        <v>247</v>
      </c>
      <c r="F155" s="6">
        <v>25.6</v>
      </c>
      <c r="H155" s="6" t="s">
        <v>193</v>
      </c>
      <c r="I155" s="1" t="s">
        <v>191</v>
      </c>
    </row>
    <row r="156">
      <c r="A156" s="1" t="s">
        <v>173</v>
      </c>
      <c r="B156" s="4" t="s">
        <v>248</v>
      </c>
      <c r="F156" s="6">
        <v>51.2</v>
      </c>
      <c r="H156" s="6" t="s">
        <v>195</v>
      </c>
      <c r="I156" s="1" t="s">
        <v>191</v>
      </c>
    </row>
    <row r="157">
      <c r="A157" s="1" t="s">
        <v>173</v>
      </c>
      <c r="B157" s="4" t="s">
        <v>249</v>
      </c>
      <c r="F157" s="6">
        <v>102.4</v>
      </c>
      <c r="H157" s="6" t="s">
        <v>198</v>
      </c>
      <c r="I157" s="1" t="s">
        <v>196</v>
      </c>
    </row>
    <row r="158">
      <c r="A158" s="1"/>
      <c r="B158" s="1" t="str">
        <f>CONCATENATE(A159," Description")</f>
        <v>Poisons Description</v>
      </c>
      <c r="C158" s="1"/>
      <c r="D158" s="1"/>
      <c r="E158" s="1"/>
      <c r="F158" s="1"/>
      <c r="G158" s="1"/>
      <c r="H158" s="1"/>
      <c r="I158" s="1"/>
      <c r="J158" s="1"/>
      <c r="K158" s="4" t="s">
        <v>250</v>
      </c>
      <c r="L158" s="1"/>
      <c r="M158" s="1"/>
    </row>
    <row r="159">
      <c r="A159" s="1" t="s">
        <v>251</v>
      </c>
      <c r="B159" s="1" t="s">
        <v>252</v>
      </c>
      <c r="D159" s="4"/>
      <c r="F159" s="4">
        <v>0.2</v>
      </c>
      <c r="H159" s="1" t="s">
        <v>253</v>
      </c>
    </row>
    <row r="160">
      <c r="A160" s="1" t="s">
        <v>251</v>
      </c>
      <c r="B160" s="1" t="s">
        <v>254</v>
      </c>
      <c r="D160" s="4"/>
      <c r="F160" s="4">
        <v>0.4</v>
      </c>
      <c r="H160" s="1" t="s">
        <v>255</v>
      </c>
    </row>
    <row r="161">
      <c r="A161" s="1" t="s">
        <v>251</v>
      </c>
      <c r="B161" s="1" t="s">
        <v>256</v>
      </c>
      <c r="D161" s="4"/>
      <c r="F161" s="4">
        <v>0.8</v>
      </c>
      <c r="H161" s="1" t="s">
        <v>257</v>
      </c>
    </row>
    <row r="162">
      <c r="A162" s="1" t="s">
        <v>251</v>
      </c>
      <c r="B162" s="1" t="s">
        <v>258</v>
      </c>
      <c r="D162" s="4"/>
      <c r="F162" s="4">
        <v>1.6</v>
      </c>
      <c r="H162" s="1" t="s">
        <v>259</v>
      </c>
    </row>
    <row r="163">
      <c r="A163" s="1" t="s">
        <v>251</v>
      </c>
      <c r="B163" s="1" t="s">
        <v>260</v>
      </c>
      <c r="D163" s="4"/>
      <c r="F163" s="4">
        <v>3.2</v>
      </c>
      <c r="H163" s="1" t="s">
        <v>261</v>
      </c>
    </row>
    <row r="164">
      <c r="A164" s="1" t="s">
        <v>251</v>
      </c>
      <c r="B164" s="1" t="s">
        <v>262</v>
      </c>
      <c r="D164" s="4"/>
      <c r="F164" s="4">
        <v>6.4</v>
      </c>
      <c r="H164" s="1" t="s">
        <v>263</v>
      </c>
    </row>
    <row r="165">
      <c r="A165" s="1" t="s">
        <v>251</v>
      </c>
      <c r="B165" s="1" t="s">
        <v>264</v>
      </c>
      <c r="D165" s="4"/>
      <c r="F165" s="4">
        <v>12.8</v>
      </c>
      <c r="H165" s="1" t="s">
        <v>265</v>
      </c>
    </row>
    <row r="166">
      <c r="A166" s="1" t="s">
        <v>251</v>
      </c>
      <c r="B166" s="1" t="s">
        <v>266</v>
      </c>
      <c r="D166" s="4"/>
      <c r="F166" s="4">
        <v>25.6</v>
      </c>
      <c r="H166" s="1" t="s">
        <v>267</v>
      </c>
    </row>
    <row r="167">
      <c r="A167" s="1" t="s">
        <v>251</v>
      </c>
      <c r="B167" s="1" t="s">
        <v>268</v>
      </c>
      <c r="D167" s="4"/>
      <c r="F167" s="4">
        <v>51.2</v>
      </c>
      <c r="H167" s="1" t="s">
        <v>269</v>
      </c>
    </row>
    <row r="168">
      <c r="A168" s="1" t="s">
        <v>251</v>
      </c>
      <c r="B168" s="1" t="s">
        <v>270</v>
      </c>
      <c r="D168" s="4"/>
      <c r="F168" s="4">
        <v>102.4</v>
      </c>
      <c r="H168" s="1" t="s">
        <v>271</v>
      </c>
    </row>
    <row r="169">
      <c r="A169" s="1" t="s">
        <v>251</v>
      </c>
      <c r="B169" s="1" t="s">
        <v>272</v>
      </c>
      <c r="F169" s="6">
        <v>0.2</v>
      </c>
      <c r="H169" s="6" t="s">
        <v>255</v>
      </c>
    </row>
    <row r="170">
      <c r="A170" s="1" t="s">
        <v>251</v>
      </c>
      <c r="B170" s="1" t="s">
        <v>273</v>
      </c>
      <c r="F170" s="6">
        <v>0.4</v>
      </c>
      <c r="H170" s="6" t="s">
        <v>257</v>
      </c>
    </row>
    <row r="171">
      <c r="A171" s="1" t="s">
        <v>251</v>
      </c>
      <c r="B171" s="1" t="s">
        <v>274</v>
      </c>
      <c r="F171" s="6">
        <v>0.8</v>
      </c>
      <c r="H171" s="6" t="s">
        <v>259</v>
      </c>
    </row>
    <row r="172">
      <c r="A172" s="1" t="s">
        <v>251</v>
      </c>
      <c r="B172" s="1" t="s">
        <v>275</v>
      </c>
      <c r="F172" s="6">
        <v>1.6</v>
      </c>
      <c r="H172" s="6" t="s">
        <v>261</v>
      </c>
    </row>
    <row r="173">
      <c r="A173" s="1" t="s">
        <v>251</v>
      </c>
      <c r="B173" s="1" t="s">
        <v>276</v>
      </c>
      <c r="F173" s="6">
        <v>3.2</v>
      </c>
      <c r="H173" s="6" t="s">
        <v>263</v>
      </c>
    </row>
    <row r="174">
      <c r="A174" s="1" t="s">
        <v>251</v>
      </c>
      <c r="B174" s="1" t="s">
        <v>277</v>
      </c>
      <c r="F174" s="6">
        <v>6.4</v>
      </c>
      <c r="H174" s="6" t="s">
        <v>265</v>
      </c>
    </row>
    <row r="175">
      <c r="A175" s="1" t="s">
        <v>251</v>
      </c>
      <c r="B175" s="1" t="s">
        <v>278</v>
      </c>
      <c r="F175" s="6">
        <v>12.8</v>
      </c>
      <c r="H175" s="6" t="s">
        <v>267</v>
      </c>
    </row>
    <row r="176">
      <c r="A176" s="1" t="s">
        <v>251</v>
      </c>
      <c r="B176" s="1" t="s">
        <v>279</v>
      </c>
      <c r="F176" s="6">
        <v>25.6</v>
      </c>
      <c r="H176" s="6" t="s">
        <v>269</v>
      </c>
    </row>
    <row r="177">
      <c r="A177" s="1" t="s">
        <v>251</v>
      </c>
      <c r="B177" s="1" t="s">
        <v>280</v>
      </c>
      <c r="F177" s="6">
        <v>51.2</v>
      </c>
      <c r="H177" s="6" t="s">
        <v>271</v>
      </c>
    </row>
    <row r="178">
      <c r="A178" s="1" t="s">
        <v>251</v>
      </c>
      <c r="B178" s="1" t="s">
        <v>281</v>
      </c>
      <c r="F178" s="6">
        <v>102.4</v>
      </c>
      <c r="H178" s="6" t="s">
        <v>282</v>
      </c>
    </row>
    <row r="179">
      <c r="A179" s="1" t="s">
        <v>251</v>
      </c>
      <c r="B179" s="1" t="s">
        <v>283</v>
      </c>
      <c r="F179" s="6">
        <v>0.2</v>
      </c>
      <c r="H179" s="6" t="s">
        <v>29</v>
      </c>
    </row>
    <row r="180">
      <c r="A180" s="1" t="s">
        <v>251</v>
      </c>
      <c r="B180" s="1" t="s">
        <v>284</v>
      </c>
      <c r="F180" s="6">
        <v>0.4</v>
      </c>
      <c r="H180" s="6" t="s">
        <v>253</v>
      </c>
    </row>
    <row r="181">
      <c r="A181" s="1" t="s">
        <v>251</v>
      </c>
      <c r="B181" s="1" t="s">
        <v>285</v>
      </c>
      <c r="F181" s="6">
        <v>0.8</v>
      </c>
      <c r="H181" s="6" t="s">
        <v>255</v>
      </c>
    </row>
    <row r="182">
      <c r="A182" s="1" t="s">
        <v>251</v>
      </c>
      <c r="B182" s="1" t="s">
        <v>286</v>
      </c>
      <c r="F182" s="6">
        <v>1.6</v>
      </c>
      <c r="H182" s="6" t="s">
        <v>257</v>
      </c>
    </row>
    <row r="183">
      <c r="A183" s="1" t="s">
        <v>251</v>
      </c>
      <c r="B183" s="1" t="s">
        <v>287</v>
      </c>
      <c r="F183" s="6">
        <v>3.2</v>
      </c>
      <c r="H183" s="6" t="s">
        <v>259</v>
      </c>
    </row>
    <row r="184">
      <c r="A184" s="1" t="s">
        <v>251</v>
      </c>
      <c r="B184" s="1" t="s">
        <v>288</v>
      </c>
      <c r="F184" s="6">
        <v>6.4</v>
      </c>
      <c r="H184" s="6" t="s">
        <v>261</v>
      </c>
    </row>
    <row r="185">
      <c r="A185" s="1" t="s">
        <v>251</v>
      </c>
      <c r="B185" s="1" t="s">
        <v>289</v>
      </c>
      <c r="F185" s="6">
        <v>12.8</v>
      </c>
      <c r="H185" s="6" t="s">
        <v>263</v>
      </c>
    </row>
    <row r="186">
      <c r="A186" s="1" t="s">
        <v>251</v>
      </c>
      <c r="B186" s="1" t="s">
        <v>290</v>
      </c>
      <c r="F186" s="6">
        <v>25.6</v>
      </c>
      <c r="H186" s="6" t="s">
        <v>265</v>
      </c>
    </row>
    <row r="187">
      <c r="A187" s="1" t="s">
        <v>251</v>
      </c>
      <c r="B187" s="1" t="s">
        <v>291</v>
      </c>
      <c r="F187" s="6">
        <v>51.2</v>
      </c>
      <c r="H187" s="6" t="s">
        <v>267</v>
      </c>
    </row>
    <row r="188">
      <c r="A188" s="1" t="s">
        <v>251</v>
      </c>
      <c r="B188" s="1" t="s">
        <v>292</v>
      </c>
      <c r="F188" s="6">
        <v>102.4</v>
      </c>
      <c r="H188" s="6" t="s">
        <v>269</v>
      </c>
    </row>
    <row r="189">
      <c r="A189" s="1" t="s">
        <v>251</v>
      </c>
      <c r="B189" s="1" t="s">
        <v>293</v>
      </c>
      <c r="F189" s="6">
        <v>0.2</v>
      </c>
      <c r="H189" s="1" t="s">
        <v>29</v>
      </c>
    </row>
    <row r="190">
      <c r="A190" s="1" t="s">
        <v>251</v>
      </c>
      <c r="B190" s="1" t="s">
        <v>294</v>
      </c>
      <c r="F190" s="6">
        <v>0.4</v>
      </c>
      <c r="H190" s="1" t="s">
        <v>29</v>
      </c>
    </row>
    <row r="191">
      <c r="A191" s="1" t="s">
        <v>251</v>
      </c>
      <c r="B191" s="1" t="s">
        <v>295</v>
      </c>
      <c r="F191" s="6">
        <v>0.8</v>
      </c>
      <c r="H191" s="1" t="s">
        <v>29</v>
      </c>
    </row>
    <row r="192">
      <c r="A192" s="1" t="s">
        <v>251</v>
      </c>
      <c r="B192" s="1" t="s">
        <v>296</v>
      </c>
      <c r="F192" s="6">
        <v>1.6</v>
      </c>
      <c r="H192" s="1" t="s">
        <v>29</v>
      </c>
    </row>
    <row r="193">
      <c r="A193" s="1" t="s">
        <v>251</v>
      </c>
      <c r="B193" s="1" t="s">
        <v>297</v>
      </c>
      <c r="F193" s="6">
        <v>3.2</v>
      </c>
      <c r="H193" s="1" t="s">
        <v>29</v>
      </c>
    </row>
    <row r="194">
      <c r="A194" s="1" t="s">
        <v>251</v>
      </c>
      <c r="B194" s="1" t="s">
        <v>298</v>
      </c>
      <c r="F194" s="6">
        <v>6.4</v>
      </c>
      <c r="H194" s="1" t="s">
        <v>29</v>
      </c>
    </row>
    <row r="195">
      <c r="A195" s="1" t="s">
        <v>251</v>
      </c>
      <c r="B195" s="1" t="s">
        <v>299</v>
      </c>
      <c r="F195" s="6">
        <v>12.8</v>
      </c>
      <c r="H195" s="1" t="s">
        <v>29</v>
      </c>
    </row>
    <row r="196">
      <c r="A196" s="1" t="s">
        <v>251</v>
      </c>
      <c r="B196" s="1" t="s">
        <v>300</v>
      </c>
      <c r="F196" s="6">
        <v>25.6</v>
      </c>
      <c r="H196" s="1" t="s">
        <v>29</v>
      </c>
    </row>
    <row r="197">
      <c r="A197" s="1" t="s">
        <v>251</v>
      </c>
      <c r="B197" s="1" t="s">
        <v>301</v>
      </c>
      <c r="F197" s="6">
        <v>51.2</v>
      </c>
      <c r="H197" s="1" t="s">
        <v>29</v>
      </c>
    </row>
    <row r="198">
      <c r="A198" s="1" t="s">
        <v>251</v>
      </c>
      <c r="B198" s="1" t="s">
        <v>302</v>
      </c>
      <c r="F198" s="6">
        <v>102.4</v>
      </c>
      <c r="H198" s="1" t="s">
        <v>29</v>
      </c>
    </row>
    <row r="199">
      <c r="A199" s="1"/>
      <c r="B199" s="1" t="str">
        <f>CONCATENATE(A200," Description")</f>
        <v>Traps Description</v>
      </c>
      <c r="C199" s="1"/>
      <c r="D199" s="1"/>
      <c r="E199" s="1"/>
      <c r="F199" s="1"/>
      <c r="G199" s="1"/>
      <c r="H199" s="1"/>
      <c r="I199" s="1"/>
      <c r="J199" s="1"/>
      <c r="K199" s="4" t="s">
        <v>303</v>
      </c>
      <c r="L199" s="1"/>
      <c r="M199" s="1"/>
    </row>
    <row r="200">
      <c r="A200" s="1" t="s">
        <v>304</v>
      </c>
      <c r="B200" s="1" t="s">
        <v>305</v>
      </c>
      <c r="F200" s="8">
        <v>0.4</v>
      </c>
      <c r="J200" s="1">
        <v>2.0</v>
      </c>
      <c r="K200" s="1" t="s">
        <v>306</v>
      </c>
    </row>
    <row r="201">
      <c r="A201" s="1" t="s">
        <v>304</v>
      </c>
      <c r="B201" s="1" t="s">
        <v>307</v>
      </c>
      <c r="F201" s="8">
        <v>1.6</v>
      </c>
      <c r="J201" s="1">
        <v>4.0</v>
      </c>
      <c r="K201" s="1" t="s">
        <v>308</v>
      </c>
    </row>
    <row r="202">
      <c r="A202" s="1" t="s">
        <v>304</v>
      </c>
      <c r="B202" s="1" t="s">
        <v>309</v>
      </c>
      <c r="F202" s="8">
        <v>6.4</v>
      </c>
      <c r="J202" s="1">
        <v>6.0</v>
      </c>
      <c r="K202" s="1" t="s">
        <v>310</v>
      </c>
    </row>
    <row r="203">
      <c r="A203" s="1" t="s">
        <v>304</v>
      </c>
      <c r="B203" s="1" t="s">
        <v>311</v>
      </c>
      <c r="F203" s="8">
        <v>25.6</v>
      </c>
      <c r="J203" s="1">
        <v>8.0</v>
      </c>
      <c r="K203" s="1" t="s">
        <v>312</v>
      </c>
    </row>
    <row r="204">
      <c r="A204" s="1" t="s">
        <v>304</v>
      </c>
      <c r="B204" s="1" t="s">
        <v>313</v>
      </c>
      <c r="F204" s="8">
        <v>102.4</v>
      </c>
      <c r="J204" s="1">
        <v>10.0</v>
      </c>
      <c r="K204" s="1" t="s">
        <v>314</v>
      </c>
    </row>
    <row r="205">
      <c r="A205" s="1" t="s">
        <v>304</v>
      </c>
      <c r="B205" s="1" t="s">
        <v>315</v>
      </c>
      <c r="F205" s="4">
        <v>0.2</v>
      </c>
      <c r="J205" s="1">
        <v>11.0</v>
      </c>
      <c r="K205" s="1" t="s">
        <v>316</v>
      </c>
    </row>
    <row r="206">
      <c r="A206" s="1" t="s">
        <v>304</v>
      </c>
      <c r="B206" s="1" t="s">
        <v>317</v>
      </c>
      <c r="F206" s="4">
        <v>0.8</v>
      </c>
      <c r="J206" s="1">
        <v>13.0</v>
      </c>
      <c r="K206" s="1" t="s">
        <v>318</v>
      </c>
    </row>
    <row r="207">
      <c r="A207" s="1" t="s">
        <v>304</v>
      </c>
      <c r="B207" s="1" t="s">
        <v>319</v>
      </c>
      <c r="F207" s="4">
        <v>3.2</v>
      </c>
      <c r="J207" s="1">
        <v>15.0</v>
      </c>
      <c r="K207" s="1" t="s">
        <v>320</v>
      </c>
    </row>
    <row r="208">
      <c r="A208" s="1" t="s">
        <v>304</v>
      </c>
      <c r="B208" s="1" t="s">
        <v>321</v>
      </c>
      <c r="F208" s="4">
        <v>12.8</v>
      </c>
      <c r="J208" s="1">
        <v>17.0</v>
      </c>
      <c r="K208" s="1" t="s">
        <v>322</v>
      </c>
    </row>
    <row r="209">
      <c r="A209" s="1" t="s">
        <v>304</v>
      </c>
      <c r="B209" s="1" t="s">
        <v>323</v>
      </c>
      <c r="F209" s="4">
        <v>51.2</v>
      </c>
      <c r="J209" s="1">
        <v>19.0</v>
      </c>
      <c r="K209" s="1" t="s">
        <v>324</v>
      </c>
    </row>
    <row r="210">
      <c r="A210" s="1" t="s">
        <v>304</v>
      </c>
      <c r="B210" s="1" t="s">
        <v>325</v>
      </c>
      <c r="F210" s="8">
        <v>0.4</v>
      </c>
      <c r="J210" s="1">
        <v>12.0</v>
      </c>
      <c r="K210" s="1" t="s">
        <v>326</v>
      </c>
    </row>
    <row r="211">
      <c r="A211" s="1" t="s">
        <v>304</v>
      </c>
      <c r="B211" s="1" t="s">
        <v>327</v>
      </c>
      <c r="F211" s="8">
        <v>1.6</v>
      </c>
      <c r="J211" s="1">
        <v>14.0</v>
      </c>
      <c r="K211" s="1" t="s">
        <v>328</v>
      </c>
    </row>
    <row r="212">
      <c r="A212" s="1" t="s">
        <v>304</v>
      </c>
      <c r="B212" s="1" t="s">
        <v>329</v>
      </c>
      <c r="F212" s="8">
        <v>6.4</v>
      </c>
      <c r="J212" s="1">
        <v>16.0</v>
      </c>
      <c r="K212" s="1" t="s">
        <v>330</v>
      </c>
    </row>
    <row r="213">
      <c r="A213" s="1" t="s">
        <v>304</v>
      </c>
      <c r="B213" s="1" t="s">
        <v>331</v>
      </c>
      <c r="F213" s="8">
        <v>25.6</v>
      </c>
      <c r="J213" s="1">
        <v>18.0</v>
      </c>
      <c r="K213" s="1" t="s">
        <v>332</v>
      </c>
    </row>
    <row r="214">
      <c r="A214" s="1" t="s">
        <v>304</v>
      </c>
      <c r="B214" s="1" t="s">
        <v>333</v>
      </c>
      <c r="F214" s="8">
        <v>102.4</v>
      </c>
      <c r="J214" s="1">
        <v>20.0</v>
      </c>
      <c r="K214" s="1" t="s">
        <v>334</v>
      </c>
    </row>
    <row r="215">
      <c r="A215" s="1" t="s">
        <v>304</v>
      </c>
      <c r="B215" s="1" t="s">
        <v>335</v>
      </c>
      <c r="F215" s="4">
        <v>1.6</v>
      </c>
      <c r="J215" s="1">
        <v>14.0</v>
      </c>
      <c r="K215" s="1" t="s">
        <v>336</v>
      </c>
    </row>
    <row r="216">
      <c r="A216" s="1" t="s">
        <v>304</v>
      </c>
      <c r="B216" s="1" t="s">
        <v>337</v>
      </c>
      <c r="F216" s="4">
        <v>25.6</v>
      </c>
      <c r="J216" s="1">
        <v>18.0</v>
      </c>
      <c r="K216" s="1" t="s">
        <v>338</v>
      </c>
    </row>
    <row r="217">
      <c r="A217" s="1" t="s">
        <v>304</v>
      </c>
      <c r="B217" s="1" t="s">
        <v>339</v>
      </c>
      <c r="F217" s="4">
        <v>0.2</v>
      </c>
      <c r="J217" s="1">
        <v>11.0</v>
      </c>
      <c r="K217" s="1" t="s">
        <v>340</v>
      </c>
    </row>
    <row r="218">
      <c r="A218" s="1" t="s">
        <v>304</v>
      </c>
      <c r="B218" s="1" t="s">
        <v>341</v>
      </c>
      <c r="F218" s="4">
        <v>0.8</v>
      </c>
      <c r="J218" s="1">
        <v>13.0</v>
      </c>
      <c r="K218" s="1" t="s">
        <v>342</v>
      </c>
    </row>
    <row r="219">
      <c r="A219" s="1" t="s">
        <v>304</v>
      </c>
      <c r="B219" s="1" t="s">
        <v>343</v>
      </c>
      <c r="F219" s="4">
        <v>3.2</v>
      </c>
      <c r="J219" s="1">
        <v>15.0</v>
      </c>
      <c r="K219" s="1" t="s">
        <v>344</v>
      </c>
    </row>
    <row r="220">
      <c r="A220" s="1" t="s">
        <v>304</v>
      </c>
      <c r="B220" s="1" t="s">
        <v>345</v>
      </c>
      <c r="F220" s="4">
        <v>12.8</v>
      </c>
      <c r="J220" s="1">
        <v>17.0</v>
      </c>
      <c r="K220" s="1" t="s">
        <v>346</v>
      </c>
    </row>
    <row r="221">
      <c r="A221" s="1" t="s">
        <v>304</v>
      </c>
      <c r="B221" s="1" t="s">
        <v>347</v>
      </c>
      <c r="F221" s="4">
        <v>51.2</v>
      </c>
      <c r="J221" s="1">
        <v>19.0</v>
      </c>
      <c r="K221" s="1" t="s">
        <v>348</v>
      </c>
    </row>
    <row r="222">
      <c r="A222" s="1"/>
      <c r="B222" s="1" t="str">
        <f>CONCATENATE(A223," Description")</f>
        <v>Potions Description</v>
      </c>
      <c r="C222" s="1"/>
      <c r="D222" s="1"/>
      <c r="E222" s="1"/>
      <c r="F222" s="1"/>
      <c r="G222" s="1"/>
      <c r="H222" s="1"/>
      <c r="I222" s="1"/>
      <c r="J222" s="1"/>
      <c r="K222" s="9" t="s">
        <v>349</v>
      </c>
      <c r="L222" s="1"/>
      <c r="M222" s="1"/>
    </row>
    <row r="223">
      <c r="A223" s="1" t="s">
        <v>350</v>
      </c>
      <c r="B223" s="1" t="s">
        <v>351</v>
      </c>
      <c r="F223" s="1">
        <v>0.2</v>
      </c>
      <c r="K223" s="1" t="s">
        <v>352</v>
      </c>
      <c r="L223" s="1">
        <v>1.0</v>
      </c>
      <c r="M223" s="1" t="s">
        <v>353</v>
      </c>
    </row>
    <row r="224">
      <c r="A224" s="1" t="s">
        <v>350</v>
      </c>
      <c r="B224" s="1" t="s">
        <v>354</v>
      </c>
      <c r="F224" s="6">
        <v>0.2</v>
      </c>
      <c r="K224" s="1" t="s">
        <v>355</v>
      </c>
      <c r="L224" s="1">
        <v>1.0</v>
      </c>
      <c r="M224" s="2" t="s">
        <v>356</v>
      </c>
    </row>
    <row r="225">
      <c r="A225" s="1" t="s">
        <v>350</v>
      </c>
      <c r="B225" s="1" t="s">
        <v>357</v>
      </c>
      <c r="F225" s="4">
        <v>0.4</v>
      </c>
      <c r="K225" s="1" t="s">
        <v>358</v>
      </c>
      <c r="L225" s="2">
        <v>2.0</v>
      </c>
      <c r="M225" s="1" t="s">
        <v>359</v>
      </c>
    </row>
    <row r="226">
      <c r="A226" s="1" t="s">
        <v>350</v>
      </c>
      <c r="B226" s="5" t="s">
        <v>360</v>
      </c>
      <c r="F226" s="6">
        <v>0.4</v>
      </c>
      <c r="K226" s="1" t="s">
        <v>361</v>
      </c>
      <c r="L226" s="1">
        <v>2.0</v>
      </c>
      <c r="M226" s="1" t="s">
        <v>353</v>
      </c>
    </row>
    <row r="227">
      <c r="A227" s="1" t="s">
        <v>350</v>
      </c>
      <c r="B227" s="1" t="s">
        <v>362</v>
      </c>
      <c r="F227" s="4">
        <v>0.4</v>
      </c>
      <c r="K227" s="1" t="s">
        <v>363</v>
      </c>
      <c r="L227" s="1">
        <v>2.0</v>
      </c>
      <c r="M227" s="1" t="s">
        <v>359</v>
      </c>
    </row>
    <row r="228">
      <c r="A228" s="1" t="s">
        <v>350</v>
      </c>
      <c r="B228" s="5" t="s">
        <v>364</v>
      </c>
      <c r="F228" s="6">
        <v>0.4</v>
      </c>
      <c r="K228" s="1" t="s">
        <v>365</v>
      </c>
      <c r="L228" s="1">
        <v>2.0</v>
      </c>
      <c r="M228" s="1" t="s">
        <v>353</v>
      </c>
    </row>
    <row r="229">
      <c r="A229" s="1" t="s">
        <v>350</v>
      </c>
      <c r="B229" s="1" t="s">
        <v>366</v>
      </c>
      <c r="F229" s="4">
        <v>0.4</v>
      </c>
      <c r="K229" s="1" t="s">
        <v>367</v>
      </c>
      <c r="L229" s="1">
        <v>2.0</v>
      </c>
      <c r="M229" s="1" t="s">
        <v>359</v>
      </c>
    </row>
    <row r="230">
      <c r="A230" s="1" t="s">
        <v>350</v>
      </c>
      <c r="B230" s="1" t="s">
        <v>368</v>
      </c>
      <c r="F230" s="4">
        <v>0.4</v>
      </c>
      <c r="K230" s="1" t="s">
        <v>369</v>
      </c>
      <c r="L230" s="2">
        <v>2.0</v>
      </c>
      <c r="M230" s="1" t="s">
        <v>359</v>
      </c>
    </row>
    <row r="231">
      <c r="A231" s="1" t="s">
        <v>350</v>
      </c>
      <c r="B231" s="2" t="s">
        <v>370</v>
      </c>
      <c r="F231" s="4">
        <v>0.4</v>
      </c>
      <c r="K231" s="1" t="s">
        <v>371</v>
      </c>
      <c r="L231" s="1">
        <v>2.0</v>
      </c>
      <c r="M231" s="1" t="s">
        <v>359</v>
      </c>
    </row>
    <row r="232">
      <c r="A232" s="1" t="s">
        <v>350</v>
      </c>
      <c r="B232" s="1" t="s">
        <v>372</v>
      </c>
      <c r="F232" s="4">
        <v>0.4</v>
      </c>
      <c r="K232" s="1" t="s">
        <v>373</v>
      </c>
      <c r="L232" s="1">
        <v>2.0</v>
      </c>
      <c r="M232" s="1" t="s">
        <v>359</v>
      </c>
    </row>
    <row r="233">
      <c r="A233" s="1" t="s">
        <v>350</v>
      </c>
      <c r="B233" s="5" t="s">
        <v>374</v>
      </c>
      <c r="F233" s="6">
        <v>0.4</v>
      </c>
      <c r="K233" s="1" t="s">
        <v>375</v>
      </c>
      <c r="L233" s="1">
        <v>2.0</v>
      </c>
      <c r="M233" s="1" t="s">
        <v>353</v>
      </c>
    </row>
    <row r="234">
      <c r="A234" s="1" t="s">
        <v>350</v>
      </c>
      <c r="B234" s="1" t="s">
        <v>376</v>
      </c>
      <c r="F234" s="4">
        <v>0.4</v>
      </c>
      <c r="K234" s="1" t="s">
        <v>377</v>
      </c>
      <c r="L234" s="2">
        <v>2.0</v>
      </c>
      <c r="M234" s="1" t="s">
        <v>359</v>
      </c>
    </row>
    <row r="235">
      <c r="A235" s="1" t="s">
        <v>350</v>
      </c>
      <c r="B235" s="1" t="s">
        <v>378</v>
      </c>
      <c r="F235" s="4">
        <v>0.4</v>
      </c>
      <c r="K235" s="1" t="s">
        <v>379</v>
      </c>
      <c r="L235" s="2">
        <v>2.0</v>
      </c>
      <c r="M235" s="1" t="s">
        <v>359</v>
      </c>
    </row>
    <row r="236">
      <c r="A236" s="1" t="s">
        <v>350</v>
      </c>
      <c r="B236" s="1" t="s">
        <v>380</v>
      </c>
      <c r="F236" s="6">
        <v>0.4</v>
      </c>
      <c r="K236" s="1" t="s">
        <v>381</v>
      </c>
      <c r="L236" s="1">
        <v>2.0</v>
      </c>
      <c r="M236" s="2" t="s">
        <v>356</v>
      </c>
    </row>
    <row r="237">
      <c r="A237" s="1" t="s">
        <v>350</v>
      </c>
      <c r="B237" s="1" t="s">
        <v>382</v>
      </c>
      <c r="F237" s="4">
        <v>0.4</v>
      </c>
      <c r="K237" s="1" t="s">
        <v>383</v>
      </c>
      <c r="L237" s="2">
        <v>2.0</v>
      </c>
      <c r="M237" s="1" t="s">
        <v>359</v>
      </c>
    </row>
    <row r="238">
      <c r="A238" s="1" t="s">
        <v>350</v>
      </c>
      <c r="B238" s="2" t="s">
        <v>384</v>
      </c>
      <c r="F238" s="4">
        <v>0.4</v>
      </c>
      <c r="K238" s="1" t="s">
        <v>385</v>
      </c>
      <c r="L238" s="1">
        <v>2.0</v>
      </c>
      <c r="M238" s="1" t="s">
        <v>359</v>
      </c>
    </row>
    <row r="239">
      <c r="A239" s="1" t="s">
        <v>350</v>
      </c>
      <c r="B239" s="1" t="s">
        <v>386</v>
      </c>
      <c r="F239" s="4">
        <v>0.4</v>
      </c>
      <c r="K239" s="1" t="s">
        <v>387</v>
      </c>
      <c r="L239" s="2">
        <v>2.0</v>
      </c>
      <c r="M239" s="1" t="s">
        <v>359</v>
      </c>
    </row>
    <row r="240">
      <c r="A240" s="1" t="s">
        <v>350</v>
      </c>
      <c r="B240" s="5" t="s">
        <v>388</v>
      </c>
      <c r="F240" s="6">
        <v>0.4</v>
      </c>
      <c r="K240" s="1" t="s">
        <v>389</v>
      </c>
      <c r="L240" s="1">
        <v>2.0</v>
      </c>
      <c r="M240" s="1" t="s">
        <v>353</v>
      </c>
    </row>
    <row r="241">
      <c r="A241" s="1" t="s">
        <v>350</v>
      </c>
      <c r="B241" s="1" t="s">
        <v>390</v>
      </c>
      <c r="F241" s="4">
        <v>0.4</v>
      </c>
      <c r="K241" s="1" t="s">
        <v>391</v>
      </c>
      <c r="L241" s="1">
        <v>2.0</v>
      </c>
      <c r="M241" s="1" t="s">
        <v>359</v>
      </c>
    </row>
    <row r="242">
      <c r="A242" s="1" t="s">
        <v>350</v>
      </c>
      <c r="B242" s="5" t="s">
        <v>392</v>
      </c>
      <c r="F242" s="6">
        <v>0.4</v>
      </c>
      <c r="K242" s="1" t="s">
        <v>393</v>
      </c>
      <c r="L242" s="1">
        <v>2.0</v>
      </c>
      <c r="M242" s="1" t="s">
        <v>353</v>
      </c>
    </row>
    <row r="243">
      <c r="A243" s="1" t="s">
        <v>350</v>
      </c>
      <c r="B243" s="1" t="s">
        <v>394</v>
      </c>
      <c r="F243" s="6">
        <v>0.4</v>
      </c>
      <c r="K243" s="1" t="s">
        <v>395</v>
      </c>
      <c r="L243" s="1">
        <v>2.0</v>
      </c>
      <c r="M243" s="1" t="s">
        <v>353</v>
      </c>
    </row>
    <row r="244">
      <c r="A244" s="1" t="s">
        <v>350</v>
      </c>
      <c r="B244" s="1" t="s">
        <v>396</v>
      </c>
      <c r="F244" s="4">
        <v>0.4</v>
      </c>
      <c r="K244" s="1" t="s">
        <v>397</v>
      </c>
      <c r="L244" s="1">
        <v>2.0</v>
      </c>
      <c r="M244" s="1" t="s">
        <v>359</v>
      </c>
    </row>
    <row r="245">
      <c r="A245" s="1" t="s">
        <v>350</v>
      </c>
      <c r="B245" s="5" t="s">
        <v>398</v>
      </c>
      <c r="F245" s="1">
        <v>0.4</v>
      </c>
      <c r="K245" s="1" t="s">
        <v>399</v>
      </c>
      <c r="L245" s="1">
        <v>2.0</v>
      </c>
      <c r="M245" s="1" t="s">
        <v>353</v>
      </c>
    </row>
    <row r="246">
      <c r="A246" s="1" t="s">
        <v>350</v>
      </c>
      <c r="B246" s="1" t="s">
        <v>400</v>
      </c>
      <c r="F246" s="4">
        <v>0.8</v>
      </c>
      <c r="K246" s="1" t="s">
        <v>401</v>
      </c>
      <c r="L246" s="2">
        <v>3.0</v>
      </c>
      <c r="M246" s="1" t="s">
        <v>359</v>
      </c>
    </row>
    <row r="247">
      <c r="A247" s="1" t="s">
        <v>350</v>
      </c>
      <c r="B247" s="2" t="s">
        <v>402</v>
      </c>
      <c r="F247" s="4">
        <v>0.8</v>
      </c>
      <c r="K247" s="1" t="s">
        <v>403</v>
      </c>
      <c r="L247" s="1">
        <v>3.0</v>
      </c>
      <c r="M247" s="1" t="s">
        <v>359</v>
      </c>
    </row>
    <row r="248">
      <c r="A248" s="1" t="s">
        <v>350</v>
      </c>
      <c r="B248" s="1" t="s">
        <v>404</v>
      </c>
      <c r="F248" s="4">
        <v>0.8</v>
      </c>
      <c r="K248" s="1" t="s">
        <v>405</v>
      </c>
      <c r="L248" s="2">
        <v>3.0</v>
      </c>
      <c r="M248" s="1" t="s">
        <v>359</v>
      </c>
    </row>
    <row r="249">
      <c r="A249" s="1" t="s">
        <v>350</v>
      </c>
      <c r="B249" s="2" t="s">
        <v>406</v>
      </c>
      <c r="F249" s="4">
        <v>0.8</v>
      </c>
      <c r="K249" s="1" t="s">
        <v>407</v>
      </c>
      <c r="L249" s="2">
        <v>3.0</v>
      </c>
      <c r="M249" s="1" t="s">
        <v>359</v>
      </c>
    </row>
    <row r="250">
      <c r="A250" s="1" t="s">
        <v>350</v>
      </c>
      <c r="B250" s="2" t="s">
        <v>408</v>
      </c>
      <c r="F250" s="4">
        <v>0.8</v>
      </c>
      <c r="K250" s="1" t="s">
        <v>409</v>
      </c>
      <c r="L250" s="2">
        <v>3.0</v>
      </c>
      <c r="M250" s="1" t="s">
        <v>359</v>
      </c>
    </row>
    <row r="251">
      <c r="A251" s="1" t="s">
        <v>350</v>
      </c>
      <c r="B251" s="1" t="s">
        <v>410</v>
      </c>
      <c r="F251" s="4">
        <v>0.8</v>
      </c>
      <c r="K251" s="1" t="s">
        <v>411</v>
      </c>
      <c r="L251" s="2">
        <v>3.0</v>
      </c>
      <c r="M251" s="1" t="s">
        <v>359</v>
      </c>
    </row>
    <row r="252">
      <c r="A252" s="1" t="s">
        <v>350</v>
      </c>
      <c r="B252" s="1" t="s">
        <v>412</v>
      </c>
      <c r="F252" s="4">
        <v>0.8</v>
      </c>
      <c r="K252" s="1" t="s">
        <v>413</v>
      </c>
      <c r="L252" s="2">
        <v>3.0</v>
      </c>
      <c r="M252" s="1" t="s">
        <v>359</v>
      </c>
    </row>
    <row r="253">
      <c r="A253" s="1" t="s">
        <v>350</v>
      </c>
      <c r="B253" s="2" t="s">
        <v>414</v>
      </c>
      <c r="F253" s="4">
        <v>0.8</v>
      </c>
      <c r="K253" s="1" t="s">
        <v>415</v>
      </c>
      <c r="L253" s="2">
        <v>3.0</v>
      </c>
      <c r="M253" s="1" t="s">
        <v>359</v>
      </c>
    </row>
    <row r="254">
      <c r="A254" s="1" t="s">
        <v>350</v>
      </c>
      <c r="B254" s="1" t="s">
        <v>416</v>
      </c>
      <c r="F254" s="4">
        <v>0.8</v>
      </c>
      <c r="K254" s="1" t="s">
        <v>417</v>
      </c>
      <c r="L254" s="2">
        <v>3.0</v>
      </c>
      <c r="M254" s="1" t="s">
        <v>359</v>
      </c>
    </row>
    <row r="255">
      <c r="A255" s="1" t="s">
        <v>350</v>
      </c>
      <c r="B255" s="1" t="s">
        <v>418</v>
      </c>
      <c r="F255" s="6">
        <v>0.8</v>
      </c>
      <c r="K255" s="1" t="s">
        <v>419</v>
      </c>
      <c r="L255" s="1">
        <v>3.0</v>
      </c>
      <c r="M255" s="2" t="s">
        <v>356</v>
      </c>
    </row>
    <row r="256">
      <c r="A256" s="1" t="s">
        <v>350</v>
      </c>
      <c r="B256" s="1" t="s">
        <v>420</v>
      </c>
      <c r="F256" s="1">
        <v>0.8</v>
      </c>
      <c r="K256" s="1" t="s">
        <v>421</v>
      </c>
      <c r="L256" s="1">
        <v>3.0</v>
      </c>
      <c r="M256" s="1" t="s">
        <v>353</v>
      </c>
    </row>
    <row r="257">
      <c r="A257" s="1" t="s">
        <v>350</v>
      </c>
      <c r="B257" s="5" t="s">
        <v>422</v>
      </c>
      <c r="F257" s="1">
        <v>0.8</v>
      </c>
      <c r="K257" s="1" t="s">
        <v>423</v>
      </c>
      <c r="L257" s="1">
        <v>3.0</v>
      </c>
      <c r="M257" s="1" t="s">
        <v>353</v>
      </c>
    </row>
    <row r="258">
      <c r="A258" s="1" t="s">
        <v>350</v>
      </c>
      <c r="B258" s="2" t="s">
        <v>424</v>
      </c>
      <c r="F258" s="4">
        <v>0.8</v>
      </c>
      <c r="K258" s="1" t="s">
        <v>425</v>
      </c>
      <c r="L258" s="2">
        <v>3.0</v>
      </c>
      <c r="M258" s="1" t="s">
        <v>359</v>
      </c>
    </row>
    <row r="259">
      <c r="A259" s="1" t="s">
        <v>350</v>
      </c>
      <c r="B259" s="1" t="s">
        <v>426</v>
      </c>
      <c r="F259" s="4">
        <v>0.8</v>
      </c>
      <c r="K259" s="1" t="s">
        <v>427</v>
      </c>
      <c r="L259" s="1">
        <v>3.0</v>
      </c>
      <c r="M259" s="1" t="s">
        <v>359</v>
      </c>
    </row>
    <row r="260">
      <c r="A260" s="1" t="s">
        <v>350</v>
      </c>
      <c r="B260" s="1" t="s">
        <v>428</v>
      </c>
      <c r="F260" s="6">
        <v>0.8</v>
      </c>
      <c r="K260" s="1" t="s">
        <v>429</v>
      </c>
      <c r="L260" s="1">
        <v>3.0</v>
      </c>
      <c r="M260" s="1" t="s">
        <v>353</v>
      </c>
    </row>
    <row r="261">
      <c r="A261" s="1" t="s">
        <v>350</v>
      </c>
      <c r="B261" s="5" t="s">
        <v>430</v>
      </c>
      <c r="F261" s="1">
        <v>1.6</v>
      </c>
      <c r="K261" s="1" t="s">
        <v>431</v>
      </c>
      <c r="L261" s="1">
        <v>4.0</v>
      </c>
      <c r="M261" s="1" t="s">
        <v>353</v>
      </c>
    </row>
    <row r="262">
      <c r="A262" s="1" t="s">
        <v>350</v>
      </c>
      <c r="B262" s="1" t="s">
        <v>432</v>
      </c>
      <c r="F262" s="6">
        <v>1.6</v>
      </c>
      <c r="K262" s="1" t="s">
        <v>433</v>
      </c>
      <c r="L262" s="1">
        <v>4.0</v>
      </c>
      <c r="M262" s="1" t="s">
        <v>353</v>
      </c>
    </row>
    <row r="263">
      <c r="A263" s="1" t="s">
        <v>350</v>
      </c>
      <c r="B263" s="1" t="s">
        <v>434</v>
      </c>
      <c r="F263" s="6">
        <v>1.6</v>
      </c>
      <c r="K263" s="1" t="s">
        <v>435</v>
      </c>
      <c r="L263" s="1">
        <v>4.0</v>
      </c>
      <c r="M263" s="2" t="s">
        <v>356</v>
      </c>
    </row>
    <row r="264">
      <c r="A264" s="1" t="s">
        <v>350</v>
      </c>
      <c r="B264" s="1" t="s">
        <v>436</v>
      </c>
      <c r="F264" s="4">
        <v>1.6</v>
      </c>
      <c r="K264" s="1" t="s">
        <v>437</v>
      </c>
      <c r="L264" s="2">
        <v>4.0</v>
      </c>
      <c r="M264" s="1" t="s">
        <v>359</v>
      </c>
    </row>
    <row r="265">
      <c r="A265" s="1" t="s">
        <v>350</v>
      </c>
      <c r="B265" s="1" t="s">
        <v>438</v>
      </c>
      <c r="F265" s="4">
        <v>1.6</v>
      </c>
      <c r="K265" s="1" t="s">
        <v>439</v>
      </c>
      <c r="L265" s="2">
        <v>4.0</v>
      </c>
      <c r="M265" s="1" t="s">
        <v>359</v>
      </c>
    </row>
    <row r="266">
      <c r="A266" s="1" t="s">
        <v>350</v>
      </c>
      <c r="B266" s="1" t="s">
        <v>440</v>
      </c>
      <c r="F266" s="6">
        <v>3.2</v>
      </c>
      <c r="K266" s="1" t="s">
        <v>441</v>
      </c>
      <c r="L266" s="1">
        <v>5.0</v>
      </c>
      <c r="M266" s="1" t="s">
        <v>353</v>
      </c>
    </row>
    <row r="267">
      <c r="A267" s="1" t="s">
        <v>350</v>
      </c>
      <c r="B267" s="2" t="s">
        <v>442</v>
      </c>
      <c r="F267" s="4">
        <v>3.2</v>
      </c>
      <c r="K267" s="1" t="s">
        <v>443</v>
      </c>
      <c r="L267" s="2">
        <v>5.0</v>
      </c>
      <c r="M267" s="1" t="s">
        <v>359</v>
      </c>
    </row>
    <row r="268">
      <c r="A268" s="1" t="s">
        <v>350</v>
      </c>
      <c r="B268" s="1" t="s">
        <v>444</v>
      </c>
      <c r="F268" s="4">
        <v>3.2</v>
      </c>
      <c r="K268" s="1" t="s">
        <v>445</v>
      </c>
      <c r="L268" s="1">
        <v>5.0</v>
      </c>
      <c r="M268" s="1" t="s">
        <v>359</v>
      </c>
    </row>
    <row r="269">
      <c r="A269" s="1" t="s">
        <v>350</v>
      </c>
      <c r="B269" s="1" t="s">
        <v>446</v>
      </c>
      <c r="F269" s="6">
        <v>3.2</v>
      </c>
      <c r="K269" s="1" t="s">
        <v>447</v>
      </c>
      <c r="L269" s="1">
        <v>5.0</v>
      </c>
      <c r="M269" s="2" t="s">
        <v>356</v>
      </c>
    </row>
    <row r="270">
      <c r="A270" s="1" t="s">
        <v>350</v>
      </c>
      <c r="B270" s="2" t="s">
        <v>448</v>
      </c>
      <c r="F270" s="4">
        <v>3.2</v>
      </c>
      <c r="K270" s="1" t="s">
        <v>449</v>
      </c>
      <c r="L270" s="2">
        <v>5.0</v>
      </c>
      <c r="M270" s="1" t="s">
        <v>359</v>
      </c>
    </row>
    <row r="271">
      <c r="A271" s="1" t="s">
        <v>350</v>
      </c>
      <c r="B271" s="1" t="s">
        <v>450</v>
      </c>
      <c r="F271" s="4">
        <v>3.2</v>
      </c>
      <c r="K271" s="1" t="s">
        <v>451</v>
      </c>
      <c r="L271" s="1">
        <v>5.0</v>
      </c>
      <c r="M271" s="1" t="s">
        <v>353</v>
      </c>
    </row>
    <row r="272">
      <c r="A272" s="1" t="s">
        <v>350</v>
      </c>
      <c r="B272" s="1" t="s">
        <v>452</v>
      </c>
      <c r="F272" s="1">
        <v>3.2</v>
      </c>
      <c r="K272" s="1" t="s">
        <v>453</v>
      </c>
      <c r="L272" s="1">
        <v>5.0</v>
      </c>
      <c r="M272" s="1" t="s">
        <v>353</v>
      </c>
    </row>
    <row r="273">
      <c r="A273" s="1" t="s">
        <v>350</v>
      </c>
      <c r="B273" s="2" t="s">
        <v>454</v>
      </c>
      <c r="F273" s="4">
        <v>6.4</v>
      </c>
      <c r="K273" s="1" t="s">
        <v>455</v>
      </c>
      <c r="L273" s="1">
        <v>6.0</v>
      </c>
      <c r="M273" s="1" t="s">
        <v>359</v>
      </c>
    </row>
    <row r="274">
      <c r="A274" s="1" t="s">
        <v>350</v>
      </c>
      <c r="B274" s="5" t="s">
        <v>456</v>
      </c>
      <c r="F274" s="6">
        <v>6.4</v>
      </c>
      <c r="K274" s="1" t="s">
        <v>457</v>
      </c>
      <c r="L274" s="1">
        <v>6.0</v>
      </c>
      <c r="M274" s="1" t="s">
        <v>353</v>
      </c>
    </row>
    <row r="275">
      <c r="A275" s="1" t="s">
        <v>350</v>
      </c>
      <c r="B275" s="1" t="s">
        <v>458</v>
      </c>
      <c r="F275" s="4">
        <v>6.4</v>
      </c>
      <c r="K275" s="1" t="s">
        <v>459</v>
      </c>
      <c r="L275" s="2">
        <v>6.0</v>
      </c>
      <c r="M275" s="1" t="s">
        <v>359</v>
      </c>
    </row>
    <row r="276">
      <c r="A276" s="1" t="s">
        <v>350</v>
      </c>
      <c r="B276" s="1" t="s">
        <v>460</v>
      </c>
      <c r="F276" s="6">
        <v>6.4</v>
      </c>
      <c r="K276" s="1" t="s">
        <v>461</v>
      </c>
      <c r="L276" s="1">
        <v>6.0</v>
      </c>
      <c r="M276" s="2" t="s">
        <v>356</v>
      </c>
    </row>
    <row r="277">
      <c r="A277" s="1" t="s">
        <v>350</v>
      </c>
      <c r="B277" s="1" t="s">
        <v>462</v>
      </c>
      <c r="F277" s="6">
        <v>12.8</v>
      </c>
      <c r="K277" s="1" t="s">
        <v>463</v>
      </c>
      <c r="L277" s="1">
        <v>7.0</v>
      </c>
      <c r="M277" s="1" t="s">
        <v>353</v>
      </c>
    </row>
    <row r="278">
      <c r="A278" s="1" t="s">
        <v>350</v>
      </c>
      <c r="B278" s="2" t="s">
        <v>464</v>
      </c>
      <c r="F278" s="4">
        <v>12.8</v>
      </c>
      <c r="K278" s="1" t="s">
        <v>465</v>
      </c>
      <c r="L278" s="2">
        <v>7.0</v>
      </c>
      <c r="M278" s="1" t="s">
        <v>359</v>
      </c>
    </row>
    <row r="279">
      <c r="A279" s="1" t="s">
        <v>350</v>
      </c>
      <c r="B279" s="2" t="s">
        <v>466</v>
      </c>
      <c r="F279" s="4">
        <v>12.8</v>
      </c>
      <c r="K279" s="1" t="s">
        <v>467</v>
      </c>
      <c r="L279" s="2">
        <v>7.0</v>
      </c>
      <c r="M279" s="1" t="s">
        <v>359</v>
      </c>
    </row>
    <row r="280">
      <c r="A280" s="1" t="s">
        <v>350</v>
      </c>
      <c r="B280" s="1" t="s">
        <v>468</v>
      </c>
      <c r="F280" s="6">
        <v>12.8</v>
      </c>
      <c r="K280" s="1" t="s">
        <v>469</v>
      </c>
      <c r="L280" s="1">
        <v>7.0</v>
      </c>
      <c r="M280" s="2" t="s">
        <v>356</v>
      </c>
    </row>
    <row r="281">
      <c r="A281" s="1" t="s">
        <v>350</v>
      </c>
      <c r="B281" s="1" t="s">
        <v>470</v>
      </c>
      <c r="F281" s="4">
        <v>25.6</v>
      </c>
      <c r="K281" s="1" t="s">
        <v>471</v>
      </c>
      <c r="L281" s="2">
        <v>8.0</v>
      </c>
      <c r="M281" s="1" t="s">
        <v>359</v>
      </c>
    </row>
    <row r="282">
      <c r="A282" s="1" t="s">
        <v>350</v>
      </c>
      <c r="B282" s="1" t="s">
        <v>472</v>
      </c>
      <c r="F282" s="6">
        <v>25.6</v>
      </c>
      <c r="K282" s="1" t="s">
        <v>473</v>
      </c>
      <c r="L282" s="1">
        <v>8.0</v>
      </c>
      <c r="M282" s="2" t="s">
        <v>356</v>
      </c>
    </row>
    <row r="283">
      <c r="A283" s="1"/>
      <c r="B283" s="1" t="str">
        <f>CONCATENATE(A284," Description")</f>
        <v>Enchantments Description</v>
      </c>
      <c r="C283" s="1"/>
      <c r="D283" s="1"/>
      <c r="E283" s="1"/>
      <c r="F283" s="1"/>
      <c r="G283" s="1"/>
      <c r="H283" s="1"/>
      <c r="I283" s="1"/>
      <c r="J283" s="1"/>
      <c r="K283" s="9" t="s">
        <v>474</v>
      </c>
      <c r="L283" s="1"/>
      <c r="M283" s="1"/>
    </row>
    <row r="284">
      <c r="A284" s="1" t="s">
        <v>475</v>
      </c>
      <c r="B284" s="1" t="s">
        <v>476</v>
      </c>
      <c r="F284" s="2">
        <f t="shared" ref="F284:F347" si="8">2^(L284-1)</f>
        <v>2</v>
      </c>
      <c r="K284" s="1" t="s">
        <v>477</v>
      </c>
      <c r="L284" s="2">
        <v>2.0</v>
      </c>
      <c r="M284" s="1" t="s">
        <v>359</v>
      </c>
    </row>
    <row r="285">
      <c r="A285" s="1" t="s">
        <v>475</v>
      </c>
      <c r="B285" s="1" t="s">
        <v>478</v>
      </c>
      <c r="F285" s="2">
        <f t="shared" si="8"/>
        <v>2</v>
      </c>
      <c r="K285" s="1" t="s">
        <v>479</v>
      </c>
      <c r="L285" s="2">
        <v>2.0</v>
      </c>
      <c r="M285" s="1" t="s">
        <v>359</v>
      </c>
    </row>
    <row r="286">
      <c r="A286" s="1" t="s">
        <v>475</v>
      </c>
      <c r="B286" s="1" t="s">
        <v>480</v>
      </c>
      <c r="F286" s="2">
        <f t="shared" si="8"/>
        <v>2</v>
      </c>
      <c r="K286" s="1" t="s">
        <v>481</v>
      </c>
      <c r="L286" s="2">
        <v>2.0</v>
      </c>
      <c r="M286" s="1" t="s">
        <v>359</v>
      </c>
    </row>
    <row r="287">
      <c r="A287" s="1" t="s">
        <v>475</v>
      </c>
      <c r="B287" s="1" t="s">
        <v>482</v>
      </c>
      <c r="F287" s="2">
        <f t="shared" si="8"/>
        <v>2</v>
      </c>
      <c r="K287" s="1" t="s">
        <v>483</v>
      </c>
      <c r="L287" s="2">
        <v>2.0</v>
      </c>
      <c r="M287" s="1" t="s">
        <v>359</v>
      </c>
    </row>
    <row r="288">
      <c r="A288" s="1" t="s">
        <v>475</v>
      </c>
      <c r="B288" s="1" t="s">
        <v>484</v>
      </c>
      <c r="F288" s="2">
        <f t="shared" si="8"/>
        <v>2</v>
      </c>
      <c r="K288" s="1" t="s">
        <v>485</v>
      </c>
      <c r="L288" s="1">
        <v>2.0</v>
      </c>
      <c r="M288" s="1" t="s">
        <v>359</v>
      </c>
    </row>
    <row r="289">
      <c r="A289" s="1" t="s">
        <v>475</v>
      </c>
      <c r="B289" s="1" t="s">
        <v>486</v>
      </c>
      <c r="F289" s="2">
        <f t="shared" si="8"/>
        <v>2</v>
      </c>
      <c r="K289" s="1" t="s">
        <v>487</v>
      </c>
      <c r="L289" s="1">
        <v>2.0</v>
      </c>
      <c r="M289" s="1" t="s">
        <v>359</v>
      </c>
    </row>
    <row r="290">
      <c r="A290" s="1" t="s">
        <v>475</v>
      </c>
      <c r="B290" s="1" t="s">
        <v>488</v>
      </c>
      <c r="F290" s="2">
        <f t="shared" si="8"/>
        <v>2</v>
      </c>
      <c r="K290" s="1" t="s">
        <v>489</v>
      </c>
      <c r="L290" s="1">
        <v>2.0</v>
      </c>
      <c r="M290" s="1" t="s">
        <v>359</v>
      </c>
    </row>
    <row r="291">
      <c r="A291" s="1" t="s">
        <v>475</v>
      </c>
      <c r="B291" s="1" t="s">
        <v>490</v>
      </c>
      <c r="F291" s="2">
        <f t="shared" si="8"/>
        <v>2</v>
      </c>
      <c r="K291" s="1" t="s">
        <v>491</v>
      </c>
      <c r="L291" s="1">
        <v>2.0</v>
      </c>
      <c r="M291" s="1" t="s">
        <v>359</v>
      </c>
    </row>
    <row r="292">
      <c r="A292" s="1" t="s">
        <v>475</v>
      </c>
      <c r="B292" s="1" t="s">
        <v>492</v>
      </c>
      <c r="F292" s="2">
        <f t="shared" si="8"/>
        <v>2</v>
      </c>
      <c r="K292" s="1" t="s">
        <v>493</v>
      </c>
      <c r="L292" s="1">
        <v>2.0</v>
      </c>
      <c r="M292" s="1" t="s">
        <v>359</v>
      </c>
    </row>
    <row r="293">
      <c r="A293" s="1" t="s">
        <v>475</v>
      </c>
      <c r="B293" s="1" t="s">
        <v>494</v>
      </c>
      <c r="F293" s="2">
        <f t="shared" si="8"/>
        <v>2</v>
      </c>
      <c r="K293" s="1" t="s">
        <v>495</v>
      </c>
      <c r="L293" s="1">
        <v>2.0</v>
      </c>
      <c r="M293" s="1" t="s">
        <v>359</v>
      </c>
    </row>
    <row r="294">
      <c r="A294" s="1" t="s">
        <v>475</v>
      </c>
      <c r="B294" s="1" t="s">
        <v>496</v>
      </c>
      <c r="F294" s="2">
        <f t="shared" si="8"/>
        <v>2</v>
      </c>
      <c r="K294" s="1" t="s">
        <v>497</v>
      </c>
      <c r="L294" s="1">
        <v>2.0</v>
      </c>
      <c r="M294" s="1" t="s">
        <v>359</v>
      </c>
    </row>
    <row r="295">
      <c r="A295" s="1" t="s">
        <v>475</v>
      </c>
      <c r="B295" s="1" t="s">
        <v>498</v>
      </c>
      <c r="F295" s="2">
        <f t="shared" si="8"/>
        <v>2</v>
      </c>
      <c r="K295" s="1" t="s">
        <v>499</v>
      </c>
      <c r="L295" s="1">
        <v>2.0</v>
      </c>
      <c r="M295" s="1" t="s">
        <v>359</v>
      </c>
    </row>
    <row r="296">
      <c r="A296" s="1" t="s">
        <v>475</v>
      </c>
      <c r="B296" s="1" t="s">
        <v>500</v>
      </c>
      <c r="F296" s="2">
        <f t="shared" si="8"/>
        <v>2</v>
      </c>
      <c r="K296" s="1" t="s">
        <v>501</v>
      </c>
      <c r="L296" s="1">
        <v>2.0</v>
      </c>
      <c r="M296" s="1" t="s">
        <v>359</v>
      </c>
    </row>
    <row r="297">
      <c r="A297" s="1" t="s">
        <v>475</v>
      </c>
      <c r="B297" s="1" t="s">
        <v>502</v>
      </c>
      <c r="F297" s="2">
        <f t="shared" si="8"/>
        <v>2</v>
      </c>
      <c r="K297" s="1" t="s">
        <v>503</v>
      </c>
      <c r="L297" s="1">
        <v>2.0</v>
      </c>
      <c r="M297" s="1" t="s">
        <v>359</v>
      </c>
    </row>
    <row r="298">
      <c r="A298" s="1" t="s">
        <v>475</v>
      </c>
      <c r="B298" s="1" t="s">
        <v>504</v>
      </c>
      <c r="F298" s="2">
        <f t="shared" si="8"/>
        <v>4</v>
      </c>
      <c r="K298" s="1" t="s">
        <v>505</v>
      </c>
      <c r="L298" s="2">
        <v>3.0</v>
      </c>
      <c r="M298" s="1" t="s">
        <v>359</v>
      </c>
    </row>
    <row r="299">
      <c r="A299" s="1" t="s">
        <v>475</v>
      </c>
      <c r="B299" s="1" t="s">
        <v>506</v>
      </c>
      <c r="F299" s="2">
        <f t="shared" si="8"/>
        <v>4</v>
      </c>
      <c r="K299" s="1" t="s">
        <v>507</v>
      </c>
      <c r="L299" s="1">
        <v>3.0</v>
      </c>
      <c r="M299" s="1" t="s">
        <v>359</v>
      </c>
    </row>
    <row r="300">
      <c r="A300" s="1" t="s">
        <v>475</v>
      </c>
      <c r="B300" s="1" t="s">
        <v>508</v>
      </c>
      <c r="F300" s="2">
        <f t="shared" si="8"/>
        <v>4</v>
      </c>
      <c r="K300" s="1" t="s">
        <v>509</v>
      </c>
      <c r="L300" s="1">
        <v>3.0</v>
      </c>
      <c r="M300" s="1" t="s">
        <v>359</v>
      </c>
    </row>
    <row r="301">
      <c r="A301" s="1" t="s">
        <v>475</v>
      </c>
      <c r="B301" s="1" t="s">
        <v>510</v>
      </c>
      <c r="F301" s="2">
        <f t="shared" si="8"/>
        <v>4</v>
      </c>
      <c r="K301" s="1" t="s">
        <v>511</v>
      </c>
      <c r="L301" s="1">
        <v>3.0</v>
      </c>
      <c r="M301" s="1" t="s">
        <v>359</v>
      </c>
    </row>
    <row r="302">
      <c r="A302" s="1" t="s">
        <v>475</v>
      </c>
      <c r="B302" s="1" t="s">
        <v>512</v>
      </c>
      <c r="F302" s="2">
        <f t="shared" si="8"/>
        <v>4</v>
      </c>
      <c r="K302" s="1" t="s">
        <v>513</v>
      </c>
      <c r="L302" s="1">
        <v>3.0</v>
      </c>
      <c r="M302" s="1" t="s">
        <v>359</v>
      </c>
    </row>
    <row r="303">
      <c r="A303" s="1" t="s">
        <v>475</v>
      </c>
      <c r="B303" s="1" t="s">
        <v>514</v>
      </c>
      <c r="F303" s="2">
        <f t="shared" si="8"/>
        <v>4</v>
      </c>
      <c r="K303" s="1" t="s">
        <v>515</v>
      </c>
      <c r="L303" s="1">
        <v>3.0</v>
      </c>
      <c r="M303" s="1" t="s">
        <v>359</v>
      </c>
    </row>
    <row r="304">
      <c r="A304" s="1" t="s">
        <v>475</v>
      </c>
      <c r="B304" s="1" t="s">
        <v>516</v>
      </c>
      <c r="F304" s="2">
        <f t="shared" si="8"/>
        <v>4</v>
      </c>
      <c r="K304" s="1" t="s">
        <v>517</v>
      </c>
      <c r="L304" s="1">
        <v>3.0</v>
      </c>
      <c r="M304" s="1" t="s">
        <v>359</v>
      </c>
    </row>
    <row r="305">
      <c r="A305" s="1" t="s">
        <v>475</v>
      </c>
      <c r="B305" s="1" t="s">
        <v>518</v>
      </c>
      <c r="F305" s="2">
        <f t="shared" si="8"/>
        <v>8</v>
      </c>
      <c r="K305" s="1" t="s">
        <v>519</v>
      </c>
      <c r="L305" s="1">
        <v>4.0</v>
      </c>
      <c r="M305" s="1" t="s">
        <v>359</v>
      </c>
    </row>
    <row r="306">
      <c r="A306" s="1" t="s">
        <v>475</v>
      </c>
      <c r="B306" s="1" t="s">
        <v>520</v>
      </c>
      <c r="F306" s="2">
        <f t="shared" si="8"/>
        <v>8</v>
      </c>
      <c r="K306" s="1" t="s">
        <v>521</v>
      </c>
      <c r="L306" s="1">
        <v>4.0</v>
      </c>
      <c r="M306" s="1" t="s">
        <v>359</v>
      </c>
    </row>
    <row r="307">
      <c r="A307" s="1" t="s">
        <v>475</v>
      </c>
      <c r="B307" s="1" t="s">
        <v>522</v>
      </c>
      <c r="F307" s="2">
        <f t="shared" si="8"/>
        <v>8</v>
      </c>
      <c r="K307" s="1" t="s">
        <v>523</v>
      </c>
      <c r="L307" s="1">
        <v>4.0</v>
      </c>
      <c r="M307" s="1" t="s">
        <v>359</v>
      </c>
    </row>
    <row r="308">
      <c r="A308" s="1" t="s">
        <v>475</v>
      </c>
      <c r="B308" s="1" t="s">
        <v>524</v>
      </c>
      <c r="F308" s="2">
        <f t="shared" si="8"/>
        <v>16</v>
      </c>
      <c r="K308" s="1" t="s">
        <v>525</v>
      </c>
      <c r="L308" s="1">
        <v>5.0</v>
      </c>
      <c r="M308" s="1" t="s">
        <v>359</v>
      </c>
    </row>
    <row r="309">
      <c r="A309" s="1" t="s">
        <v>475</v>
      </c>
      <c r="B309" s="1" t="s">
        <v>526</v>
      </c>
      <c r="F309" s="2">
        <f t="shared" si="8"/>
        <v>16</v>
      </c>
      <c r="K309" s="1" t="s">
        <v>527</v>
      </c>
      <c r="L309" s="1">
        <v>5.0</v>
      </c>
      <c r="M309" s="1" t="s">
        <v>359</v>
      </c>
    </row>
    <row r="310">
      <c r="A310" s="1" t="s">
        <v>475</v>
      </c>
      <c r="B310" s="1" t="s">
        <v>528</v>
      </c>
      <c r="F310" s="2">
        <f t="shared" si="8"/>
        <v>64</v>
      </c>
      <c r="K310" s="1" t="s">
        <v>529</v>
      </c>
      <c r="L310" s="1">
        <v>7.0</v>
      </c>
      <c r="M310" s="1" t="s">
        <v>359</v>
      </c>
    </row>
    <row r="311">
      <c r="A311" s="1" t="s">
        <v>475</v>
      </c>
      <c r="B311" s="1" t="s">
        <v>530</v>
      </c>
      <c r="F311" s="2">
        <f t="shared" si="8"/>
        <v>128</v>
      </c>
      <c r="K311" s="1" t="s">
        <v>531</v>
      </c>
      <c r="L311" s="1">
        <v>8.0</v>
      </c>
      <c r="M311" s="1" t="s">
        <v>359</v>
      </c>
    </row>
    <row r="312">
      <c r="A312" s="1" t="s">
        <v>475</v>
      </c>
      <c r="B312" s="1" t="s">
        <v>532</v>
      </c>
      <c r="F312" s="2">
        <f t="shared" si="8"/>
        <v>256</v>
      </c>
      <c r="K312" s="1" t="s">
        <v>533</v>
      </c>
      <c r="L312" s="1">
        <v>9.0</v>
      </c>
      <c r="M312" s="1" t="s">
        <v>359</v>
      </c>
    </row>
    <row r="313">
      <c r="A313" s="1" t="s">
        <v>475</v>
      </c>
      <c r="B313" s="1" t="s">
        <v>534</v>
      </c>
      <c r="F313" s="2">
        <f t="shared" si="8"/>
        <v>1</v>
      </c>
      <c r="K313" s="1" t="s">
        <v>535</v>
      </c>
      <c r="L313" s="1">
        <v>1.0</v>
      </c>
      <c r="M313" s="1" t="s">
        <v>353</v>
      </c>
    </row>
    <row r="314">
      <c r="A314" s="1" t="s">
        <v>475</v>
      </c>
      <c r="B314" s="1" t="s">
        <v>536</v>
      </c>
      <c r="F314" s="2">
        <f t="shared" si="8"/>
        <v>4</v>
      </c>
      <c r="K314" s="1" t="s">
        <v>537</v>
      </c>
      <c r="L314" s="1">
        <v>3.0</v>
      </c>
      <c r="M314" s="1" t="s">
        <v>353</v>
      </c>
    </row>
    <row r="315">
      <c r="A315" s="1" t="s">
        <v>475</v>
      </c>
      <c r="B315" s="1" t="s">
        <v>538</v>
      </c>
      <c r="F315" s="2">
        <f t="shared" si="8"/>
        <v>8</v>
      </c>
      <c r="K315" s="1" t="s">
        <v>539</v>
      </c>
      <c r="L315" s="1">
        <v>4.0</v>
      </c>
      <c r="M315" s="1" t="s">
        <v>353</v>
      </c>
    </row>
    <row r="316">
      <c r="A316" s="1" t="s">
        <v>475</v>
      </c>
      <c r="B316" s="1" t="s">
        <v>540</v>
      </c>
      <c r="F316" s="2">
        <f t="shared" si="8"/>
        <v>16</v>
      </c>
      <c r="K316" s="1" t="s">
        <v>541</v>
      </c>
      <c r="L316" s="1">
        <v>5.0</v>
      </c>
      <c r="M316" s="1" t="s">
        <v>353</v>
      </c>
    </row>
    <row r="317">
      <c r="A317" s="1" t="s">
        <v>475</v>
      </c>
      <c r="B317" s="1" t="s">
        <v>542</v>
      </c>
      <c r="F317" s="2">
        <f t="shared" si="8"/>
        <v>32</v>
      </c>
      <c r="K317" s="1" t="s">
        <v>543</v>
      </c>
      <c r="L317" s="1">
        <v>6.0</v>
      </c>
      <c r="M317" s="1" t="s">
        <v>353</v>
      </c>
    </row>
    <row r="318">
      <c r="A318" s="1" t="s">
        <v>475</v>
      </c>
      <c r="B318" s="1" t="s">
        <v>544</v>
      </c>
      <c r="F318" s="2">
        <f t="shared" si="8"/>
        <v>64</v>
      </c>
      <c r="K318" s="1" t="s">
        <v>545</v>
      </c>
      <c r="L318" s="1">
        <v>7.0</v>
      </c>
      <c r="M318" s="1" t="s">
        <v>353</v>
      </c>
    </row>
    <row r="319">
      <c r="A319" s="1" t="s">
        <v>475</v>
      </c>
      <c r="B319" s="1" t="s">
        <v>546</v>
      </c>
      <c r="F319" s="2">
        <f t="shared" si="8"/>
        <v>256</v>
      </c>
      <c r="K319" s="1" t="s">
        <v>547</v>
      </c>
      <c r="L319" s="2">
        <v>9.0</v>
      </c>
      <c r="M319" s="2" t="s">
        <v>548</v>
      </c>
    </row>
    <row r="320">
      <c r="A320" s="1" t="s">
        <v>475</v>
      </c>
      <c r="B320" s="1" t="s">
        <v>549</v>
      </c>
      <c r="F320" s="2">
        <f t="shared" si="8"/>
        <v>1</v>
      </c>
      <c r="K320" s="1" t="s">
        <v>550</v>
      </c>
      <c r="L320" s="1">
        <v>1.0</v>
      </c>
      <c r="M320" s="2" t="s">
        <v>548</v>
      </c>
    </row>
    <row r="321">
      <c r="A321" s="1" t="s">
        <v>475</v>
      </c>
      <c r="B321" s="1" t="s">
        <v>551</v>
      </c>
      <c r="F321" s="2">
        <f t="shared" si="8"/>
        <v>16</v>
      </c>
      <c r="K321" s="1" t="s">
        <v>552</v>
      </c>
      <c r="L321" s="1">
        <v>5.0</v>
      </c>
      <c r="M321" s="2" t="s">
        <v>548</v>
      </c>
    </row>
    <row r="322">
      <c r="A322" s="1" t="s">
        <v>475</v>
      </c>
      <c r="B322" s="1" t="s">
        <v>553</v>
      </c>
      <c r="F322" s="2">
        <f t="shared" si="8"/>
        <v>2</v>
      </c>
      <c r="K322" s="1" t="s">
        <v>554</v>
      </c>
      <c r="L322" s="2">
        <v>2.0</v>
      </c>
      <c r="M322" s="2" t="s">
        <v>555</v>
      </c>
    </row>
    <row r="323">
      <c r="A323" s="1" t="s">
        <v>475</v>
      </c>
      <c r="B323" s="1" t="s">
        <v>556</v>
      </c>
      <c r="F323" s="2">
        <f t="shared" si="8"/>
        <v>4</v>
      </c>
      <c r="K323" s="1" t="s">
        <v>557</v>
      </c>
      <c r="L323" s="1">
        <v>3.0</v>
      </c>
      <c r="M323" s="2" t="s">
        <v>555</v>
      </c>
    </row>
    <row r="324">
      <c r="A324" s="1" t="s">
        <v>475</v>
      </c>
      <c r="B324" s="1" t="s">
        <v>558</v>
      </c>
      <c r="F324" s="2">
        <f t="shared" si="8"/>
        <v>8</v>
      </c>
      <c r="K324" s="1" t="s">
        <v>559</v>
      </c>
      <c r="L324" s="1">
        <v>4.0</v>
      </c>
      <c r="M324" s="2" t="s">
        <v>555</v>
      </c>
    </row>
    <row r="325">
      <c r="A325" s="1" t="s">
        <v>475</v>
      </c>
      <c r="B325" s="1" t="s">
        <v>560</v>
      </c>
      <c r="F325" s="2">
        <f t="shared" si="8"/>
        <v>32</v>
      </c>
      <c r="K325" s="1" t="s">
        <v>561</v>
      </c>
      <c r="L325" s="2">
        <v>6.0</v>
      </c>
      <c r="M325" s="2" t="s">
        <v>562</v>
      </c>
    </row>
    <row r="326">
      <c r="A326" s="1" t="s">
        <v>475</v>
      </c>
      <c r="B326" s="1" t="s">
        <v>563</v>
      </c>
      <c r="F326" s="2">
        <f t="shared" si="8"/>
        <v>8</v>
      </c>
      <c r="K326" s="1" t="s">
        <v>564</v>
      </c>
      <c r="L326" s="1">
        <v>4.0</v>
      </c>
      <c r="M326" s="2" t="s">
        <v>562</v>
      </c>
    </row>
    <row r="327">
      <c r="A327" s="1" t="s">
        <v>475</v>
      </c>
      <c r="B327" s="1" t="s">
        <v>565</v>
      </c>
      <c r="F327" s="2">
        <f t="shared" si="8"/>
        <v>8</v>
      </c>
      <c r="K327" s="1" t="s">
        <v>566</v>
      </c>
      <c r="L327" s="1">
        <v>4.0</v>
      </c>
      <c r="M327" s="2" t="s">
        <v>562</v>
      </c>
    </row>
    <row r="328">
      <c r="A328" s="1" t="s">
        <v>475</v>
      </c>
      <c r="B328" s="1" t="s">
        <v>567</v>
      </c>
      <c r="F328" s="2">
        <f t="shared" si="8"/>
        <v>4</v>
      </c>
      <c r="K328" s="1" t="s">
        <v>568</v>
      </c>
      <c r="L328" s="1">
        <v>3.0</v>
      </c>
      <c r="M328" s="6" t="s">
        <v>569</v>
      </c>
    </row>
    <row r="329">
      <c r="A329" s="1" t="s">
        <v>475</v>
      </c>
      <c r="B329" s="1" t="s">
        <v>570</v>
      </c>
      <c r="F329" s="2">
        <f t="shared" si="8"/>
        <v>32</v>
      </c>
      <c r="K329" s="1" t="s">
        <v>571</v>
      </c>
      <c r="L329" s="1">
        <v>6.0</v>
      </c>
      <c r="M329" s="6" t="s">
        <v>569</v>
      </c>
    </row>
    <row r="330">
      <c r="A330" s="1" t="s">
        <v>475</v>
      </c>
      <c r="B330" s="1" t="s">
        <v>572</v>
      </c>
      <c r="F330" s="2">
        <f t="shared" si="8"/>
        <v>4</v>
      </c>
      <c r="K330" s="1" t="s">
        <v>573</v>
      </c>
      <c r="L330" s="1">
        <v>3.0</v>
      </c>
      <c r="M330" s="6" t="s">
        <v>574</v>
      </c>
    </row>
    <row r="331">
      <c r="A331" s="1" t="s">
        <v>475</v>
      </c>
      <c r="B331" s="1" t="s">
        <v>575</v>
      </c>
      <c r="F331" s="2">
        <f t="shared" si="8"/>
        <v>32</v>
      </c>
      <c r="K331" s="1" t="s">
        <v>576</v>
      </c>
      <c r="L331" s="1">
        <v>6.0</v>
      </c>
      <c r="M331" s="6" t="s">
        <v>574</v>
      </c>
    </row>
    <row r="332">
      <c r="A332" s="1" t="s">
        <v>475</v>
      </c>
      <c r="B332" s="1" t="s">
        <v>577</v>
      </c>
      <c r="F332" s="2">
        <f t="shared" si="8"/>
        <v>4</v>
      </c>
      <c r="K332" s="1" t="s">
        <v>578</v>
      </c>
      <c r="L332" s="1">
        <v>3.0</v>
      </c>
      <c r="M332" s="6" t="s">
        <v>579</v>
      </c>
    </row>
    <row r="333">
      <c r="A333" s="1" t="s">
        <v>475</v>
      </c>
      <c r="B333" s="1" t="s">
        <v>580</v>
      </c>
      <c r="F333" s="2">
        <f t="shared" si="8"/>
        <v>32</v>
      </c>
      <c r="K333" s="1" t="s">
        <v>581</v>
      </c>
      <c r="L333" s="1">
        <v>6.0</v>
      </c>
      <c r="M333" s="6" t="s">
        <v>579</v>
      </c>
    </row>
    <row r="334">
      <c r="A334" s="1" t="s">
        <v>475</v>
      </c>
      <c r="B334" s="1" t="s">
        <v>582</v>
      </c>
      <c r="F334" s="2">
        <f t="shared" si="8"/>
        <v>4</v>
      </c>
      <c r="K334" s="1" t="s">
        <v>583</v>
      </c>
      <c r="L334" s="1">
        <v>3.0</v>
      </c>
      <c r="M334" s="2" t="s">
        <v>584</v>
      </c>
    </row>
    <row r="335">
      <c r="A335" s="1" t="s">
        <v>475</v>
      </c>
      <c r="B335" s="1" t="s">
        <v>585</v>
      </c>
      <c r="F335" s="2">
        <f t="shared" si="8"/>
        <v>32</v>
      </c>
      <c r="K335" s="1" t="s">
        <v>586</v>
      </c>
      <c r="L335" s="1">
        <v>6.0</v>
      </c>
      <c r="M335" s="2" t="s">
        <v>584</v>
      </c>
    </row>
    <row r="336">
      <c r="A336" s="1" t="s">
        <v>475</v>
      </c>
      <c r="B336" s="1" t="s">
        <v>587</v>
      </c>
      <c r="F336" s="2">
        <f t="shared" si="8"/>
        <v>512</v>
      </c>
      <c r="K336" s="1" t="s">
        <v>588</v>
      </c>
      <c r="L336" s="2">
        <v>10.0</v>
      </c>
      <c r="M336" s="2" t="s">
        <v>589</v>
      </c>
    </row>
    <row r="337">
      <c r="A337" s="1" t="s">
        <v>475</v>
      </c>
      <c r="B337" s="1" t="s">
        <v>590</v>
      </c>
      <c r="F337" s="2">
        <f t="shared" si="8"/>
        <v>8</v>
      </c>
      <c r="K337" s="1" t="s">
        <v>591</v>
      </c>
      <c r="L337" s="1">
        <v>4.0</v>
      </c>
      <c r="M337" s="2" t="s">
        <v>589</v>
      </c>
    </row>
    <row r="338">
      <c r="A338" s="1" t="s">
        <v>475</v>
      </c>
      <c r="B338" s="1" t="s">
        <v>592</v>
      </c>
      <c r="F338" s="2">
        <f t="shared" si="8"/>
        <v>1</v>
      </c>
      <c r="K338" s="1" t="s">
        <v>593</v>
      </c>
      <c r="L338" s="2">
        <v>1.0</v>
      </c>
      <c r="M338" s="2" t="s">
        <v>356</v>
      </c>
    </row>
    <row r="339">
      <c r="A339" s="1" t="s">
        <v>475</v>
      </c>
      <c r="B339" s="1" t="s">
        <v>594</v>
      </c>
      <c r="F339" s="2">
        <f t="shared" si="8"/>
        <v>8</v>
      </c>
      <c r="K339" s="1" t="s">
        <v>595</v>
      </c>
      <c r="L339" s="1">
        <v>4.0</v>
      </c>
      <c r="M339" s="2" t="s">
        <v>356</v>
      </c>
    </row>
    <row r="340">
      <c r="A340" s="1" t="s">
        <v>475</v>
      </c>
      <c r="B340" s="1" t="s">
        <v>596</v>
      </c>
      <c r="F340" s="2">
        <f t="shared" si="8"/>
        <v>8</v>
      </c>
      <c r="K340" s="1" t="s">
        <v>597</v>
      </c>
      <c r="L340" s="1">
        <v>4.0</v>
      </c>
      <c r="M340" s="2" t="s">
        <v>598</v>
      </c>
    </row>
    <row r="341">
      <c r="A341" s="1" t="s">
        <v>475</v>
      </c>
      <c r="B341" s="1" t="s">
        <v>599</v>
      </c>
      <c r="F341" s="2">
        <f t="shared" si="8"/>
        <v>128</v>
      </c>
      <c r="K341" s="1" t="s">
        <v>600</v>
      </c>
      <c r="L341" s="2">
        <v>8.0</v>
      </c>
      <c r="M341" s="2" t="s">
        <v>598</v>
      </c>
    </row>
    <row r="342">
      <c r="A342" s="1" t="s">
        <v>475</v>
      </c>
      <c r="B342" s="1" t="s">
        <v>601</v>
      </c>
      <c r="F342" s="2">
        <f t="shared" si="8"/>
        <v>8</v>
      </c>
      <c r="K342" s="1" t="s">
        <v>602</v>
      </c>
      <c r="L342" s="2">
        <v>4.0</v>
      </c>
      <c r="M342" s="2" t="s">
        <v>603</v>
      </c>
    </row>
    <row r="343">
      <c r="A343" s="1" t="s">
        <v>475</v>
      </c>
      <c r="B343" s="1" t="s">
        <v>604</v>
      </c>
      <c r="F343" s="2">
        <f t="shared" si="8"/>
        <v>4</v>
      </c>
      <c r="K343" s="1" t="s">
        <v>605</v>
      </c>
      <c r="L343" s="1">
        <v>3.0</v>
      </c>
      <c r="M343" s="2" t="s">
        <v>603</v>
      </c>
    </row>
    <row r="344">
      <c r="A344" s="1" t="s">
        <v>475</v>
      </c>
      <c r="B344" s="1" t="s">
        <v>606</v>
      </c>
      <c r="F344" s="2">
        <f t="shared" si="8"/>
        <v>2</v>
      </c>
      <c r="K344" s="1" t="s">
        <v>607</v>
      </c>
      <c r="L344" s="1">
        <v>2.0</v>
      </c>
      <c r="M344" s="2" t="s">
        <v>608</v>
      </c>
    </row>
    <row r="345">
      <c r="A345" s="1" t="s">
        <v>475</v>
      </c>
      <c r="B345" s="1" t="s">
        <v>609</v>
      </c>
      <c r="F345" s="2">
        <f t="shared" si="8"/>
        <v>128</v>
      </c>
      <c r="K345" s="1" t="s">
        <v>610</v>
      </c>
      <c r="L345" s="1">
        <v>8.0</v>
      </c>
      <c r="M345" s="2" t="s">
        <v>608</v>
      </c>
    </row>
    <row r="346">
      <c r="A346" s="1" t="s">
        <v>475</v>
      </c>
      <c r="B346" s="1" t="s">
        <v>611</v>
      </c>
      <c r="F346" s="2">
        <f t="shared" si="8"/>
        <v>64</v>
      </c>
      <c r="K346" s="1" t="s">
        <v>612</v>
      </c>
      <c r="L346" s="2">
        <v>7.0</v>
      </c>
      <c r="M346" s="2" t="s">
        <v>613</v>
      </c>
    </row>
    <row r="347">
      <c r="A347" s="1" t="s">
        <v>475</v>
      </c>
      <c r="B347" s="1" t="s">
        <v>614</v>
      </c>
      <c r="F347" s="2">
        <f t="shared" si="8"/>
        <v>2</v>
      </c>
      <c r="K347" s="1" t="s">
        <v>615</v>
      </c>
      <c r="L347" s="1">
        <v>2.0</v>
      </c>
      <c r="M347" s="2" t="s">
        <v>613</v>
      </c>
    </row>
    <row r="348">
      <c r="A348" s="1"/>
      <c r="B348" s="1" t="str">
        <f>CONCATENATE(A349," Description")</f>
        <v>Animals Description</v>
      </c>
      <c r="F348" s="1"/>
      <c r="K348" s="4" t="s">
        <v>616</v>
      </c>
    </row>
    <row r="349">
      <c r="A349" s="1" t="s">
        <v>617</v>
      </c>
      <c r="B349" s="1" t="s">
        <v>618</v>
      </c>
      <c r="F349" s="1">
        <v>1.0</v>
      </c>
    </row>
    <row r="350">
      <c r="A350" s="1" t="s">
        <v>617</v>
      </c>
      <c r="B350" s="1" t="s">
        <v>619</v>
      </c>
      <c r="F350" s="1">
        <v>2.0</v>
      </c>
    </row>
    <row r="351">
      <c r="A351" s="1" t="s">
        <v>617</v>
      </c>
      <c r="B351" s="1" t="s">
        <v>620</v>
      </c>
      <c r="F351" s="1">
        <v>4.0</v>
      </c>
    </row>
    <row r="352">
      <c r="A352" s="1" t="s">
        <v>617</v>
      </c>
      <c r="B352" s="1" t="s">
        <v>621</v>
      </c>
      <c r="F352" s="1">
        <v>8.0</v>
      </c>
    </row>
    <row r="353">
      <c r="A353" s="1" t="s">
        <v>617</v>
      </c>
      <c r="B353" s="1" t="s">
        <v>622</v>
      </c>
      <c r="F353" s="1">
        <v>16.0</v>
      </c>
    </row>
    <row r="354">
      <c r="A354" s="1" t="s">
        <v>617</v>
      </c>
      <c r="B354" s="1" t="s">
        <v>623</v>
      </c>
      <c r="F354" s="1">
        <v>32.0</v>
      </c>
    </row>
    <row r="355">
      <c r="A355" s="1" t="s">
        <v>617</v>
      </c>
      <c r="B355" s="1" t="s">
        <v>624</v>
      </c>
      <c r="F355" s="1">
        <v>64.0</v>
      </c>
    </row>
    <row r="356">
      <c r="A356" s="1" t="s">
        <v>617</v>
      </c>
      <c r="B356" s="1" t="s">
        <v>625</v>
      </c>
      <c r="F356" s="1">
        <v>128.0</v>
      </c>
    </row>
    <row r="357">
      <c r="A357" s="1" t="s">
        <v>617</v>
      </c>
      <c r="B357" s="1" t="s">
        <v>626</v>
      </c>
      <c r="F357" s="1">
        <v>256.0</v>
      </c>
    </row>
    <row r="358">
      <c r="A358" s="1" t="s">
        <v>617</v>
      </c>
      <c r="B358" s="1" t="s">
        <v>627</v>
      </c>
      <c r="F358" s="1">
        <v>512.0</v>
      </c>
    </row>
    <row r="359">
      <c r="A359" s="1" t="s">
        <v>617</v>
      </c>
      <c r="B359" s="1" t="s">
        <v>628</v>
      </c>
    </row>
    <row r="360">
      <c r="A360" s="1"/>
      <c r="B360" s="1" t="str">
        <f>CONCATENATE(A361," Description")</f>
        <v>Vehicles Description</v>
      </c>
      <c r="F360" s="1"/>
      <c r="K360" s="4" t="s">
        <v>616</v>
      </c>
    </row>
    <row r="361">
      <c r="A361" s="1" t="s">
        <v>629</v>
      </c>
      <c r="B361" s="1">
        <v>1.0</v>
      </c>
      <c r="F361" s="4">
        <v>8.0</v>
      </c>
    </row>
    <row r="362">
      <c r="A362" s="1" t="s">
        <v>629</v>
      </c>
      <c r="B362" s="1">
        <v>2.0</v>
      </c>
      <c r="F362" s="4">
        <v>16.0</v>
      </c>
    </row>
    <row r="363">
      <c r="A363" s="1" t="s">
        <v>629</v>
      </c>
      <c r="B363" s="1">
        <v>3.0</v>
      </c>
      <c r="F363" s="4">
        <v>32.0</v>
      </c>
    </row>
    <row r="364">
      <c r="A364" s="1" t="s">
        <v>629</v>
      </c>
      <c r="B364" s="1">
        <v>4.0</v>
      </c>
      <c r="F364" s="4">
        <v>64.0</v>
      </c>
    </row>
    <row r="365">
      <c r="A365" s="1" t="s">
        <v>629</v>
      </c>
      <c r="B365" s="1">
        <v>5.0</v>
      </c>
      <c r="F365" s="4">
        <v>128.0</v>
      </c>
    </row>
    <row r="366">
      <c r="A366" s="1" t="s">
        <v>629</v>
      </c>
      <c r="B366" s="1">
        <v>6.0</v>
      </c>
      <c r="F366" s="4">
        <v>256.0</v>
      </c>
    </row>
    <row r="367">
      <c r="A367" s="1" t="s">
        <v>629</v>
      </c>
      <c r="B367" s="1">
        <v>7.0</v>
      </c>
      <c r="F367" s="4">
        <v>512.0</v>
      </c>
    </row>
    <row r="368">
      <c r="A368" s="1" t="s">
        <v>629</v>
      </c>
      <c r="B368" s="1">
        <v>8.0</v>
      </c>
      <c r="F368" s="4">
        <v>1024.0</v>
      </c>
    </row>
    <row r="369">
      <c r="A369" s="1" t="s">
        <v>629</v>
      </c>
      <c r="B369" s="1">
        <v>9.0</v>
      </c>
      <c r="F369" s="2">
        <f t="shared" ref="F369:F370" si="9">F368*2</f>
        <v>2048</v>
      </c>
    </row>
    <row r="370">
      <c r="A370" s="1" t="s">
        <v>629</v>
      </c>
      <c r="B370" s="1">
        <v>10.0</v>
      </c>
      <c r="F370" s="2">
        <f t="shared" si="9"/>
        <v>4096</v>
      </c>
    </row>
    <row r="980">
      <c r="I980" s="4"/>
    </row>
  </sheetData>
  <drawing r:id="rId1"/>
</worksheet>
</file>