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栩海\Desktop\给分表\"/>
    </mc:Choice>
  </mc:AlternateContent>
  <bookViews>
    <workbookView xWindow="0" yWindow="0" windowWidth="20490" windowHeight="7755" tabRatio="500"/>
  </bookViews>
  <sheets>
    <sheet name="day 1" sheetId="1" r:id="rId1"/>
    <sheet name="day2（有重分组）" sheetId="2" r:id="rId2"/>
    <sheet name="day3（有重分组）" sheetId="3" r:id="rId3"/>
    <sheet name="day4" sheetId="4" r:id="rId4"/>
  </sheets>
  <calcPr calcId="152511" concurrentCalc="0"/>
</workbook>
</file>

<file path=xl/calcChain.xml><?xml version="1.0" encoding="utf-8"?>
<calcChain xmlns="http://schemas.openxmlformats.org/spreadsheetml/2006/main">
  <c r="D39" i="1" l="1"/>
  <c r="C39" i="1"/>
  <c r="B39" i="1"/>
  <c r="AF38" i="1"/>
  <c r="AF37" i="1"/>
  <c r="AF36" i="1"/>
  <c r="AF35" i="1"/>
  <c r="AF34" i="1"/>
  <c r="AG34" i="1"/>
  <c r="AF33" i="1"/>
  <c r="AF32" i="1"/>
  <c r="AF31" i="1"/>
  <c r="AF30" i="1"/>
  <c r="AG30" i="1"/>
  <c r="AF29" i="1"/>
  <c r="AF28" i="1"/>
  <c r="AF27" i="1"/>
  <c r="AF26" i="1"/>
  <c r="AF25" i="1"/>
  <c r="AG25" i="1"/>
  <c r="AF24" i="1"/>
  <c r="AF23" i="1"/>
  <c r="AF22" i="1"/>
  <c r="AF21" i="1"/>
  <c r="AF20" i="1"/>
  <c r="AG20" i="1"/>
  <c r="AF19" i="1"/>
  <c r="AF18" i="1"/>
  <c r="AF17" i="1"/>
  <c r="AF16" i="1"/>
  <c r="AG16" i="1"/>
  <c r="AF15" i="1"/>
  <c r="AF14" i="1"/>
  <c r="AF13" i="1"/>
  <c r="AF12" i="1"/>
  <c r="AF11" i="1"/>
  <c r="AG11" i="1"/>
  <c r="AF10" i="1"/>
  <c r="AF9" i="1"/>
  <c r="AF8" i="1"/>
  <c r="AF7" i="1"/>
  <c r="AG7" i="1"/>
  <c r="AF6" i="1"/>
  <c r="AF5" i="1"/>
  <c r="AF4" i="1"/>
  <c r="AF3" i="1"/>
  <c r="AF2" i="1"/>
  <c r="AG2" i="1"/>
</calcChain>
</file>

<file path=xl/sharedStrings.xml><?xml version="1.0" encoding="utf-8"?>
<sst xmlns="http://schemas.openxmlformats.org/spreadsheetml/2006/main" count="560" uniqueCount="176">
  <si>
    <t>Name</t>
  </si>
  <si>
    <t>团队组建（2）</t>
  </si>
  <si>
    <t>任务发布（2）</t>
  </si>
  <si>
    <t>开场（4）</t>
  </si>
  <si>
    <t>logo（3/2）</t>
  </si>
  <si>
    <t>logo总分</t>
  </si>
  <si>
    <t>讨论（5/3)</t>
  </si>
  <si>
    <t>讨论总分</t>
  </si>
  <si>
    <t>备注评论</t>
  </si>
  <si>
    <t>第一次汇报 15/3</t>
  </si>
  <si>
    <t>第一次汇报总分</t>
  </si>
  <si>
    <t>第一次会议记录5/10/5</t>
  </si>
  <si>
    <t>第一次会议记录总分</t>
  </si>
  <si>
    <t>git game（8）</t>
  </si>
  <si>
    <t>git 小组（3）</t>
  </si>
  <si>
    <t>第二次会议记录5/10/5</t>
  </si>
  <si>
    <t>第二次会议记录总分</t>
  </si>
  <si>
    <t>第二次汇报（15/3)</t>
  </si>
  <si>
    <t>汇报总分</t>
  </si>
  <si>
    <t>收尾（2/3)</t>
  </si>
  <si>
    <t>收尾总分</t>
  </si>
  <si>
    <t>额外加分扣分</t>
  </si>
  <si>
    <t>额外总分</t>
  </si>
  <si>
    <t>小组得分</t>
  </si>
  <si>
    <t>周亦庄</t>
  </si>
  <si>
    <t>2/2</t>
  </si>
  <si>
    <t>4/2</t>
  </si>
  <si>
    <t>严格遵守罗伯特会议规则，同学活跃度较高较投入</t>
  </si>
  <si>
    <t>11/2</t>
  </si>
  <si>
    <t xml:space="preserve">
不具体，缺少故事性
</t>
  </si>
  <si>
    <t>4/5/5</t>
  </si>
  <si>
    <t>使用md格式书写但是结构并不十分清晰</t>
  </si>
  <si>
    <t>5/3</t>
  </si>
  <si>
    <t xml:space="preserve">画布工具利用较新颖，讨论积极
</t>
  </si>
  <si>
    <t>5/8/5</t>
  </si>
  <si>
    <t>结构清晰明确</t>
  </si>
  <si>
    <t>12/3</t>
  </si>
  <si>
    <t>转化为数字上的标准术语
要更加深入</t>
  </si>
  <si>
    <t>2/3</t>
  </si>
  <si>
    <t>周大桐</t>
  </si>
  <si>
    <t>4/5/6</t>
  </si>
  <si>
    <t>2/1</t>
  </si>
  <si>
    <t>王荔妍</t>
  </si>
  <si>
    <t>4/5/7</t>
  </si>
  <si>
    <t>陈逸鹏</t>
  </si>
  <si>
    <t>4/5/8</t>
  </si>
  <si>
    <t>郝育昆</t>
  </si>
  <si>
    <t>4/5/9</t>
  </si>
  <si>
    <t>陈煜</t>
  </si>
  <si>
    <t>工具运用较差，讨论比较活跃</t>
  </si>
  <si>
    <t>10/2</t>
  </si>
  <si>
    <t>操作性不强，
缺少故事性</t>
  </si>
  <si>
    <t>3/5/0</t>
  </si>
  <si>
    <t>没有使用md格式，延迟提交，没有数字签名</t>
  </si>
  <si>
    <t>4/3</t>
  </si>
  <si>
    <t xml:space="preserve">罗伯特规则运用较好
</t>
  </si>
  <si>
    <t>4/7/5</t>
  </si>
  <si>
    <t>没有运用md语言书写，但结构清晰</t>
  </si>
  <si>
    <t>13/3</t>
  </si>
  <si>
    <t xml:space="preserve">提到高级数字资源方向好
</t>
  </si>
  <si>
    <t>李思宇</t>
  </si>
  <si>
    <t>4/6/5</t>
  </si>
  <si>
    <t>孙敬源</t>
  </si>
  <si>
    <t>刘思琪</t>
  </si>
  <si>
    <t>顾绍弘</t>
  </si>
  <si>
    <t>1/1</t>
  </si>
  <si>
    <t>罗伯特讨论较好</t>
  </si>
  <si>
    <t>10/0</t>
  </si>
  <si>
    <t xml:space="preserve">相对空泛，缺少故事性
</t>
  </si>
  <si>
    <t>3/7/0</t>
  </si>
  <si>
    <t>结构清晰但没有使用md格式，只有一个人提交和数字签名</t>
  </si>
  <si>
    <t>3/3</t>
  </si>
  <si>
    <t>工具运用不充分</t>
  </si>
  <si>
    <t>4/8/5</t>
  </si>
  <si>
    <t>没有运用md语言书写，但结构较清晰</t>
  </si>
  <si>
    <t xml:space="preserve">有真实场景，有现代感
</t>
  </si>
  <si>
    <t>门天立</t>
  </si>
  <si>
    <t>3/6/5</t>
  </si>
  <si>
    <t>4/5/0</t>
  </si>
  <si>
    <t>李凯文</t>
  </si>
  <si>
    <t>肖飞宇</t>
  </si>
  <si>
    <t>3/8/0</t>
  </si>
  <si>
    <t>4/7/0</t>
  </si>
  <si>
    <t>倪锐晨</t>
  </si>
  <si>
    <t>卢晟昊</t>
  </si>
  <si>
    <t>3/2</t>
  </si>
  <si>
    <t>使用罗伯特和头脑风暴一部分按照罗伯特，简单实用头脑风暴，同学活跃度较高</t>
  </si>
  <si>
    <t>12/2</t>
  </si>
  <si>
    <t xml:space="preserve">缺少故事性，比较具体
</t>
  </si>
  <si>
    <t>md语言且格式非常清晰</t>
  </si>
  <si>
    <t>有创新意识，讨论积极</t>
  </si>
  <si>
    <t>4/10/5</t>
  </si>
  <si>
    <t>没有运用md格式
，但结构清晰</t>
  </si>
  <si>
    <t>14/3</t>
  </si>
  <si>
    <t>有提炼，较具体</t>
  </si>
  <si>
    <t>+2+3</t>
  </si>
  <si>
    <t>王骞</t>
  </si>
  <si>
    <t>5/6/5</t>
  </si>
  <si>
    <t>4/9/5</t>
  </si>
  <si>
    <t>杨昊光</t>
  </si>
  <si>
    <t>5/7/5</t>
  </si>
  <si>
    <t>李强</t>
  </si>
  <si>
    <t>黄馨仪</t>
  </si>
  <si>
    <t>出现主持人主持会议，同学活跃度较高</t>
  </si>
  <si>
    <t>13/2</t>
  </si>
  <si>
    <t>是故事版，较
为具体</t>
  </si>
  <si>
    <t>没有使用md格式但整体较清晰</t>
  </si>
  <si>
    <t xml:space="preserve">罗伯特运用非常好，讨论积极
</t>
  </si>
  <si>
    <t>4/9/0</t>
  </si>
  <si>
    <t>没有运用md格式同学讨论深入</t>
  </si>
  <si>
    <t xml:space="preserve">有操作性科技性概念，未来的及提到电影
</t>
  </si>
  <si>
    <t>刘佳慧</t>
  </si>
  <si>
    <t>周子淞</t>
  </si>
  <si>
    <t>黄伟智</t>
  </si>
  <si>
    <t>4/8/0</t>
  </si>
  <si>
    <t>朱子霖</t>
  </si>
  <si>
    <t>邬军</t>
  </si>
  <si>
    <t>5/2</t>
  </si>
  <si>
    <t>很好的利用了罗伯特，并且有较高的效率，同学活跃度较高</t>
  </si>
  <si>
    <t xml:space="preserve">较详细，有较强的操作性
</t>
  </si>
  <si>
    <t>没有使用md格式但整体较清晰，且没有数字签名</t>
  </si>
  <si>
    <t>4/10/0</t>
  </si>
  <si>
    <t>没有运用md格式讨论过程精彩，给满分但是数字签名仍然是一个人提交</t>
  </si>
  <si>
    <t>11/3</t>
  </si>
  <si>
    <t xml:space="preserve">电影要强调数字性，宪章可能有执行障碍，废话多
</t>
  </si>
  <si>
    <t>李奇钟</t>
  </si>
  <si>
    <t>4/6/0</t>
  </si>
  <si>
    <r>
      <rPr>
        <sz val="11"/>
        <color indexed="8"/>
        <rFont val="宋体"/>
        <family val="3"/>
        <charset val="134"/>
      </rPr>
      <t>艾尼亚尔</t>
    </r>
    <r>
      <rPr>
        <sz val="11"/>
        <color indexed="8"/>
        <rFont val="Calibri"/>
        <family val="2"/>
      </rPr>
      <t>·</t>
    </r>
    <r>
      <rPr>
        <sz val="11"/>
        <color indexed="8"/>
        <rFont val="宋体"/>
        <family val="3"/>
        <charset val="134"/>
      </rPr>
      <t>艾力汗木</t>
    </r>
  </si>
  <si>
    <t>贺琪</t>
  </si>
  <si>
    <t>杨奇</t>
  </si>
  <si>
    <t>周昊宸</t>
  </si>
  <si>
    <t>使用罗伯特，基本按
照规则，活跃度较高</t>
  </si>
  <si>
    <t>14/2</t>
  </si>
  <si>
    <t>有具体性，操
作性，缺少故事性</t>
  </si>
  <si>
    <t>5/8/5-3</t>
  </si>
  <si>
    <t>md语言，结构清晰，但是由于派生错误扣分</t>
  </si>
  <si>
    <t>工具运用不规范</t>
  </si>
  <si>
    <t>5/10/5</t>
  </si>
  <si>
    <t xml:space="preserve">结构非常清楚讨论精彩，想法新颖
</t>
  </si>
  <si>
    <t xml:space="preserve">微电影故事版没体现数字国度，东西破碎
</t>
  </si>
  <si>
    <t>马晓健</t>
  </si>
  <si>
    <t>杜迎霜</t>
  </si>
  <si>
    <t>5/7/5-3</t>
  </si>
  <si>
    <t>高畅</t>
  </si>
  <si>
    <t>单子毓</t>
  </si>
  <si>
    <t>2/0</t>
  </si>
  <si>
    <t>0/2</t>
  </si>
  <si>
    <t>使用头脑风暴，但是没有使用起来，同学活跃度较高</t>
  </si>
  <si>
    <t xml:space="preserve">空泛，废话较多，缺少故事性
</t>
  </si>
  <si>
    <t>1/6/0</t>
  </si>
  <si>
    <t>没有使用md格式，结构不清晰，看不出有效发言，没有数字签名</t>
  </si>
  <si>
    <t>0/0/0</t>
  </si>
  <si>
    <t>没有记录</t>
  </si>
  <si>
    <t>不要讲废话，有些展示内容不合适，但看到了改变</t>
  </si>
  <si>
    <t>李腾飞</t>
  </si>
  <si>
    <t>1/5/0</t>
  </si>
  <si>
    <t>肖昌明</t>
  </si>
  <si>
    <t>邹旭</t>
  </si>
  <si>
    <t>施孝儒</t>
  </si>
  <si>
    <t>0/0</t>
  </si>
  <si>
    <t>到场（2）</t>
  </si>
  <si>
    <t>第三次汇报（15/3)</t>
  </si>
  <si>
    <t>git小组（2）</t>
  </si>
  <si>
    <t>讨论（5/3/20)</t>
  </si>
  <si>
    <t>第四次汇报（15/3)</t>
  </si>
  <si>
    <t>当天总分</t>
  </si>
  <si>
    <t>第五次汇报（20/3)</t>
  </si>
  <si>
    <t>讨论（5/3/20/2)</t>
  </si>
  <si>
    <t>第六次汇报（25/5)</t>
  </si>
  <si>
    <t>第七次汇报（25/5)</t>
  </si>
  <si>
    <t>彩排（5/5）</t>
  </si>
  <si>
    <t>发布会整体（10）</t>
  </si>
  <si>
    <t>各小组展示（20）</t>
  </si>
  <si>
    <t>day1总分</t>
    <phoneticPr fontId="4" type="noConversion"/>
  </si>
  <si>
    <t xml:space="preserve">1logo设计创意2开会规范且有创新
</t>
    <phoneticPr fontId="4" type="noConversion"/>
  </si>
  <si>
    <r>
      <t>艾尼亚尔</t>
    </r>
    <r>
      <rPr>
        <sz val="12"/>
        <color indexed="8"/>
        <rFont val="Calibri"/>
        <family val="2"/>
      </rPr>
      <t>·</t>
    </r>
    <r>
      <rPr>
        <sz val="12"/>
        <color indexed="8"/>
        <rFont val="宋体"/>
        <family val="3"/>
        <charset val="134"/>
      </rPr>
      <t>艾力汗木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</si>
</sst>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indexed="8"/>
      <name val="宋体"/>
      <charset val="134"/>
    </font>
    <font>
      <sz val="11"/>
      <color indexed="8"/>
      <name val="Calibri"/>
      <family val="2"/>
    </font>
    <font>
      <sz val="11"/>
      <color indexed="8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2"/>
      <color indexed="8"/>
      <name val="Calibri"/>
      <family val="2"/>
    </font>
    <font>
      <sz val="12"/>
      <color indexed="8"/>
      <name val="宋体"/>
      <family val="3"/>
      <charset val="134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 applyAlignment="1"/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top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22" fontId="6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58" fontId="6" fillId="0" borderId="1" xfId="0" quotePrefix="1" applyNumberFormat="1" applyFont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14" fontId="6" fillId="0" borderId="1" xfId="0" quotePrefix="1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 wrapText="1"/>
    </xf>
    <xf numFmtId="14" fontId="6" fillId="0" borderId="1" xfId="0" quotePrefix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9"/>
  <sheetViews>
    <sheetView tabSelected="1" topLeftCell="V1" zoomScale="85" zoomScaleNormal="85" workbookViewId="0">
      <selection activeCell="AH2" sqref="AH2:AH38"/>
    </sheetView>
  </sheetViews>
  <sheetFormatPr defaultColWidth="11" defaultRowHeight="14.25" x14ac:dyDescent="0.15"/>
  <cols>
    <col min="1" max="1" width="13.375" style="12" customWidth="1"/>
    <col min="2" max="2" width="8" style="12" customWidth="1"/>
    <col min="3" max="3" width="8.125" style="12" customWidth="1"/>
    <col min="4" max="4" width="7.5" style="12" customWidth="1"/>
    <col min="5" max="6" width="8.875" style="12" customWidth="1"/>
    <col min="7" max="8" width="7.625" style="12" customWidth="1"/>
    <col min="9" max="9" width="20.875" style="9" customWidth="1"/>
    <col min="10" max="11" width="10.5" style="12" customWidth="1"/>
    <col min="12" max="12" width="16.125" style="12" customWidth="1"/>
    <col min="13" max="14" width="14.625" style="16" customWidth="1"/>
    <col min="15" max="15" width="16.125" style="12" customWidth="1"/>
    <col min="16" max="16" width="10.375" style="12" customWidth="1"/>
    <col min="17" max="17" width="9.875" style="12" customWidth="1"/>
    <col min="18" max="19" width="9.5" style="12" customWidth="1"/>
    <col min="20" max="23" width="20.5" style="12" customWidth="1"/>
    <col min="24" max="24" width="13.375" style="12" customWidth="1"/>
    <col min="25" max="25" width="10.25" style="12" customWidth="1"/>
    <col min="26" max="26" width="15" style="12" customWidth="1"/>
    <col min="27" max="28" width="7.375" style="12" customWidth="1"/>
    <col min="29" max="29" width="10.25" style="12" customWidth="1"/>
    <col min="30" max="30" width="29.625" style="12" customWidth="1"/>
    <col min="31" max="31" width="9.375" style="12" customWidth="1"/>
    <col min="32" max="33" width="11" style="12"/>
    <col min="34" max="35" width="13.375" style="12" customWidth="1"/>
    <col min="36" max="16384" width="11" style="12"/>
  </cols>
  <sheetData>
    <row r="1" spans="1:34" ht="28.5" x14ac:dyDescent="0.1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10" t="s">
        <v>6</v>
      </c>
      <c r="H1" s="10" t="s">
        <v>7</v>
      </c>
      <c r="I1" s="10" t="s">
        <v>8</v>
      </c>
      <c r="J1" s="9" t="s">
        <v>9</v>
      </c>
      <c r="K1" s="9" t="s">
        <v>10</v>
      </c>
      <c r="L1" s="10" t="s">
        <v>8</v>
      </c>
      <c r="M1" s="11" t="s">
        <v>11</v>
      </c>
      <c r="N1" s="11" t="s">
        <v>12</v>
      </c>
      <c r="O1" s="10" t="s">
        <v>8</v>
      </c>
      <c r="P1" s="9" t="s">
        <v>13</v>
      </c>
      <c r="Q1" s="9" t="s">
        <v>14</v>
      </c>
      <c r="R1" s="9" t="s">
        <v>6</v>
      </c>
      <c r="S1" s="9" t="s">
        <v>7</v>
      </c>
      <c r="T1" s="10" t="s">
        <v>8</v>
      </c>
      <c r="U1" s="11" t="s">
        <v>15</v>
      </c>
      <c r="V1" s="11" t="s">
        <v>16</v>
      </c>
      <c r="W1" s="10" t="s">
        <v>8</v>
      </c>
      <c r="X1" s="9" t="s">
        <v>17</v>
      </c>
      <c r="Y1" s="9" t="s">
        <v>18</v>
      </c>
      <c r="Z1" s="9" t="s">
        <v>8</v>
      </c>
      <c r="AA1" s="9" t="s">
        <v>19</v>
      </c>
      <c r="AB1" s="9" t="s">
        <v>20</v>
      </c>
      <c r="AC1" s="9" t="s">
        <v>21</v>
      </c>
      <c r="AD1" s="9" t="s">
        <v>22</v>
      </c>
      <c r="AE1" s="9" t="s">
        <v>8</v>
      </c>
      <c r="AF1" s="9" t="s">
        <v>173</v>
      </c>
      <c r="AG1" s="12" t="s">
        <v>23</v>
      </c>
    </row>
    <row r="2" spans="1:34" x14ac:dyDescent="0.15">
      <c r="A2" s="13" t="s">
        <v>24</v>
      </c>
      <c r="B2" s="12">
        <v>0</v>
      </c>
      <c r="C2" s="12">
        <v>2</v>
      </c>
      <c r="D2" s="12">
        <v>4</v>
      </c>
      <c r="E2" s="14" t="s">
        <v>25</v>
      </c>
      <c r="F2" s="12">
        <v>4</v>
      </c>
      <c r="G2" s="15" t="s">
        <v>26</v>
      </c>
      <c r="H2" s="16">
        <v>6</v>
      </c>
      <c r="I2" s="17" t="s">
        <v>27</v>
      </c>
      <c r="J2" s="14" t="s">
        <v>28</v>
      </c>
      <c r="K2" s="12">
        <v>13</v>
      </c>
      <c r="L2" s="17" t="s">
        <v>29</v>
      </c>
      <c r="M2" s="11" t="s">
        <v>30</v>
      </c>
      <c r="N2" s="18">
        <v>14</v>
      </c>
      <c r="O2" s="17" t="s">
        <v>31</v>
      </c>
      <c r="P2" s="12">
        <v>4</v>
      </c>
      <c r="Q2" s="12">
        <v>0</v>
      </c>
      <c r="R2" s="14" t="s">
        <v>32</v>
      </c>
      <c r="S2" s="12">
        <v>8</v>
      </c>
      <c r="T2" s="17" t="s">
        <v>33</v>
      </c>
      <c r="U2" s="19" t="s">
        <v>34</v>
      </c>
      <c r="V2" s="9">
        <v>18</v>
      </c>
      <c r="W2" s="17" t="s">
        <v>35</v>
      </c>
      <c r="X2" s="14" t="s">
        <v>36</v>
      </c>
      <c r="Y2" s="12">
        <v>15</v>
      </c>
      <c r="Z2" s="17" t="s">
        <v>37</v>
      </c>
      <c r="AA2" s="14" t="s">
        <v>38</v>
      </c>
      <c r="AB2" s="12">
        <v>5</v>
      </c>
      <c r="AF2" s="12">
        <f>SUM(B2,C2,D2,F2,H2,K2,N2,P2,Q2,S2,V2,Y2,AB2,AD2,)</f>
        <v>93</v>
      </c>
      <c r="AG2" s="20">
        <f>AVERAGE(AF3,AF4,AF2,AF5,AF6)</f>
        <v>94</v>
      </c>
      <c r="AH2" s="25"/>
    </row>
    <row r="3" spans="1:34" x14ac:dyDescent="0.15">
      <c r="A3" s="13" t="s">
        <v>39</v>
      </c>
      <c r="B3" s="12">
        <v>0</v>
      </c>
      <c r="C3" s="12">
        <v>2</v>
      </c>
      <c r="D3" s="12">
        <v>4</v>
      </c>
      <c r="E3" s="14" t="s">
        <v>25</v>
      </c>
      <c r="F3" s="12">
        <v>4</v>
      </c>
      <c r="G3" s="15" t="s">
        <v>26</v>
      </c>
      <c r="H3" s="16">
        <v>6</v>
      </c>
      <c r="I3" s="17"/>
      <c r="J3" s="14" t="s">
        <v>28</v>
      </c>
      <c r="K3" s="12">
        <v>13</v>
      </c>
      <c r="L3" s="20"/>
      <c r="M3" s="11" t="s">
        <v>40</v>
      </c>
      <c r="N3" s="21">
        <v>16</v>
      </c>
      <c r="O3" s="17"/>
      <c r="P3" s="12">
        <v>4</v>
      </c>
      <c r="Q3" s="12">
        <v>0</v>
      </c>
      <c r="R3" s="14" t="s">
        <v>32</v>
      </c>
      <c r="S3" s="12">
        <v>8</v>
      </c>
      <c r="T3" s="20"/>
      <c r="U3" s="19" t="s">
        <v>34</v>
      </c>
      <c r="V3" s="9">
        <v>18</v>
      </c>
      <c r="W3" s="17"/>
      <c r="X3" s="14" t="s">
        <v>36</v>
      </c>
      <c r="Y3" s="12">
        <v>15</v>
      </c>
      <c r="Z3" s="20"/>
      <c r="AA3" s="14" t="s">
        <v>41</v>
      </c>
      <c r="AB3" s="12">
        <v>3</v>
      </c>
      <c r="AF3" s="12">
        <f t="shared" ref="AF3" si="0">SUM(B3,C3,D3,F3,H3,K3,N3,P3,Q3,S3,V3,Y3,AB3,AD3,)</f>
        <v>93</v>
      </c>
      <c r="AG3" s="20"/>
      <c r="AH3" s="25"/>
    </row>
    <row r="4" spans="1:34" x14ac:dyDescent="0.15">
      <c r="A4" s="13" t="s">
        <v>42</v>
      </c>
      <c r="B4" s="12">
        <v>0</v>
      </c>
      <c r="C4" s="12">
        <v>2</v>
      </c>
      <c r="D4" s="12">
        <v>4</v>
      </c>
      <c r="E4" s="14" t="s">
        <v>25</v>
      </c>
      <c r="F4" s="12">
        <v>4</v>
      </c>
      <c r="G4" s="15" t="s">
        <v>26</v>
      </c>
      <c r="H4" s="16">
        <v>6</v>
      </c>
      <c r="I4" s="17"/>
      <c r="J4" s="14" t="s">
        <v>28</v>
      </c>
      <c r="K4" s="12">
        <v>13</v>
      </c>
      <c r="L4" s="20"/>
      <c r="M4" s="11" t="s">
        <v>43</v>
      </c>
      <c r="N4" s="21">
        <v>16</v>
      </c>
      <c r="O4" s="17"/>
      <c r="P4" s="12">
        <v>4</v>
      </c>
      <c r="Q4" s="12">
        <v>0</v>
      </c>
      <c r="R4" s="14" t="s">
        <v>32</v>
      </c>
      <c r="S4" s="12">
        <v>8</v>
      </c>
      <c r="T4" s="20"/>
      <c r="U4" s="19" t="s">
        <v>34</v>
      </c>
      <c r="V4" s="9">
        <v>18</v>
      </c>
      <c r="W4" s="17"/>
      <c r="X4" s="14" t="s">
        <v>36</v>
      </c>
      <c r="Y4" s="12">
        <v>15</v>
      </c>
      <c r="Z4" s="20"/>
      <c r="AA4" s="14" t="s">
        <v>41</v>
      </c>
      <c r="AB4" s="12">
        <v>3</v>
      </c>
      <c r="AF4" s="12">
        <f t="shared" ref="AF4:AF38" si="1">SUM(B4,C4,D4,F4,H4,K4,N4,P4,Q4,S4,V4,Y4,AB4,AD4,)</f>
        <v>93</v>
      </c>
      <c r="AG4" s="20"/>
      <c r="AH4" s="25"/>
    </row>
    <row r="5" spans="1:34" x14ac:dyDescent="0.15">
      <c r="A5" s="13" t="s">
        <v>44</v>
      </c>
      <c r="B5" s="12">
        <v>0</v>
      </c>
      <c r="C5" s="12">
        <v>2</v>
      </c>
      <c r="D5" s="12">
        <v>4</v>
      </c>
      <c r="E5" s="14" t="s">
        <v>25</v>
      </c>
      <c r="F5" s="12">
        <v>4</v>
      </c>
      <c r="G5" s="15" t="s">
        <v>26</v>
      </c>
      <c r="H5" s="16">
        <v>6</v>
      </c>
      <c r="I5" s="17"/>
      <c r="J5" s="14" t="s">
        <v>28</v>
      </c>
      <c r="K5" s="12">
        <v>13</v>
      </c>
      <c r="L5" s="20"/>
      <c r="M5" s="11" t="s">
        <v>45</v>
      </c>
      <c r="N5" s="21">
        <v>17</v>
      </c>
      <c r="O5" s="17"/>
      <c r="P5" s="12">
        <v>4</v>
      </c>
      <c r="Q5" s="12">
        <v>0</v>
      </c>
      <c r="R5" s="14" t="s">
        <v>32</v>
      </c>
      <c r="S5" s="12">
        <v>8</v>
      </c>
      <c r="T5" s="20"/>
      <c r="U5" s="19" t="s">
        <v>34</v>
      </c>
      <c r="V5" s="9">
        <v>18</v>
      </c>
      <c r="W5" s="17"/>
      <c r="X5" s="14" t="s">
        <v>36</v>
      </c>
      <c r="Y5" s="12">
        <v>15</v>
      </c>
      <c r="Z5" s="20"/>
      <c r="AA5" s="14" t="s">
        <v>38</v>
      </c>
      <c r="AB5" s="12">
        <v>5</v>
      </c>
      <c r="AF5" s="12">
        <f t="shared" si="1"/>
        <v>96</v>
      </c>
      <c r="AG5" s="20"/>
      <c r="AH5" s="25"/>
    </row>
    <row r="6" spans="1:34" x14ac:dyDescent="0.15">
      <c r="A6" s="13" t="s">
        <v>46</v>
      </c>
      <c r="B6" s="12">
        <v>0</v>
      </c>
      <c r="C6" s="12">
        <v>2</v>
      </c>
      <c r="D6" s="12">
        <v>4</v>
      </c>
      <c r="E6" s="14" t="s">
        <v>25</v>
      </c>
      <c r="F6" s="12">
        <v>4</v>
      </c>
      <c r="G6" s="15" t="s">
        <v>26</v>
      </c>
      <c r="H6" s="16">
        <v>6</v>
      </c>
      <c r="I6" s="17"/>
      <c r="J6" s="14" t="s">
        <v>28</v>
      </c>
      <c r="K6" s="12">
        <v>13</v>
      </c>
      <c r="L6" s="20"/>
      <c r="M6" s="11" t="s">
        <v>47</v>
      </c>
      <c r="N6" s="21">
        <v>18</v>
      </c>
      <c r="O6" s="17"/>
      <c r="P6" s="12">
        <v>4</v>
      </c>
      <c r="Q6" s="12">
        <v>0</v>
      </c>
      <c r="R6" s="14" t="s">
        <v>32</v>
      </c>
      <c r="S6" s="12">
        <v>8</v>
      </c>
      <c r="T6" s="20"/>
      <c r="U6" s="19" t="s">
        <v>34</v>
      </c>
      <c r="V6" s="9">
        <v>18</v>
      </c>
      <c r="W6" s="17"/>
      <c r="X6" s="14" t="s">
        <v>36</v>
      </c>
      <c r="Y6" s="12">
        <v>15</v>
      </c>
      <c r="Z6" s="20"/>
      <c r="AA6" s="14" t="s">
        <v>41</v>
      </c>
      <c r="AB6" s="12">
        <v>3</v>
      </c>
      <c r="AF6" s="12">
        <f t="shared" si="1"/>
        <v>95</v>
      </c>
      <c r="AG6" s="20"/>
      <c r="AH6" s="25"/>
    </row>
    <row r="7" spans="1:34" x14ac:dyDescent="0.15">
      <c r="A7" s="12" t="s">
        <v>48</v>
      </c>
      <c r="B7" s="12">
        <v>2</v>
      </c>
      <c r="C7" s="12">
        <v>2</v>
      </c>
      <c r="D7" s="12">
        <v>4</v>
      </c>
      <c r="E7" s="14" t="s">
        <v>41</v>
      </c>
      <c r="F7" s="12">
        <v>3</v>
      </c>
      <c r="G7" s="15" t="s">
        <v>25</v>
      </c>
      <c r="H7" s="16">
        <v>4</v>
      </c>
      <c r="I7" s="17" t="s">
        <v>49</v>
      </c>
      <c r="J7" s="14" t="s">
        <v>50</v>
      </c>
      <c r="K7" s="12">
        <v>12</v>
      </c>
      <c r="L7" s="17" t="s">
        <v>51</v>
      </c>
      <c r="M7" s="11" t="s">
        <v>52</v>
      </c>
      <c r="N7" s="18">
        <v>8</v>
      </c>
      <c r="O7" s="17" t="s">
        <v>53</v>
      </c>
      <c r="P7" s="12">
        <v>0</v>
      </c>
      <c r="Q7" s="12">
        <v>0</v>
      </c>
      <c r="R7" s="14" t="s">
        <v>54</v>
      </c>
      <c r="S7" s="12">
        <v>7</v>
      </c>
      <c r="T7" s="17" t="s">
        <v>55</v>
      </c>
      <c r="U7" s="22" t="s">
        <v>56</v>
      </c>
      <c r="V7" s="9">
        <v>16</v>
      </c>
      <c r="W7" s="17" t="s">
        <v>57</v>
      </c>
      <c r="X7" s="14" t="s">
        <v>58</v>
      </c>
      <c r="Y7" s="12">
        <v>16</v>
      </c>
      <c r="Z7" s="17" t="s">
        <v>59</v>
      </c>
      <c r="AA7" s="14" t="s">
        <v>41</v>
      </c>
      <c r="AB7" s="12">
        <v>3</v>
      </c>
      <c r="AF7" s="12">
        <f t="shared" si="1"/>
        <v>77</v>
      </c>
      <c r="AG7" s="20">
        <f>AVERAGE(AF7,AF8,AF9,AF10)</f>
        <v>75.75</v>
      </c>
      <c r="AH7" s="25"/>
    </row>
    <row r="8" spans="1:34" x14ac:dyDescent="0.15">
      <c r="A8" s="12" t="s">
        <v>60</v>
      </c>
      <c r="B8" s="12">
        <v>2</v>
      </c>
      <c r="C8" s="12">
        <v>2</v>
      </c>
      <c r="D8" s="12">
        <v>2</v>
      </c>
      <c r="E8" s="14" t="s">
        <v>41</v>
      </c>
      <c r="F8" s="12">
        <v>3</v>
      </c>
      <c r="G8" s="15" t="s">
        <v>25</v>
      </c>
      <c r="H8" s="16">
        <v>4</v>
      </c>
      <c r="I8" s="17"/>
      <c r="J8" s="14" t="s">
        <v>50</v>
      </c>
      <c r="K8" s="12">
        <v>12</v>
      </c>
      <c r="L8" s="20"/>
      <c r="M8" s="16" t="s">
        <v>52</v>
      </c>
      <c r="N8" s="21">
        <v>8</v>
      </c>
      <c r="O8" s="17"/>
      <c r="P8" s="12">
        <v>0</v>
      </c>
      <c r="Q8" s="12">
        <v>0</v>
      </c>
      <c r="R8" s="14" t="s">
        <v>54</v>
      </c>
      <c r="S8" s="12">
        <v>7</v>
      </c>
      <c r="T8" s="20"/>
      <c r="U8" s="14" t="s">
        <v>61</v>
      </c>
      <c r="V8" s="12">
        <v>15</v>
      </c>
      <c r="W8" s="17"/>
      <c r="X8" s="14" t="s">
        <v>58</v>
      </c>
      <c r="Y8" s="12">
        <v>16</v>
      </c>
      <c r="Z8" s="20"/>
      <c r="AA8" s="14" t="s">
        <v>41</v>
      </c>
      <c r="AB8" s="12">
        <v>3</v>
      </c>
      <c r="AF8" s="12">
        <f t="shared" si="1"/>
        <v>74</v>
      </c>
      <c r="AG8" s="20"/>
      <c r="AH8" s="25"/>
    </row>
    <row r="9" spans="1:34" x14ac:dyDescent="0.15">
      <c r="A9" s="12" t="s">
        <v>62</v>
      </c>
      <c r="B9" s="12">
        <v>2</v>
      </c>
      <c r="C9" s="12">
        <v>2</v>
      </c>
      <c r="D9" s="12">
        <v>4</v>
      </c>
      <c r="E9" s="14" t="s">
        <v>41</v>
      </c>
      <c r="F9" s="12">
        <v>3</v>
      </c>
      <c r="G9" s="15" t="s">
        <v>25</v>
      </c>
      <c r="H9" s="16">
        <v>4</v>
      </c>
      <c r="I9" s="17"/>
      <c r="J9" s="14" t="s">
        <v>50</v>
      </c>
      <c r="K9" s="12">
        <v>12</v>
      </c>
      <c r="L9" s="20"/>
      <c r="M9" s="16" t="s">
        <v>52</v>
      </c>
      <c r="N9" s="21">
        <v>8</v>
      </c>
      <c r="O9" s="17"/>
      <c r="P9" s="12">
        <v>0</v>
      </c>
      <c r="Q9" s="12">
        <v>0</v>
      </c>
      <c r="R9" s="14" t="s">
        <v>54</v>
      </c>
      <c r="S9" s="12">
        <v>7</v>
      </c>
      <c r="T9" s="20"/>
      <c r="U9" s="14" t="s">
        <v>30</v>
      </c>
      <c r="V9" s="12">
        <v>14</v>
      </c>
      <c r="W9" s="17"/>
      <c r="X9" s="14" t="s">
        <v>58</v>
      </c>
      <c r="Y9" s="12">
        <v>16</v>
      </c>
      <c r="Z9" s="20"/>
      <c r="AA9" s="14" t="s">
        <v>41</v>
      </c>
      <c r="AB9" s="12">
        <v>3</v>
      </c>
      <c r="AF9" s="12">
        <f t="shared" si="1"/>
        <v>75</v>
      </c>
      <c r="AG9" s="20"/>
      <c r="AH9" s="25"/>
    </row>
    <row r="10" spans="1:34" x14ac:dyDescent="0.15">
      <c r="A10" s="12" t="s">
        <v>63</v>
      </c>
      <c r="B10" s="12">
        <v>2</v>
      </c>
      <c r="C10" s="12">
        <v>2</v>
      </c>
      <c r="D10" s="12">
        <v>4</v>
      </c>
      <c r="E10" s="14" t="s">
        <v>41</v>
      </c>
      <c r="F10" s="12">
        <v>3</v>
      </c>
      <c r="G10" s="15" t="s">
        <v>25</v>
      </c>
      <c r="H10" s="16">
        <v>4</v>
      </c>
      <c r="I10" s="17"/>
      <c r="J10" s="14" t="s">
        <v>50</v>
      </c>
      <c r="K10" s="12">
        <v>12</v>
      </c>
      <c r="L10" s="20"/>
      <c r="M10" s="16" t="s">
        <v>52</v>
      </c>
      <c r="N10" s="21">
        <v>8</v>
      </c>
      <c r="O10" s="17"/>
      <c r="P10" s="12">
        <v>0</v>
      </c>
      <c r="Q10" s="12">
        <v>0</v>
      </c>
      <c r="R10" s="14" t="s">
        <v>54</v>
      </c>
      <c r="S10" s="12">
        <v>7</v>
      </c>
      <c r="T10" s="20"/>
      <c r="U10" s="14" t="s">
        <v>56</v>
      </c>
      <c r="V10" s="12">
        <v>16</v>
      </c>
      <c r="W10" s="17"/>
      <c r="X10" s="14" t="s">
        <v>58</v>
      </c>
      <c r="Y10" s="12">
        <v>16</v>
      </c>
      <c r="Z10" s="20"/>
      <c r="AA10" s="14" t="s">
        <v>41</v>
      </c>
      <c r="AB10" s="12">
        <v>3</v>
      </c>
      <c r="AF10" s="12">
        <f t="shared" si="1"/>
        <v>77</v>
      </c>
      <c r="AG10" s="20"/>
      <c r="AH10" s="25"/>
    </row>
    <row r="11" spans="1:34" x14ac:dyDescent="0.15">
      <c r="A11" s="13" t="s">
        <v>64</v>
      </c>
      <c r="B11" s="12">
        <v>0</v>
      </c>
      <c r="C11" s="12">
        <v>2</v>
      </c>
      <c r="D11" s="12">
        <v>2</v>
      </c>
      <c r="E11" s="15" t="s">
        <v>65</v>
      </c>
      <c r="F11" s="12">
        <v>2</v>
      </c>
      <c r="G11" s="15" t="s">
        <v>54</v>
      </c>
      <c r="H11" s="21">
        <v>7</v>
      </c>
      <c r="I11" s="17" t="s">
        <v>66</v>
      </c>
      <c r="J11" s="14" t="s">
        <v>67</v>
      </c>
      <c r="K11" s="12">
        <v>10</v>
      </c>
      <c r="L11" s="17" t="s">
        <v>68</v>
      </c>
      <c r="M11" s="11" t="s">
        <v>69</v>
      </c>
      <c r="N11" s="18">
        <v>10</v>
      </c>
      <c r="O11" s="17" t="s">
        <v>70</v>
      </c>
      <c r="P11" s="12">
        <v>0</v>
      </c>
      <c r="Q11" s="12">
        <v>0</v>
      </c>
      <c r="R11" s="14" t="s">
        <v>71</v>
      </c>
      <c r="S11" s="12">
        <v>6</v>
      </c>
      <c r="T11" s="20" t="s">
        <v>72</v>
      </c>
      <c r="U11" s="14" t="s">
        <v>73</v>
      </c>
      <c r="V11" s="12">
        <v>17</v>
      </c>
      <c r="W11" s="17" t="s">
        <v>74</v>
      </c>
      <c r="X11" s="14" t="s">
        <v>58</v>
      </c>
      <c r="Y11" s="12">
        <v>16</v>
      </c>
      <c r="Z11" s="17" t="s">
        <v>75</v>
      </c>
      <c r="AA11" s="14" t="s">
        <v>41</v>
      </c>
      <c r="AB11" s="12">
        <v>3</v>
      </c>
      <c r="AF11" s="12">
        <f t="shared" si="1"/>
        <v>75</v>
      </c>
      <c r="AG11" s="20">
        <f>AVERAGE(AF12,AF11,AF14,AF13,AF15)</f>
        <v>73.599999999999994</v>
      </c>
      <c r="AH11" s="25"/>
    </row>
    <row r="12" spans="1:34" x14ac:dyDescent="0.15">
      <c r="A12" s="13" t="s">
        <v>76</v>
      </c>
      <c r="B12" s="12">
        <v>0</v>
      </c>
      <c r="C12" s="12">
        <v>2</v>
      </c>
      <c r="D12" s="12">
        <v>4</v>
      </c>
      <c r="E12" s="15" t="s">
        <v>65</v>
      </c>
      <c r="F12" s="12">
        <v>2</v>
      </c>
      <c r="G12" s="15" t="s">
        <v>54</v>
      </c>
      <c r="H12" s="21">
        <v>7</v>
      </c>
      <c r="I12" s="17"/>
      <c r="J12" s="14" t="s">
        <v>67</v>
      </c>
      <c r="K12" s="12">
        <v>10</v>
      </c>
      <c r="L12" s="20"/>
      <c r="M12" s="16" t="s">
        <v>77</v>
      </c>
      <c r="N12" s="21">
        <v>14</v>
      </c>
      <c r="O12" s="17"/>
      <c r="P12" s="12">
        <v>0</v>
      </c>
      <c r="Q12" s="12">
        <v>0</v>
      </c>
      <c r="R12" s="14" t="s">
        <v>71</v>
      </c>
      <c r="S12" s="12">
        <v>6</v>
      </c>
      <c r="T12" s="20"/>
      <c r="U12" s="14" t="s">
        <v>78</v>
      </c>
      <c r="V12" s="12">
        <v>9</v>
      </c>
      <c r="W12" s="20"/>
      <c r="X12" s="14" t="s">
        <v>58</v>
      </c>
      <c r="Y12" s="12">
        <v>16</v>
      </c>
      <c r="Z12" s="20"/>
      <c r="AA12" s="14" t="s">
        <v>41</v>
      </c>
      <c r="AB12" s="12">
        <v>3</v>
      </c>
      <c r="AF12" s="12">
        <f t="shared" si="1"/>
        <v>73</v>
      </c>
      <c r="AG12" s="20"/>
      <c r="AH12" s="25"/>
    </row>
    <row r="13" spans="1:34" x14ac:dyDescent="0.15">
      <c r="A13" s="13" t="s">
        <v>79</v>
      </c>
      <c r="B13" s="12">
        <v>0</v>
      </c>
      <c r="C13" s="12">
        <v>2</v>
      </c>
      <c r="D13" s="12">
        <v>4</v>
      </c>
      <c r="E13" s="15" t="s">
        <v>65</v>
      </c>
      <c r="F13" s="12">
        <v>2</v>
      </c>
      <c r="G13" s="15" t="s">
        <v>54</v>
      </c>
      <c r="H13" s="21">
        <v>7</v>
      </c>
      <c r="I13" s="17"/>
      <c r="J13" s="14" t="s">
        <v>67</v>
      </c>
      <c r="K13" s="12">
        <v>10</v>
      </c>
      <c r="L13" s="20"/>
      <c r="M13" s="16" t="s">
        <v>69</v>
      </c>
      <c r="N13" s="21">
        <v>10</v>
      </c>
      <c r="O13" s="17"/>
      <c r="P13" s="12">
        <v>0</v>
      </c>
      <c r="Q13" s="12">
        <v>0</v>
      </c>
      <c r="R13" s="14" t="s">
        <v>71</v>
      </c>
      <c r="S13" s="12">
        <v>6</v>
      </c>
      <c r="T13" s="20"/>
      <c r="U13" s="14" t="s">
        <v>78</v>
      </c>
      <c r="V13" s="12">
        <v>9</v>
      </c>
      <c r="W13" s="20"/>
      <c r="X13" s="14" t="s">
        <v>58</v>
      </c>
      <c r="Y13" s="12">
        <v>16</v>
      </c>
      <c r="Z13" s="20"/>
      <c r="AA13" s="14" t="s">
        <v>41</v>
      </c>
      <c r="AB13" s="12">
        <v>3</v>
      </c>
      <c r="AF13" s="12">
        <f t="shared" si="1"/>
        <v>69</v>
      </c>
      <c r="AG13" s="20"/>
      <c r="AH13" s="25"/>
    </row>
    <row r="14" spans="1:34" x14ac:dyDescent="0.15">
      <c r="A14" s="13" t="s">
        <v>80</v>
      </c>
      <c r="B14" s="12">
        <v>0</v>
      </c>
      <c r="C14" s="12">
        <v>2</v>
      </c>
      <c r="D14" s="12">
        <v>4</v>
      </c>
      <c r="E14" s="15" t="s">
        <v>65</v>
      </c>
      <c r="F14" s="12">
        <v>2</v>
      </c>
      <c r="G14" s="15" t="s">
        <v>54</v>
      </c>
      <c r="H14" s="21">
        <v>7</v>
      </c>
      <c r="I14" s="17"/>
      <c r="J14" s="14" t="s">
        <v>67</v>
      </c>
      <c r="K14" s="12">
        <v>10</v>
      </c>
      <c r="L14" s="20"/>
      <c r="M14" s="16" t="s">
        <v>81</v>
      </c>
      <c r="N14" s="21">
        <v>11</v>
      </c>
      <c r="O14" s="17"/>
      <c r="P14" s="12">
        <v>0</v>
      </c>
      <c r="Q14" s="12">
        <v>0</v>
      </c>
      <c r="R14" s="14" t="s">
        <v>71</v>
      </c>
      <c r="S14" s="12">
        <v>6</v>
      </c>
      <c r="T14" s="20"/>
      <c r="U14" s="14" t="s">
        <v>82</v>
      </c>
      <c r="V14" s="12">
        <v>11</v>
      </c>
      <c r="W14" s="20"/>
      <c r="X14" s="14" t="s">
        <v>58</v>
      </c>
      <c r="Y14" s="12">
        <v>16</v>
      </c>
      <c r="Z14" s="20"/>
      <c r="AA14" s="14" t="s">
        <v>41</v>
      </c>
      <c r="AB14" s="12">
        <v>3</v>
      </c>
      <c r="AF14" s="12">
        <f t="shared" si="1"/>
        <v>72</v>
      </c>
      <c r="AG14" s="20"/>
      <c r="AH14" s="25"/>
    </row>
    <row r="15" spans="1:34" x14ac:dyDescent="0.15">
      <c r="A15" s="13" t="s">
        <v>83</v>
      </c>
      <c r="B15" s="12">
        <v>0</v>
      </c>
      <c r="C15" s="12">
        <v>2</v>
      </c>
      <c r="D15" s="12">
        <v>4</v>
      </c>
      <c r="E15" s="15" t="s">
        <v>65</v>
      </c>
      <c r="F15" s="12">
        <v>2</v>
      </c>
      <c r="G15" s="15" t="s">
        <v>54</v>
      </c>
      <c r="H15" s="21">
        <v>7</v>
      </c>
      <c r="I15" s="17"/>
      <c r="J15" s="14" t="s">
        <v>67</v>
      </c>
      <c r="K15" s="12">
        <v>10</v>
      </c>
      <c r="L15" s="20"/>
      <c r="M15" s="16" t="s">
        <v>81</v>
      </c>
      <c r="N15" s="21">
        <v>11</v>
      </c>
      <c r="O15" s="17"/>
      <c r="P15" s="12">
        <v>0</v>
      </c>
      <c r="Q15" s="12">
        <v>0</v>
      </c>
      <c r="R15" s="14" t="s">
        <v>71</v>
      </c>
      <c r="S15" s="12">
        <v>6</v>
      </c>
      <c r="T15" s="20"/>
      <c r="U15" s="14" t="s">
        <v>56</v>
      </c>
      <c r="V15" s="12">
        <v>16</v>
      </c>
      <c r="W15" s="20"/>
      <c r="X15" s="14" t="s">
        <v>58</v>
      </c>
      <c r="Y15" s="12">
        <v>16</v>
      </c>
      <c r="Z15" s="20"/>
      <c r="AA15" s="14" t="s">
        <v>38</v>
      </c>
      <c r="AB15" s="12">
        <v>5</v>
      </c>
      <c r="AF15" s="12">
        <f t="shared" si="1"/>
        <v>79</v>
      </c>
      <c r="AG15" s="20"/>
      <c r="AH15" s="25"/>
    </row>
    <row r="16" spans="1:34" ht="18.95" customHeight="1" x14ac:dyDescent="0.15">
      <c r="A16" s="12" t="s">
        <v>84</v>
      </c>
      <c r="B16" s="12">
        <v>2</v>
      </c>
      <c r="C16" s="12">
        <v>2</v>
      </c>
      <c r="D16" s="12">
        <v>4</v>
      </c>
      <c r="E16" s="14" t="s">
        <v>85</v>
      </c>
      <c r="F16" s="12">
        <v>5</v>
      </c>
      <c r="G16" s="15" t="s">
        <v>26</v>
      </c>
      <c r="H16" s="21">
        <v>6</v>
      </c>
      <c r="I16" s="17" t="s">
        <v>86</v>
      </c>
      <c r="J16" s="14" t="s">
        <v>87</v>
      </c>
      <c r="K16" s="12">
        <v>14</v>
      </c>
      <c r="L16" s="17" t="s">
        <v>88</v>
      </c>
      <c r="M16" s="11" t="s">
        <v>34</v>
      </c>
      <c r="N16" s="18">
        <v>18</v>
      </c>
      <c r="O16" s="17" t="s">
        <v>89</v>
      </c>
      <c r="P16" s="12">
        <v>7</v>
      </c>
      <c r="Q16" s="12">
        <v>3</v>
      </c>
      <c r="R16" s="14" t="s">
        <v>32</v>
      </c>
      <c r="S16" s="12">
        <v>8</v>
      </c>
      <c r="T16" s="20" t="s">
        <v>90</v>
      </c>
      <c r="U16" s="14" t="s">
        <v>91</v>
      </c>
      <c r="V16" s="12">
        <v>19</v>
      </c>
      <c r="W16" s="17" t="s">
        <v>92</v>
      </c>
      <c r="X16" s="14" t="s">
        <v>93</v>
      </c>
      <c r="Y16" s="12">
        <v>17</v>
      </c>
      <c r="Z16" s="20" t="s">
        <v>94</v>
      </c>
      <c r="AA16" s="14" t="s">
        <v>41</v>
      </c>
      <c r="AB16" s="12">
        <v>3</v>
      </c>
      <c r="AC16" s="16" t="s">
        <v>95</v>
      </c>
      <c r="AD16" s="21">
        <v>5</v>
      </c>
      <c r="AE16" s="17" t="s">
        <v>174</v>
      </c>
      <c r="AF16" s="12">
        <f t="shared" si="1"/>
        <v>113</v>
      </c>
      <c r="AG16" s="20">
        <f>AVERAGE(AF16,AF17,AF18,AF19)</f>
        <v>111.75</v>
      </c>
      <c r="AH16" s="25"/>
    </row>
    <row r="17" spans="1:34" ht="18" customHeight="1" x14ac:dyDescent="0.15">
      <c r="A17" s="12" t="s">
        <v>96</v>
      </c>
      <c r="B17" s="12">
        <v>2</v>
      </c>
      <c r="C17" s="12">
        <v>2</v>
      </c>
      <c r="D17" s="12">
        <v>4</v>
      </c>
      <c r="E17" s="14" t="s">
        <v>85</v>
      </c>
      <c r="F17" s="12">
        <v>5</v>
      </c>
      <c r="G17" s="15" t="s">
        <v>26</v>
      </c>
      <c r="H17" s="21">
        <v>6</v>
      </c>
      <c r="I17" s="17"/>
      <c r="J17" s="14" t="s">
        <v>87</v>
      </c>
      <c r="K17" s="12">
        <v>14</v>
      </c>
      <c r="L17" s="20"/>
      <c r="M17" s="16" t="s">
        <v>97</v>
      </c>
      <c r="N17" s="21">
        <v>16</v>
      </c>
      <c r="O17" s="17"/>
      <c r="P17" s="12">
        <v>7</v>
      </c>
      <c r="Q17" s="12">
        <v>3</v>
      </c>
      <c r="R17" s="14" t="s">
        <v>32</v>
      </c>
      <c r="S17" s="12">
        <v>8</v>
      </c>
      <c r="T17" s="20"/>
      <c r="U17" s="14" t="s">
        <v>98</v>
      </c>
      <c r="V17" s="12">
        <v>18</v>
      </c>
      <c r="W17" s="17"/>
      <c r="X17" s="14" t="s">
        <v>93</v>
      </c>
      <c r="Y17" s="12">
        <v>17</v>
      </c>
      <c r="Z17" s="20"/>
      <c r="AA17" s="14" t="s">
        <v>41</v>
      </c>
      <c r="AB17" s="12">
        <v>3</v>
      </c>
      <c r="AC17" s="16" t="s">
        <v>95</v>
      </c>
      <c r="AD17" s="21">
        <v>5</v>
      </c>
      <c r="AE17" s="17"/>
      <c r="AF17" s="12">
        <f t="shared" si="1"/>
        <v>110</v>
      </c>
      <c r="AG17" s="20"/>
      <c r="AH17" s="25"/>
    </row>
    <row r="18" spans="1:34" ht="17.25" customHeight="1" x14ac:dyDescent="0.15">
      <c r="A18" s="12" t="s">
        <v>99</v>
      </c>
      <c r="B18" s="12">
        <v>2</v>
      </c>
      <c r="C18" s="12">
        <v>2</v>
      </c>
      <c r="D18" s="12">
        <v>4</v>
      </c>
      <c r="E18" s="14" t="s">
        <v>85</v>
      </c>
      <c r="F18" s="12">
        <v>5</v>
      </c>
      <c r="G18" s="15" t="s">
        <v>26</v>
      </c>
      <c r="H18" s="21">
        <v>6</v>
      </c>
      <c r="I18" s="17"/>
      <c r="J18" s="14" t="s">
        <v>87</v>
      </c>
      <c r="K18" s="12">
        <v>14</v>
      </c>
      <c r="L18" s="20"/>
      <c r="M18" s="16" t="s">
        <v>100</v>
      </c>
      <c r="N18" s="21">
        <v>17</v>
      </c>
      <c r="O18" s="17"/>
      <c r="P18" s="12">
        <v>7</v>
      </c>
      <c r="Q18" s="12">
        <v>3</v>
      </c>
      <c r="R18" s="14" t="s">
        <v>32</v>
      </c>
      <c r="S18" s="12">
        <v>8</v>
      </c>
      <c r="T18" s="20"/>
      <c r="U18" s="14" t="s">
        <v>91</v>
      </c>
      <c r="V18" s="12">
        <v>19</v>
      </c>
      <c r="W18" s="17"/>
      <c r="X18" s="14" t="s">
        <v>93</v>
      </c>
      <c r="Y18" s="12">
        <v>17</v>
      </c>
      <c r="Z18" s="20"/>
      <c r="AA18" s="14" t="s">
        <v>41</v>
      </c>
      <c r="AB18" s="12">
        <v>3</v>
      </c>
      <c r="AC18" s="16" t="s">
        <v>95</v>
      </c>
      <c r="AD18" s="21">
        <v>5</v>
      </c>
      <c r="AE18" s="17"/>
      <c r="AF18" s="12">
        <f t="shared" si="1"/>
        <v>112</v>
      </c>
      <c r="AG18" s="20"/>
      <c r="AH18" s="25"/>
    </row>
    <row r="19" spans="1:34" ht="15.75" customHeight="1" x14ac:dyDescent="0.15">
      <c r="A19" s="12" t="s">
        <v>101</v>
      </c>
      <c r="B19" s="12">
        <v>2</v>
      </c>
      <c r="C19" s="12">
        <v>2</v>
      </c>
      <c r="D19" s="12">
        <v>4</v>
      </c>
      <c r="E19" s="14" t="s">
        <v>85</v>
      </c>
      <c r="F19" s="12">
        <v>5</v>
      </c>
      <c r="G19" s="15" t="s">
        <v>26</v>
      </c>
      <c r="H19" s="21">
        <v>6</v>
      </c>
      <c r="I19" s="17"/>
      <c r="J19" s="14" t="s">
        <v>87</v>
      </c>
      <c r="K19" s="12">
        <v>14</v>
      </c>
      <c r="L19" s="20"/>
      <c r="M19" s="16" t="s">
        <v>34</v>
      </c>
      <c r="N19" s="21">
        <v>18</v>
      </c>
      <c r="O19" s="17"/>
      <c r="P19" s="12">
        <v>7</v>
      </c>
      <c r="Q19" s="12">
        <v>3</v>
      </c>
      <c r="R19" s="14" t="s">
        <v>32</v>
      </c>
      <c r="S19" s="12">
        <v>8</v>
      </c>
      <c r="T19" s="20"/>
      <c r="U19" s="14" t="s">
        <v>98</v>
      </c>
      <c r="V19" s="12">
        <v>18</v>
      </c>
      <c r="W19" s="17"/>
      <c r="X19" s="14" t="s">
        <v>93</v>
      </c>
      <c r="Y19" s="12">
        <v>17</v>
      </c>
      <c r="Z19" s="20"/>
      <c r="AA19" s="14" t="s">
        <v>41</v>
      </c>
      <c r="AB19" s="12">
        <v>3</v>
      </c>
      <c r="AC19" s="16" t="s">
        <v>95</v>
      </c>
      <c r="AD19" s="21">
        <v>5</v>
      </c>
      <c r="AE19" s="17"/>
      <c r="AF19" s="12">
        <f t="shared" si="1"/>
        <v>112</v>
      </c>
      <c r="AG19" s="20"/>
      <c r="AH19" s="25"/>
    </row>
    <row r="20" spans="1:34" ht="15" customHeight="1" x14ac:dyDescent="0.15">
      <c r="A20" s="13" t="s">
        <v>102</v>
      </c>
      <c r="B20" s="12">
        <v>2</v>
      </c>
      <c r="C20" s="12">
        <v>2</v>
      </c>
      <c r="D20" s="12">
        <v>4</v>
      </c>
      <c r="E20" s="14" t="s">
        <v>25</v>
      </c>
      <c r="F20" s="12">
        <v>4</v>
      </c>
      <c r="G20" s="15" t="s">
        <v>85</v>
      </c>
      <c r="H20" s="21">
        <v>5</v>
      </c>
      <c r="I20" s="17" t="s">
        <v>103</v>
      </c>
      <c r="J20" s="14" t="s">
        <v>104</v>
      </c>
      <c r="K20" s="12">
        <v>15</v>
      </c>
      <c r="L20" s="17" t="s">
        <v>105</v>
      </c>
      <c r="M20" s="11" t="s">
        <v>56</v>
      </c>
      <c r="N20" s="18">
        <v>16</v>
      </c>
      <c r="O20" s="17" t="s">
        <v>106</v>
      </c>
      <c r="P20" s="12">
        <v>0</v>
      </c>
      <c r="Q20" s="12">
        <v>0</v>
      </c>
      <c r="R20" s="14" t="s">
        <v>32</v>
      </c>
      <c r="S20" s="12">
        <v>8</v>
      </c>
      <c r="T20" s="17" t="s">
        <v>107</v>
      </c>
      <c r="U20" s="22" t="s">
        <v>108</v>
      </c>
      <c r="V20" s="9">
        <v>13</v>
      </c>
      <c r="W20" s="17" t="s">
        <v>109</v>
      </c>
      <c r="X20" s="14" t="s">
        <v>58</v>
      </c>
      <c r="Y20" s="12">
        <v>16</v>
      </c>
      <c r="Z20" s="17" t="s">
        <v>110</v>
      </c>
      <c r="AA20" s="14" t="s">
        <v>41</v>
      </c>
      <c r="AB20" s="12">
        <v>3</v>
      </c>
      <c r="AF20" s="12">
        <f t="shared" si="1"/>
        <v>88</v>
      </c>
      <c r="AG20" s="20">
        <f>AVERAGE(AF20,AF21,AF22,AF24,AF23)</f>
        <v>89.6</v>
      </c>
      <c r="AH20" s="25"/>
    </row>
    <row r="21" spans="1:34" ht="15" customHeight="1" x14ac:dyDescent="0.15">
      <c r="A21" s="13" t="s">
        <v>111</v>
      </c>
      <c r="B21" s="12">
        <v>2</v>
      </c>
      <c r="C21" s="12">
        <v>2</v>
      </c>
      <c r="D21" s="12">
        <v>4</v>
      </c>
      <c r="E21" s="14" t="s">
        <v>25</v>
      </c>
      <c r="F21" s="12">
        <v>4</v>
      </c>
      <c r="G21" s="15" t="s">
        <v>85</v>
      </c>
      <c r="H21" s="21">
        <v>5</v>
      </c>
      <c r="I21" s="17"/>
      <c r="J21" s="14" t="s">
        <v>104</v>
      </c>
      <c r="K21" s="12">
        <v>15</v>
      </c>
      <c r="L21" s="20"/>
      <c r="M21" s="16" t="s">
        <v>61</v>
      </c>
      <c r="N21" s="21">
        <v>15</v>
      </c>
      <c r="O21" s="17"/>
      <c r="P21" s="12">
        <v>0</v>
      </c>
      <c r="Q21" s="12">
        <v>0</v>
      </c>
      <c r="R21" s="14" t="s">
        <v>32</v>
      </c>
      <c r="S21" s="12">
        <v>8</v>
      </c>
      <c r="T21" s="20"/>
      <c r="U21" s="22" t="s">
        <v>108</v>
      </c>
      <c r="V21" s="12">
        <v>13</v>
      </c>
      <c r="W21" s="17"/>
      <c r="X21" s="14" t="s">
        <v>58</v>
      </c>
      <c r="Y21" s="12">
        <v>16</v>
      </c>
      <c r="Z21" s="20"/>
      <c r="AA21" s="14" t="s">
        <v>41</v>
      </c>
      <c r="AB21" s="12">
        <v>3</v>
      </c>
      <c r="AF21" s="12">
        <f t="shared" si="1"/>
        <v>87</v>
      </c>
      <c r="AG21" s="20"/>
      <c r="AH21" s="25"/>
    </row>
    <row r="22" spans="1:34" ht="15" customHeight="1" x14ac:dyDescent="0.15">
      <c r="A22" s="13" t="s">
        <v>112</v>
      </c>
      <c r="B22" s="12">
        <v>2</v>
      </c>
      <c r="C22" s="12">
        <v>2</v>
      </c>
      <c r="D22" s="12">
        <v>4</v>
      </c>
      <c r="E22" s="14" t="s">
        <v>25</v>
      </c>
      <c r="F22" s="12">
        <v>4</v>
      </c>
      <c r="G22" s="15" t="s">
        <v>85</v>
      </c>
      <c r="H22" s="21">
        <v>5</v>
      </c>
      <c r="I22" s="17"/>
      <c r="J22" s="14" t="s">
        <v>104</v>
      </c>
      <c r="K22" s="12">
        <v>15</v>
      </c>
      <c r="L22" s="20"/>
      <c r="M22" s="16" t="s">
        <v>61</v>
      </c>
      <c r="N22" s="21">
        <v>15</v>
      </c>
      <c r="O22" s="17"/>
      <c r="P22" s="12">
        <v>0</v>
      </c>
      <c r="Q22" s="12">
        <v>0</v>
      </c>
      <c r="R22" s="14" t="s">
        <v>32</v>
      </c>
      <c r="S22" s="12">
        <v>8</v>
      </c>
      <c r="T22" s="20"/>
      <c r="U22" s="22" t="s">
        <v>98</v>
      </c>
      <c r="V22" s="12">
        <v>18</v>
      </c>
      <c r="W22" s="17"/>
      <c r="X22" s="14" t="s">
        <v>58</v>
      </c>
      <c r="Y22" s="12">
        <v>16</v>
      </c>
      <c r="Z22" s="20"/>
      <c r="AA22" s="14" t="s">
        <v>41</v>
      </c>
      <c r="AB22" s="12">
        <v>3</v>
      </c>
      <c r="AF22" s="12">
        <f t="shared" si="1"/>
        <v>92</v>
      </c>
      <c r="AG22" s="20"/>
      <c r="AH22" s="25"/>
    </row>
    <row r="23" spans="1:34" ht="12.95" customHeight="1" x14ac:dyDescent="0.15">
      <c r="A23" s="13" t="s">
        <v>113</v>
      </c>
      <c r="B23" s="12">
        <v>2</v>
      </c>
      <c r="C23" s="12">
        <v>2</v>
      </c>
      <c r="D23" s="12">
        <v>4</v>
      </c>
      <c r="E23" s="14" t="s">
        <v>25</v>
      </c>
      <c r="F23" s="12">
        <v>4</v>
      </c>
      <c r="G23" s="15" t="s">
        <v>85</v>
      </c>
      <c r="H23" s="21">
        <v>5</v>
      </c>
      <c r="I23" s="17"/>
      <c r="J23" s="14" t="s">
        <v>104</v>
      </c>
      <c r="K23" s="12">
        <v>15</v>
      </c>
      <c r="L23" s="20"/>
      <c r="M23" s="16" t="s">
        <v>61</v>
      </c>
      <c r="N23" s="21">
        <v>15</v>
      </c>
      <c r="O23" s="17"/>
      <c r="P23" s="12">
        <v>0</v>
      </c>
      <c r="Q23" s="12">
        <v>0</v>
      </c>
      <c r="R23" s="14" t="s">
        <v>32</v>
      </c>
      <c r="S23" s="12">
        <v>8</v>
      </c>
      <c r="T23" s="20"/>
      <c r="U23" s="14" t="s">
        <v>114</v>
      </c>
      <c r="V23" s="12">
        <v>12</v>
      </c>
      <c r="W23" s="17"/>
      <c r="X23" s="14" t="s">
        <v>58</v>
      </c>
      <c r="Y23" s="12">
        <v>16</v>
      </c>
      <c r="Z23" s="20"/>
      <c r="AA23" s="14" t="s">
        <v>41</v>
      </c>
      <c r="AB23" s="12">
        <v>3</v>
      </c>
      <c r="AF23" s="12">
        <f t="shared" si="1"/>
        <v>86</v>
      </c>
      <c r="AG23" s="20"/>
      <c r="AH23" s="25"/>
    </row>
    <row r="24" spans="1:34" ht="15" customHeight="1" x14ac:dyDescent="0.15">
      <c r="A24" s="13" t="s">
        <v>115</v>
      </c>
      <c r="B24" s="12">
        <v>2</v>
      </c>
      <c r="C24" s="12">
        <v>2</v>
      </c>
      <c r="D24" s="12">
        <v>4</v>
      </c>
      <c r="E24" s="14" t="s">
        <v>25</v>
      </c>
      <c r="F24" s="12">
        <v>4</v>
      </c>
      <c r="G24" s="15" t="s">
        <v>85</v>
      </c>
      <c r="H24" s="21">
        <v>5</v>
      </c>
      <c r="I24" s="17"/>
      <c r="J24" s="14" t="s">
        <v>104</v>
      </c>
      <c r="K24" s="12">
        <v>15</v>
      </c>
      <c r="L24" s="20"/>
      <c r="M24" s="16" t="s">
        <v>73</v>
      </c>
      <c r="N24" s="21">
        <v>17</v>
      </c>
      <c r="O24" s="17"/>
      <c r="P24" s="12">
        <v>0</v>
      </c>
      <c r="Q24" s="12">
        <v>0</v>
      </c>
      <c r="R24" s="14" t="s">
        <v>32</v>
      </c>
      <c r="S24" s="12">
        <v>8</v>
      </c>
      <c r="T24" s="20"/>
      <c r="U24" s="14" t="s">
        <v>73</v>
      </c>
      <c r="V24" s="12">
        <v>17</v>
      </c>
      <c r="W24" s="17"/>
      <c r="X24" s="14" t="s">
        <v>58</v>
      </c>
      <c r="Y24" s="12">
        <v>16</v>
      </c>
      <c r="Z24" s="20"/>
      <c r="AA24" s="14" t="s">
        <v>38</v>
      </c>
      <c r="AB24" s="12">
        <v>5</v>
      </c>
      <c r="AF24" s="12">
        <f t="shared" si="1"/>
        <v>95</v>
      </c>
      <c r="AG24" s="20"/>
      <c r="AH24" s="25"/>
    </row>
    <row r="25" spans="1:34" x14ac:dyDescent="0.15">
      <c r="A25" s="12" t="s">
        <v>116</v>
      </c>
      <c r="B25" s="12">
        <v>2</v>
      </c>
      <c r="C25" s="12">
        <v>2</v>
      </c>
      <c r="D25" s="12">
        <v>4</v>
      </c>
      <c r="E25" s="14" t="s">
        <v>65</v>
      </c>
      <c r="F25" s="12">
        <v>2</v>
      </c>
      <c r="G25" s="15" t="s">
        <v>117</v>
      </c>
      <c r="H25" s="21">
        <v>7</v>
      </c>
      <c r="I25" s="17" t="s">
        <v>118</v>
      </c>
      <c r="J25" s="14" t="s">
        <v>104</v>
      </c>
      <c r="K25" s="12">
        <v>15</v>
      </c>
      <c r="L25" s="17" t="s">
        <v>119</v>
      </c>
      <c r="M25" s="11" t="s">
        <v>114</v>
      </c>
      <c r="N25" s="18">
        <v>12</v>
      </c>
      <c r="O25" s="17" t="s">
        <v>120</v>
      </c>
      <c r="P25" s="12">
        <v>0</v>
      </c>
      <c r="Q25" s="12">
        <v>0</v>
      </c>
      <c r="R25" s="14" t="s">
        <v>32</v>
      </c>
      <c r="S25" s="12">
        <v>8</v>
      </c>
      <c r="T25" s="17" t="s">
        <v>107</v>
      </c>
      <c r="U25" s="22" t="s">
        <v>121</v>
      </c>
      <c r="V25" s="9">
        <v>14</v>
      </c>
      <c r="W25" s="17" t="s">
        <v>122</v>
      </c>
      <c r="X25" s="14" t="s">
        <v>123</v>
      </c>
      <c r="Y25" s="12">
        <v>14</v>
      </c>
      <c r="Z25" s="17" t="s">
        <v>124</v>
      </c>
      <c r="AA25" s="14" t="s">
        <v>41</v>
      </c>
      <c r="AB25" s="12">
        <v>3</v>
      </c>
      <c r="AF25" s="12">
        <f t="shared" si="1"/>
        <v>83</v>
      </c>
      <c r="AG25" s="20">
        <f>AVERAGE(AF25,AF26,AF27,AF28,AF29)</f>
        <v>83.8</v>
      </c>
      <c r="AH25" s="25"/>
    </row>
    <row r="26" spans="1:34" x14ac:dyDescent="0.15">
      <c r="A26" s="12" t="s">
        <v>125</v>
      </c>
      <c r="B26" s="12">
        <v>2</v>
      </c>
      <c r="C26" s="12">
        <v>2</v>
      </c>
      <c r="D26" s="12">
        <v>4</v>
      </c>
      <c r="E26" s="14" t="s">
        <v>65</v>
      </c>
      <c r="F26" s="12">
        <v>2</v>
      </c>
      <c r="G26" s="15" t="s">
        <v>117</v>
      </c>
      <c r="H26" s="21">
        <v>7</v>
      </c>
      <c r="I26" s="17"/>
      <c r="J26" s="14" t="s">
        <v>104</v>
      </c>
      <c r="K26" s="12">
        <v>15</v>
      </c>
      <c r="L26" s="20"/>
      <c r="M26" s="16" t="s">
        <v>126</v>
      </c>
      <c r="N26" s="21">
        <v>10</v>
      </c>
      <c r="O26" s="17"/>
      <c r="P26" s="12">
        <v>0</v>
      </c>
      <c r="Q26" s="12">
        <v>0</v>
      </c>
      <c r="R26" s="14" t="s">
        <v>32</v>
      </c>
      <c r="S26" s="12">
        <v>8</v>
      </c>
      <c r="T26" s="20"/>
      <c r="U26" s="22" t="s">
        <v>121</v>
      </c>
      <c r="V26" s="12">
        <v>14</v>
      </c>
      <c r="W26" s="17"/>
      <c r="X26" s="14" t="s">
        <v>123</v>
      </c>
      <c r="Y26" s="12">
        <v>14</v>
      </c>
      <c r="Z26" s="20"/>
      <c r="AA26" s="14" t="s">
        <v>38</v>
      </c>
      <c r="AB26" s="12">
        <v>5</v>
      </c>
      <c r="AF26" s="12">
        <f t="shared" si="1"/>
        <v>83</v>
      </c>
      <c r="AG26" s="20"/>
      <c r="AH26" s="25"/>
    </row>
    <row r="27" spans="1:34" ht="15.75" x14ac:dyDescent="0.15">
      <c r="A27" s="12" t="s">
        <v>175</v>
      </c>
      <c r="B27" s="12">
        <v>2</v>
      </c>
      <c r="C27" s="12">
        <v>2</v>
      </c>
      <c r="D27" s="12">
        <v>4</v>
      </c>
      <c r="E27" s="14" t="s">
        <v>65</v>
      </c>
      <c r="F27" s="12">
        <v>2</v>
      </c>
      <c r="G27" s="15" t="s">
        <v>117</v>
      </c>
      <c r="H27" s="21">
        <v>7</v>
      </c>
      <c r="I27" s="17"/>
      <c r="J27" s="14" t="s">
        <v>104</v>
      </c>
      <c r="K27" s="12">
        <v>15</v>
      </c>
      <c r="L27" s="20"/>
      <c r="M27" s="16" t="s">
        <v>82</v>
      </c>
      <c r="N27" s="21">
        <v>11</v>
      </c>
      <c r="O27" s="17"/>
      <c r="P27" s="12">
        <v>0</v>
      </c>
      <c r="Q27" s="12">
        <v>0</v>
      </c>
      <c r="R27" s="14" t="s">
        <v>32</v>
      </c>
      <c r="S27" s="12">
        <v>8</v>
      </c>
      <c r="T27" s="20"/>
      <c r="U27" s="22" t="s">
        <v>91</v>
      </c>
      <c r="V27" s="12">
        <v>19</v>
      </c>
      <c r="W27" s="17"/>
      <c r="X27" s="14" t="s">
        <v>123</v>
      </c>
      <c r="Y27" s="12">
        <v>14</v>
      </c>
      <c r="Z27" s="20"/>
      <c r="AA27" s="14" t="s">
        <v>38</v>
      </c>
      <c r="AB27" s="12">
        <v>5</v>
      </c>
      <c r="AF27" s="12">
        <f t="shared" si="1"/>
        <v>89</v>
      </c>
      <c r="AG27" s="20"/>
      <c r="AH27" s="25"/>
    </row>
    <row r="28" spans="1:34" x14ac:dyDescent="0.15">
      <c r="A28" s="12" t="s">
        <v>128</v>
      </c>
      <c r="B28" s="12">
        <v>2</v>
      </c>
      <c r="C28" s="12">
        <v>2</v>
      </c>
      <c r="D28" s="12">
        <v>4</v>
      </c>
      <c r="E28" s="14" t="s">
        <v>65</v>
      </c>
      <c r="F28" s="12">
        <v>2</v>
      </c>
      <c r="G28" s="15" t="s">
        <v>117</v>
      </c>
      <c r="H28" s="21">
        <v>7</v>
      </c>
      <c r="I28" s="17"/>
      <c r="J28" s="14" t="s">
        <v>104</v>
      </c>
      <c r="K28" s="12">
        <v>15</v>
      </c>
      <c r="L28" s="20"/>
      <c r="M28" s="16" t="s">
        <v>114</v>
      </c>
      <c r="N28" s="21">
        <v>12</v>
      </c>
      <c r="O28" s="17"/>
      <c r="P28" s="12">
        <v>0</v>
      </c>
      <c r="Q28" s="12">
        <v>0</v>
      </c>
      <c r="R28" s="14" t="s">
        <v>32</v>
      </c>
      <c r="S28" s="12">
        <v>8</v>
      </c>
      <c r="T28" s="20"/>
      <c r="U28" s="22" t="s">
        <v>121</v>
      </c>
      <c r="V28" s="12">
        <v>14</v>
      </c>
      <c r="W28" s="17"/>
      <c r="X28" s="14" t="s">
        <v>123</v>
      </c>
      <c r="Y28" s="12">
        <v>14</v>
      </c>
      <c r="Z28" s="20"/>
      <c r="AA28" s="14" t="s">
        <v>41</v>
      </c>
      <c r="AB28" s="12">
        <v>3</v>
      </c>
      <c r="AF28" s="12">
        <f t="shared" si="1"/>
        <v>83</v>
      </c>
      <c r="AG28" s="20"/>
      <c r="AH28" s="25"/>
    </row>
    <row r="29" spans="1:34" ht="18" customHeight="1" x14ac:dyDescent="0.15">
      <c r="A29" s="12" t="s">
        <v>129</v>
      </c>
      <c r="B29" s="12">
        <v>2</v>
      </c>
      <c r="C29" s="12">
        <v>2</v>
      </c>
      <c r="D29" s="12">
        <v>2</v>
      </c>
      <c r="E29" s="14" t="s">
        <v>65</v>
      </c>
      <c r="F29" s="12">
        <v>2</v>
      </c>
      <c r="G29" s="15" t="s">
        <v>117</v>
      </c>
      <c r="H29" s="21">
        <v>7</v>
      </c>
      <c r="I29" s="17"/>
      <c r="J29" s="14" t="s">
        <v>104</v>
      </c>
      <c r="K29" s="12">
        <v>15</v>
      </c>
      <c r="L29" s="20"/>
      <c r="M29" s="16" t="s">
        <v>114</v>
      </c>
      <c r="N29" s="21">
        <v>12</v>
      </c>
      <c r="O29" s="17"/>
      <c r="P29" s="12">
        <v>0</v>
      </c>
      <c r="Q29" s="12">
        <v>0</v>
      </c>
      <c r="R29" s="14" t="s">
        <v>32</v>
      </c>
      <c r="S29" s="12">
        <v>8</v>
      </c>
      <c r="T29" s="20"/>
      <c r="U29" s="22" t="s">
        <v>121</v>
      </c>
      <c r="V29" s="12">
        <v>14</v>
      </c>
      <c r="W29" s="17"/>
      <c r="X29" s="14" t="s">
        <v>123</v>
      </c>
      <c r="Y29" s="12">
        <v>14</v>
      </c>
      <c r="Z29" s="20"/>
      <c r="AA29" s="14" t="s">
        <v>41</v>
      </c>
      <c r="AB29" s="12">
        <v>3</v>
      </c>
      <c r="AF29" s="12">
        <f t="shared" si="1"/>
        <v>81</v>
      </c>
      <c r="AG29" s="20"/>
      <c r="AH29" s="25"/>
    </row>
    <row r="30" spans="1:34" x14ac:dyDescent="0.15">
      <c r="A30" s="13" t="s">
        <v>130</v>
      </c>
      <c r="B30" s="12">
        <v>0</v>
      </c>
      <c r="C30" s="12">
        <v>2</v>
      </c>
      <c r="D30" s="12">
        <v>4</v>
      </c>
      <c r="E30" s="14" t="s">
        <v>25</v>
      </c>
      <c r="F30" s="12">
        <v>4</v>
      </c>
      <c r="G30" s="15" t="s">
        <v>71</v>
      </c>
      <c r="H30" s="21">
        <v>6</v>
      </c>
      <c r="I30" s="17" t="s">
        <v>131</v>
      </c>
      <c r="J30" s="14" t="s">
        <v>132</v>
      </c>
      <c r="K30" s="12">
        <v>16</v>
      </c>
      <c r="L30" s="17" t="s">
        <v>133</v>
      </c>
      <c r="M30" s="11" t="s">
        <v>134</v>
      </c>
      <c r="N30" s="18">
        <v>15</v>
      </c>
      <c r="O30" s="17" t="s">
        <v>135</v>
      </c>
      <c r="P30" s="12">
        <v>8</v>
      </c>
      <c r="Q30" s="12">
        <v>3</v>
      </c>
      <c r="R30" s="14" t="s">
        <v>54</v>
      </c>
      <c r="S30" s="12">
        <v>7</v>
      </c>
      <c r="T30" s="20" t="s">
        <v>136</v>
      </c>
      <c r="U30" s="23" t="s">
        <v>137</v>
      </c>
      <c r="V30" s="12">
        <v>20</v>
      </c>
      <c r="W30" s="17" t="s">
        <v>138</v>
      </c>
      <c r="X30" s="14" t="s">
        <v>36</v>
      </c>
      <c r="Y30" s="12">
        <v>15</v>
      </c>
      <c r="Z30" s="17" t="s">
        <v>139</v>
      </c>
      <c r="AA30" s="14" t="s">
        <v>38</v>
      </c>
      <c r="AB30" s="12">
        <v>5</v>
      </c>
      <c r="AF30" s="12">
        <f t="shared" si="1"/>
        <v>105</v>
      </c>
      <c r="AG30" s="20">
        <f>AVERAGE(AF30,AF31,AF32,AF33)</f>
        <v>104.25</v>
      </c>
      <c r="AH30" s="25"/>
    </row>
    <row r="31" spans="1:34" x14ac:dyDescent="0.15">
      <c r="A31" s="13" t="s">
        <v>140</v>
      </c>
      <c r="B31" s="12">
        <v>0</v>
      </c>
      <c r="C31" s="12">
        <v>2</v>
      </c>
      <c r="D31" s="12">
        <v>4</v>
      </c>
      <c r="E31" s="14" t="s">
        <v>25</v>
      </c>
      <c r="F31" s="12">
        <v>4</v>
      </c>
      <c r="G31" s="15" t="s">
        <v>71</v>
      </c>
      <c r="H31" s="21">
        <v>6</v>
      </c>
      <c r="I31" s="20"/>
      <c r="J31" s="14" t="s">
        <v>132</v>
      </c>
      <c r="K31" s="12">
        <v>16</v>
      </c>
      <c r="L31" s="20"/>
      <c r="M31" s="16" t="s">
        <v>134</v>
      </c>
      <c r="N31" s="21">
        <v>15</v>
      </c>
      <c r="O31" s="17"/>
      <c r="P31" s="12">
        <v>8</v>
      </c>
      <c r="Q31" s="12">
        <v>3</v>
      </c>
      <c r="R31" s="14" t="s">
        <v>54</v>
      </c>
      <c r="S31" s="12">
        <v>7</v>
      </c>
      <c r="T31" s="20"/>
      <c r="U31" s="23" t="s">
        <v>137</v>
      </c>
      <c r="V31" s="12">
        <v>20</v>
      </c>
      <c r="W31" s="20"/>
      <c r="X31" s="14" t="s">
        <v>36</v>
      </c>
      <c r="Y31" s="12">
        <v>15</v>
      </c>
      <c r="Z31" s="20"/>
      <c r="AA31" s="14" t="s">
        <v>38</v>
      </c>
      <c r="AB31" s="12">
        <v>5</v>
      </c>
      <c r="AF31" s="12">
        <f t="shared" si="1"/>
        <v>105</v>
      </c>
      <c r="AG31" s="20"/>
      <c r="AH31" s="25"/>
    </row>
    <row r="32" spans="1:34" x14ac:dyDescent="0.15">
      <c r="A32" s="13" t="s">
        <v>141</v>
      </c>
      <c r="B32" s="12">
        <v>0</v>
      </c>
      <c r="C32" s="12">
        <v>2</v>
      </c>
      <c r="D32" s="12">
        <v>4</v>
      </c>
      <c r="E32" s="14" t="s">
        <v>25</v>
      </c>
      <c r="F32" s="12">
        <v>4</v>
      </c>
      <c r="G32" s="15" t="s">
        <v>71</v>
      </c>
      <c r="H32" s="21">
        <v>6</v>
      </c>
      <c r="I32" s="20"/>
      <c r="J32" s="14" t="s">
        <v>132</v>
      </c>
      <c r="K32" s="12">
        <v>16</v>
      </c>
      <c r="L32" s="20"/>
      <c r="M32" s="16" t="s">
        <v>142</v>
      </c>
      <c r="N32" s="21">
        <v>14</v>
      </c>
      <c r="O32" s="17"/>
      <c r="P32" s="12">
        <v>8</v>
      </c>
      <c r="Q32" s="12">
        <v>3</v>
      </c>
      <c r="R32" s="14" t="s">
        <v>54</v>
      </c>
      <c r="S32" s="12">
        <v>7</v>
      </c>
      <c r="T32" s="20"/>
      <c r="U32" s="23" t="s">
        <v>137</v>
      </c>
      <c r="V32" s="12">
        <v>20</v>
      </c>
      <c r="W32" s="20"/>
      <c r="X32" s="14" t="s">
        <v>36</v>
      </c>
      <c r="Y32" s="12">
        <v>15</v>
      </c>
      <c r="Z32" s="20"/>
      <c r="AA32" s="14" t="s">
        <v>38</v>
      </c>
      <c r="AB32" s="12">
        <v>5</v>
      </c>
      <c r="AF32" s="12">
        <f t="shared" si="1"/>
        <v>104</v>
      </c>
      <c r="AG32" s="20"/>
      <c r="AH32" s="25"/>
    </row>
    <row r="33" spans="1:34" x14ac:dyDescent="0.15">
      <c r="A33" s="13" t="s">
        <v>143</v>
      </c>
      <c r="B33" s="12">
        <v>0</v>
      </c>
      <c r="C33" s="12">
        <v>2</v>
      </c>
      <c r="D33" s="12">
        <v>4</v>
      </c>
      <c r="E33" s="14" t="s">
        <v>25</v>
      </c>
      <c r="F33" s="12">
        <v>4</v>
      </c>
      <c r="G33" s="15" t="s">
        <v>71</v>
      </c>
      <c r="H33" s="21">
        <v>6</v>
      </c>
      <c r="I33" s="20"/>
      <c r="J33" s="14" t="s">
        <v>132</v>
      </c>
      <c r="K33" s="12">
        <v>16</v>
      </c>
      <c r="L33" s="20"/>
      <c r="M33" s="16" t="s">
        <v>134</v>
      </c>
      <c r="N33" s="21">
        <v>15</v>
      </c>
      <c r="O33" s="17"/>
      <c r="P33" s="12">
        <v>8</v>
      </c>
      <c r="Q33" s="12">
        <v>3</v>
      </c>
      <c r="R33" s="14" t="s">
        <v>54</v>
      </c>
      <c r="S33" s="12">
        <v>7</v>
      </c>
      <c r="T33" s="20"/>
      <c r="U33" s="23" t="s">
        <v>137</v>
      </c>
      <c r="V33" s="12">
        <v>20</v>
      </c>
      <c r="W33" s="20"/>
      <c r="X33" s="14" t="s">
        <v>36</v>
      </c>
      <c r="Y33" s="12">
        <v>15</v>
      </c>
      <c r="Z33" s="20"/>
      <c r="AA33" s="14" t="s">
        <v>41</v>
      </c>
      <c r="AB33" s="12">
        <v>3</v>
      </c>
      <c r="AF33" s="12">
        <f t="shared" si="1"/>
        <v>103</v>
      </c>
      <c r="AG33" s="20"/>
      <c r="AH33" s="25"/>
    </row>
    <row r="34" spans="1:34" x14ac:dyDescent="0.15">
      <c r="A34" s="12" t="s">
        <v>144</v>
      </c>
      <c r="B34" s="12">
        <v>0</v>
      </c>
      <c r="C34" s="12">
        <v>2</v>
      </c>
      <c r="D34" s="12">
        <v>4</v>
      </c>
      <c r="E34" s="14" t="s">
        <v>145</v>
      </c>
      <c r="F34" s="12">
        <v>2</v>
      </c>
      <c r="G34" s="15" t="s">
        <v>146</v>
      </c>
      <c r="H34" s="21">
        <v>2</v>
      </c>
      <c r="I34" s="17" t="s">
        <v>147</v>
      </c>
      <c r="J34" s="14" t="s">
        <v>50</v>
      </c>
      <c r="K34" s="12">
        <v>12</v>
      </c>
      <c r="L34" s="17" t="s">
        <v>148</v>
      </c>
      <c r="M34" s="11" t="s">
        <v>149</v>
      </c>
      <c r="N34" s="18">
        <v>7</v>
      </c>
      <c r="O34" s="17" t="s">
        <v>150</v>
      </c>
      <c r="P34" s="12">
        <v>0</v>
      </c>
      <c r="Q34" s="12">
        <v>0</v>
      </c>
      <c r="R34" s="14" t="s">
        <v>71</v>
      </c>
      <c r="S34" s="12">
        <v>6</v>
      </c>
      <c r="T34" s="20" t="s">
        <v>136</v>
      </c>
      <c r="U34" s="14" t="s">
        <v>151</v>
      </c>
      <c r="V34" s="12">
        <v>0</v>
      </c>
      <c r="W34" s="20" t="s">
        <v>152</v>
      </c>
      <c r="X34" s="14" t="s">
        <v>36</v>
      </c>
      <c r="Y34" s="12">
        <v>15</v>
      </c>
      <c r="Z34" s="17" t="s">
        <v>153</v>
      </c>
      <c r="AA34" s="14" t="s">
        <v>38</v>
      </c>
      <c r="AB34" s="12">
        <v>5</v>
      </c>
      <c r="AF34" s="12">
        <f t="shared" si="1"/>
        <v>55</v>
      </c>
      <c r="AG34" s="20">
        <f>AVERAGE(AF34,AF35,AF36,AF37)</f>
        <v>53.5</v>
      </c>
      <c r="AH34" s="25"/>
    </row>
    <row r="35" spans="1:34" x14ac:dyDescent="0.15">
      <c r="A35" s="12" t="s">
        <v>154</v>
      </c>
      <c r="B35" s="12">
        <v>0</v>
      </c>
      <c r="C35" s="12">
        <v>2</v>
      </c>
      <c r="D35" s="12">
        <v>4</v>
      </c>
      <c r="E35" s="14" t="s">
        <v>145</v>
      </c>
      <c r="F35" s="12">
        <v>2</v>
      </c>
      <c r="G35" s="15" t="s">
        <v>146</v>
      </c>
      <c r="H35" s="21">
        <v>2</v>
      </c>
      <c r="I35" s="17"/>
      <c r="J35" s="14" t="s">
        <v>50</v>
      </c>
      <c r="K35" s="12">
        <v>12</v>
      </c>
      <c r="L35" s="20"/>
      <c r="M35" s="16" t="s">
        <v>155</v>
      </c>
      <c r="N35" s="21">
        <v>6</v>
      </c>
      <c r="O35" s="17"/>
      <c r="P35" s="12">
        <v>0</v>
      </c>
      <c r="Q35" s="12">
        <v>0</v>
      </c>
      <c r="R35" s="14" t="s">
        <v>71</v>
      </c>
      <c r="S35" s="12">
        <v>6</v>
      </c>
      <c r="T35" s="20"/>
      <c r="U35" s="14" t="s">
        <v>151</v>
      </c>
      <c r="V35" s="12">
        <v>0</v>
      </c>
      <c r="W35" s="20"/>
      <c r="X35" s="14" t="s">
        <v>36</v>
      </c>
      <c r="Y35" s="12">
        <v>15</v>
      </c>
      <c r="Z35" s="17"/>
      <c r="AA35" s="14" t="s">
        <v>41</v>
      </c>
      <c r="AB35" s="12">
        <v>3</v>
      </c>
      <c r="AF35" s="12">
        <f t="shared" si="1"/>
        <v>52</v>
      </c>
      <c r="AG35" s="20"/>
      <c r="AH35" s="25"/>
    </row>
    <row r="36" spans="1:34" x14ac:dyDescent="0.15">
      <c r="A36" s="12" t="s">
        <v>156</v>
      </c>
      <c r="B36" s="12">
        <v>0</v>
      </c>
      <c r="C36" s="12">
        <v>2</v>
      </c>
      <c r="D36" s="12">
        <v>4</v>
      </c>
      <c r="E36" s="14" t="s">
        <v>145</v>
      </c>
      <c r="F36" s="12">
        <v>2</v>
      </c>
      <c r="G36" s="15" t="s">
        <v>146</v>
      </c>
      <c r="H36" s="21">
        <v>2</v>
      </c>
      <c r="I36" s="17"/>
      <c r="J36" s="14" t="s">
        <v>50</v>
      </c>
      <c r="K36" s="12">
        <v>12</v>
      </c>
      <c r="L36" s="20"/>
      <c r="M36" s="16" t="s">
        <v>149</v>
      </c>
      <c r="N36" s="21">
        <v>7</v>
      </c>
      <c r="O36" s="17"/>
      <c r="P36" s="12">
        <v>0</v>
      </c>
      <c r="Q36" s="12">
        <v>0</v>
      </c>
      <c r="R36" s="14" t="s">
        <v>71</v>
      </c>
      <c r="S36" s="12">
        <v>6</v>
      </c>
      <c r="T36" s="20"/>
      <c r="U36" s="14" t="s">
        <v>151</v>
      </c>
      <c r="V36" s="12">
        <v>0</v>
      </c>
      <c r="W36" s="20"/>
      <c r="X36" s="14" t="s">
        <v>36</v>
      </c>
      <c r="Y36" s="12">
        <v>15</v>
      </c>
      <c r="Z36" s="17"/>
      <c r="AA36" s="14" t="s">
        <v>38</v>
      </c>
      <c r="AB36" s="12">
        <v>5</v>
      </c>
      <c r="AF36" s="12">
        <f t="shared" si="1"/>
        <v>55</v>
      </c>
      <c r="AG36" s="20"/>
      <c r="AH36" s="25"/>
    </row>
    <row r="37" spans="1:34" x14ac:dyDescent="0.15">
      <c r="A37" s="12" t="s">
        <v>157</v>
      </c>
      <c r="B37" s="12">
        <v>0</v>
      </c>
      <c r="C37" s="12">
        <v>2</v>
      </c>
      <c r="D37" s="12">
        <v>4</v>
      </c>
      <c r="E37" s="14" t="s">
        <v>145</v>
      </c>
      <c r="F37" s="12">
        <v>2</v>
      </c>
      <c r="G37" s="15" t="s">
        <v>146</v>
      </c>
      <c r="H37" s="21">
        <v>2</v>
      </c>
      <c r="I37" s="17"/>
      <c r="J37" s="14" t="s">
        <v>50</v>
      </c>
      <c r="K37" s="12">
        <v>12</v>
      </c>
      <c r="L37" s="20"/>
      <c r="M37" s="16" t="s">
        <v>155</v>
      </c>
      <c r="N37" s="21">
        <v>6</v>
      </c>
      <c r="O37" s="17"/>
      <c r="P37" s="12">
        <v>0</v>
      </c>
      <c r="Q37" s="12">
        <v>0</v>
      </c>
      <c r="R37" s="14" t="s">
        <v>71</v>
      </c>
      <c r="S37" s="12">
        <v>6</v>
      </c>
      <c r="T37" s="20"/>
      <c r="U37" s="14" t="s">
        <v>151</v>
      </c>
      <c r="V37" s="12">
        <v>0</v>
      </c>
      <c r="W37" s="20"/>
      <c r="X37" s="14" t="s">
        <v>36</v>
      </c>
      <c r="Y37" s="12">
        <v>15</v>
      </c>
      <c r="Z37" s="17"/>
      <c r="AA37" s="14" t="s">
        <v>41</v>
      </c>
      <c r="AB37" s="12">
        <v>3</v>
      </c>
      <c r="AF37" s="12">
        <f t="shared" si="1"/>
        <v>52</v>
      </c>
      <c r="AG37" s="20"/>
      <c r="AH37" s="25"/>
    </row>
    <row r="38" spans="1:34" x14ac:dyDescent="0.15">
      <c r="A38" s="24" t="s">
        <v>158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4" t="s">
        <v>159</v>
      </c>
      <c r="H38" s="21">
        <v>0</v>
      </c>
      <c r="I38" s="17"/>
      <c r="J38" s="14" t="s">
        <v>159</v>
      </c>
      <c r="K38" s="12">
        <v>0</v>
      </c>
      <c r="L38" s="20"/>
      <c r="M38" s="16" t="s">
        <v>151</v>
      </c>
      <c r="N38" s="21">
        <v>0</v>
      </c>
      <c r="O38" s="17"/>
      <c r="P38" s="12">
        <v>0</v>
      </c>
      <c r="Q38" s="12">
        <v>0</v>
      </c>
      <c r="R38" s="14" t="s">
        <v>159</v>
      </c>
      <c r="T38" s="20"/>
      <c r="U38" s="14" t="s">
        <v>151</v>
      </c>
      <c r="V38" s="12">
        <v>0</v>
      </c>
      <c r="W38" s="20"/>
      <c r="X38" s="14" t="s">
        <v>159</v>
      </c>
      <c r="Y38" s="12">
        <v>0</v>
      </c>
      <c r="Z38" s="17"/>
      <c r="AA38" s="14" t="s">
        <v>159</v>
      </c>
      <c r="AB38" s="12">
        <v>0</v>
      </c>
      <c r="AF38" s="12">
        <f t="shared" si="1"/>
        <v>0</v>
      </c>
      <c r="AG38" s="20"/>
      <c r="AH38" s="25"/>
    </row>
    <row r="39" spans="1:34" x14ac:dyDescent="0.15">
      <c r="B39" s="12">
        <f>SUM(B2:B38)</f>
        <v>36</v>
      </c>
      <c r="C39" s="12">
        <f>SUM(C2:C38)</f>
        <v>72</v>
      </c>
      <c r="D39" s="12">
        <f>SUM(D2:D38)</f>
        <v>138</v>
      </c>
    </row>
  </sheetData>
  <mergeCells count="57">
    <mergeCell ref="I25:I29"/>
    <mergeCell ref="I30:I33"/>
    <mergeCell ref="I34:I38"/>
    <mergeCell ref="L2:L6"/>
    <mergeCell ref="L7:L10"/>
    <mergeCell ref="L11:L15"/>
    <mergeCell ref="L16:L19"/>
    <mergeCell ref="L20:L24"/>
    <mergeCell ref="L25:L29"/>
    <mergeCell ref="L30:L33"/>
    <mergeCell ref="L34:L38"/>
    <mergeCell ref="I2:I6"/>
    <mergeCell ref="I7:I10"/>
    <mergeCell ref="I11:I15"/>
    <mergeCell ref="I16:I19"/>
    <mergeCell ref="I20:I24"/>
    <mergeCell ref="O25:O29"/>
    <mergeCell ref="O30:O33"/>
    <mergeCell ref="O34:O38"/>
    <mergeCell ref="T2:T6"/>
    <mergeCell ref="T7:T10"/>
    <mergeCell ref="T11:T15"/>
    <mergeCell ref="T16:T19"/>
    <mergeCell ref="T20:T24"/>
    <mergeCell ref="T25:T29"/>
    <mergeCell ref="T30:T33"/>
    <mergeCell ref="T34:T38"/>
    <mergeCell ref="O2:O6"/>
    <mergeCell ref="O7:O10"/>
    <mergeCell ref="O11:O15"/>
    <mergeCell ref="O16:O19"/>
    <mergeCell ref="O20:O24"/>
    <mergeCell ref="W30:W33"/>
    <mergeCell ref="W34:W38"/>
    <mergeCell ref="Z2:Z6"/>
    <mergeCell ref="Z7:Z10"/>
    <mergeCell ref="Z11:Z15"/>
    <mergeCell ref="Z16:Z19"/>
    <mergeCell ref="Z20:Z24"/>
    <mergeCell ref="Z25:Z29"/>
    <mergeCell ref="Z30:Z33"/>
    <mergeCell ref="Z34:Z38"/>
    <mergeCell ref="W2:W6"/>
    <mergeCell ref="W7:W10"/>
    <mergeCell ref="W11:W15"/>
    <mergeCell ref="W16:W19"/>
    <mergeCell ref="W20:W24"/>
    <mergeCell ref="AG2:AG6"/>
    <mergeCell ref="AG7:AG10"/>
    <mergeCell ref="AG11:AG15"/>
    <mergeCell ref="AG16:AG19"/>
    <mergeCell ref="W25:W29"/>
    <mergeCell ref="AG20:AG24"/>
    <mergeCell ref="AG25:AG29"/>
    <mergeCell ref="AG30:AG33"/>
    <mergeCell ref="AG34:AG38"/>
    <mergeCell ref="AE16:AE19"/>
  </mergeCells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K1" sqref="K1"/>
    </sheetView>
  </sheetViews>
  <sheetFormatPr defaultColWidth="11" defaultRowHeight="14.25" x14ac:dyDescent="0.15"/>
  <cols>
    <col min="1" max="1" width="12.875" customWidth="1"/>
    <col min="2" max="2" width="8" customWidth="1"/>
    <col min="3" max="3" width="7" customWidth="1"/>
    <col min="4" max="4" width="11.125" customWidth="1"/>
    <col min="5" max="5" width="9" customWidth="1"/>
    <col min="6" max="6" width="8.375" customWidth="1"/>
    <col min="7" max="7" width="10.375" customWidth="1"/>
    <col min="8" max="8" width="10.5" customWidth="1"/>
    <col min="9" max="9" width="10.125" customWidth="1"/>
    <col min="10" max="10" width="8.5" customWidth="1"/>
    <col min="11" max="11" width="8.625" customWidth="1"/>
    <col min="12" max="12" width="6" customWidth="1"/>
  </cols>
  <sheetData>
    <row r="1" spans="1:12" ht="30" x14ac:dyDescent="0.25">
      <c r="A1" s="1" t="s">
        <v>0</v>
      </c>
      <c r="B1" s="2" t="s">
        <v>2</v>
      </c>
      <c r="C1" s="2" t="s">
        <v>160</v>
      </c>
      <c r="D1" s="2" t="s">
        <v>161</v>
      </c>
      <c r="E1" s="2" t="s">
        <v>1</v>
      </c>
      <c r="F1" s="2" t="s">
        <v>162</v>
      </c>
      <c r="G1" s="2" t="s">
        <v>163</v>
      </c>
      <c r="H1" s="2" t="s">
        <v>164</v>
      </c>
      <c r="I1" s="2" t="s">
        <v>163</v>
      </c>
      <c r="J1" s="2" t="s">
        <v>19</v>
      </c>
      <c r="K1" s="2" t="s">
        <v>21</v>
      </c>
      <c r="L1" s="2" t="s">
        <v>165</v>
      </c>
    </row>
    <row r="2" spans="1:12" x14ac:dyDescent="0.15">
      <c r="A2" s="3" t="s">
        <v>24</v>
      </c>
    </row>
    <row r="3" spans="1:12" x14ac:dyDescent="0.15">
      <c r="A3" s="3" t="s">
        <v>39</v>
      </c>
    </row>
    <row r="4" spans="1:12" x14ac:dyDescent="0.15">
      <c r="A4" s="3" t="s">
        <v>42</v>
      </c>
    </row>
    <row r="5" spans="1:12" x14ac:dyDescent="0.15">
      <c r="A5" s="3" t="s">
        <v>44</v>
      </c>
    </row>
    <row r="6" spans="1:12" x14ac:dyDescent="0.15">
      <c r="A6" s="3" t="s">
        <v>46</v>
      </c>
    </row>
    <row r="7" spans="1:12" x14ac:dyDescent="0.15">
      <c r="A7" s="4" t="s">
        <v>48</v>
      </c>
    </row>
    <row r="8" spans="1:12" x14ac:dyDescent="0.15">
      <c r="A8" s="4" t="s">
        <v>60</v>
      </c>
    </row>
    <row r="9" spans="1:12" x14ac:dyDescent="0.15">
      <c r="A9" s="4" t="s">
        <v>62</v>
      </c>
    </row>
    <row r="10" spans="1:12" x14ac:dyDescent="0.15">
      <c r="A10" s="4" t="s">
        <v>63</v>
      </c>
    </row>
    <row r="11" spans="1:12" x14ac:dyDescent="0.15">
      <c r="A11" s="3" t="s">
        <v>64</v>
      </c>
    </row>
    <row r="12" spans="1:12" x14ac:dyDescent="0.15">
      <c r="A12" s="3" t="s">
        <v>76</v>
      </c>
    </row>
    <row r="13" spans="1:12" x14ac:dyDescent="0.15">
      <c r="A13" s="3" t="s">
        <v>79</v>
      </c>
    </row>
    <row r="14" spans="1:12" x14ac:dyDescent="0.15">
      <c r="A14" s="3" t="s">
        <v>80</v>
      </c>
    </row>
    <row r="15" spans="1:12" x14ac:dyDescent="0.15">
      <c r="A15" s="3" t="s">
        <v>83</v>
      </c>
    </row>
    <row r="16" spans="1:12" x14ac:dyDescent="0.15">
      <c r="A16" s="4" t="s">
        <v>84</v>
      </c>
    </row>
    <row r="17" spans="1:1" x14ac:dyDescent="0.15">
      <c r="A17" s="4" t="s">
        <v>96</v>
      </c>
    </row>
    <row r="18" spans="1:1" x14ac:dyDescent="0.15">
      <c r="A18" s="4" t="s">
        <v>99</v>
      </c>
    </row>
    <row r="19" spans="1:1" x14ac:dyDescent="0.15">
      <c r="A19" s="4" t="s">
        <v>101</v>
      </c>
    </row>
    <row r="20" spans="1:1" x14ac:dyDescent="0.15">
      <c r="A20" s="3" t="s">
        <v>102</v>
      </c>
    </row>
    <row r="21" spans="1:1" x14ac:dyDescent="0.15">
      <c r="A21" s="3" t="s">
        <v>111</v>
      </c>
    </row>
    <row r="22" spans="1:1" x14ac:dyDescent="0.15">
      <c r="A22" s="3" t="s">
        <v>112</v>
      </c>
    </row>
    <row r="23" spans="1:1" x14ac:dyDescent="0.15">
      <c r="A23" s="3" t="s">
        <v>113</v>
      </c>
    </row>
    <row r="24" spans="1:1" x14ac:dyDescent="0.15">
      <c r="A24" s="3" t="s">
        <v>115</v>
      </c>
    </row>
    <row r="25" spans="1:1" x14ac:dyDescent="0.15">
      <c r="A25" s="4" t="s">
        <v>116</v>
      </c>
    </row>
    <row r="26" spans="1:1" x14ac:dyDescent="0.15">
      <c r="A26" s="4" t="s">
        <v>125</v>
      </c>
    </row>
    <row r="27" spans="1:1" ht="15.75" x14ac:dyDescent="0.25">
      <c r="A27" s="4" t="s">
        <v>127</v>
      </c>
    </row>
    <row r="28" spans="1:1" x14ac:dyDescent="0.15">
      <c r="A28" s="4" t="s">
        <v>128</v>
      </c>
    </row>
    <row r="29" spans="1:1" x14ac:dyDescent="0.15">
      <c r="A29" s="4" t="s">
        <v>129</v>
      </c>
    </row>
    <row r="30" spans="1:1" x14ac:dyDescent="0.15">
      <c r="A30" s="3" t="s">
        <v>130</v>
      </c>
    </row>
    <row r="31" spans="1:1" x14ac:dyDescent="0.15">
      <c r="A31" s="3" t="s">
        <v>140</v>
      </c>
    </row>
    <row r="32" spans="1:1" x14ac:dyDescent="0.15">
      <c r="A32" s="3" t="s">
        <v>141</v>
      </c>
    </row>
    <row r="33" spans="1:1" x14ac:dyDescent="0.15">
      <c r="A33" s="3" t="s">
        <v>143</v>
      </c>
    </row>
    <row r="34" spans="1:1" x14ac:dyDescent="0.15">
      <c r="A34" s="4" t="s">
        <v>144</v>
      </c>
    </row>
    <row r="35" spans="1:1" x14ac:dyDescent="0.15">
      <c r="A35" s="4" t="s">
        <v>154</v>
      </c>
    </row>
    <row r="36" spans="1:1" x14ac:dyDescent="0.15">
      <c r="A36" s="4" t="s">
        <v>156</v>
      </c>
    </row>
    <row r="37" spans="1:1" x14ac:dyDescent="0.15">
      <c r="A37" s="4" t="s">
        <v>157</v>
      </c>
    </row>
    <row r="38" spans="1:1" x14ac:dyDescent="0.15">
      <c r="A38" s="5" t="s">
        <v>158</v>
      </c>
    </row>
  </sheetData>
  <phoneticPr fontId="4" type="noConversion"/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E1" sqref="E1"/>
    </sheetView>
  </sheetViews>
  <sheetFormatPr defaultColWidth="11" defaultRowHeight="14.25" x14ac:dyDescent="0.15"/>
  <cols>
    <col min="1" max="1" width="12.375" customWidth="1"/>
    <col min="2" max="2" width="9.5" customWidth="1"/>
    <col min="3" max="3" width="12" customWidth="1"/>
    <col min="4" max="4" width="9.625" customWidth="1"/>
    <col min="5" max="5" width="11.625" customWidth="1"/>
    <col min="6" max="6" width="13.875" customWidth="1"/>
    <col min="7" max="7" width="10.625" customWidth="1"/>
    <col min="8" max="8" width="10.5" customWidth="1"/>
    <col min="9" max="9" width="9.375" customWidth="1"/>
  </cols>
  <sheetData>
    <row r="1" spans="1:9" ht="28.5" x14ac:dyDescent="0.25">
      <c r="A1" s="6" t="s">
        <v>0</v>
      </c>
      <c r="B1" s="7" t="s">
        <v>160</v>
      </c>
      <c r="C1" s="7" t="s">
        <v>166</v>
      </c>
      <c r="D1" s="7" t="s">
        <v>2</v>
      </c>
      <c r="E1" s="7" t="s">
        <v>167</v>
      </c>
      <c r="F1" s="7" t="s">
        <v>168</v>
      </c>
      <c r="G1" s="7" t="s">
        <v>19</v>
      </c>
      <c r="H1" s="7" t="s">
        <v>21</v>
      </c>
      <c r="I1" s="7" t="s">
        <v>165</v>
      </c>
    </row>
    <row r="2" spans="1:9" x14ac:dyDescent="0.15">
      <c r="A2" s="3" t="s">
        <v>24</v>
      </c>
    </row>
    <row r="3" spans="1:9" x14ac:dyDescent="0.15">
      <c r="A3" s="3" t="s">
        <v>39</v>
      </c>
    </row>
    <row r="4" spans="1:9" x14ac:dyDescent="0.15">
      <c r="A4" s="3" t="s">
        <v>42</v>
      </c>
    </row>
    <row r="5" spans="1:9" x14ac:dyDescent="0.15">
      <c r="A5" s="3" t="s">
        <v>44</v>
      </c>
    </row>
    <row r="6" spans="1:9" x14ac:dyDescent="0.15">
      <c r="A6" s="3" t="s">
        <v>46</v>
      </c>
    </row>
    <row r="7" spans="1:9" x14ac:dyDescent="0.15">
      <c r="A7" s="4" t="s">
        <v>48</v>
      </c>
    </row>
    <row r="8" spans="1:9" x14ac:dyDescent="0.15">
      <c r="A8" s="4" t="s">
        <v>60</v>
      </c>
    </row>
    <row r="9" spans="1:9" x14ac:dyDescent="0.15">
      <c r="A9" s="4" t="s">
        <v>62</v>
      </c>
    </row>
    <row r="10" spans="1:9" x14ac:dyDescent="0.15">
      <c r="A10" s="4" t="s">
        <v>63</v>
      </c>
    </row>
    <row r="11" spans="1:9" x14ac:dyDescent="0.15">
      <c r="A11" s="3" t="s">
        <v>64</v>
      </c>
    </row>
    <row r="12" spans="1:9" x14ac:dyDescent="0.15">
      <c r="A12" s="3" t="s">
        <v>76</v>
      </c>
    </row>
    <row r="13" spans="1:9" x14ac:dyDescent="0.15">
      <c r="A13" s="3" t="s">
        <v>79</v>
      </c>
    </row>
    <row r="14" spans="1:9" x14ac:dyDescent="0.15">
      <c r="A14" s="3" t="s">
        <v>80</v>
      </c>
    </row>
    <row r="15" spans="1:9" x14ac:dyDescent="0.15">
      <c r="A15" s="3" t="s">
        <v>83</v>
      </c>
    </row>
    <row r="16" spans="1:9" x14ac:dyDescent="0.15">
      <c r="A16" s="4" t="s">
        <v>84</v>
      </c>
    </row>
    <row r="17" spans="1:1" x14ac:dyDescent="0.15">
      <c r="A17" s="4" t="s">
        <v>96</v>
      </c>
    </row>
    <row r="18" spans="1:1" x14ac:dyDescent="0.15">
      <c r="A18" s="4" t="s">
        <v>99</v>
      </c>
    </row>
    <row r="19" spans="1:1" x14ac:dyDescent="0.15">
      <c r="A19" s="4" t="s">
        <v>101</v>
      </c>
    </row>
    <row r="20" spans="1:1" x14ac:dyDescent="0.15">
      <c r="A20" s="3" t="s">
        <v>102</v>
      </c>
    </row>
    <row r="21" spans="1:1" x14ac:dyDescent="0.15">
      <c r="A21" s="3" t="s">
        <v>111</v>
      </c>
    </row>
    <row r="22" spans="1:1" x14ac:dyDescent="0.15">
      <c r="A22" s="3" t="s">
        <v>112</v>
      </c>
    </row>
    <row r="23" spans="1:1" x14ac:dyDescent="0.15">
      <c r="A23" s="3" t="s">
        <v>113</v>
      </c>
    </row>
    <row r="24" spans="1:1" x14ac:dyDescent="0.15">
      <c r="A24" s="3" t="s">
        <v>115</v>
      </c>
    </row>
    <row r="25" spans="1:1" x14ac:dyDescent="0.15">
      <c r="A25" s="4" t="s">
        <v>116</v>
      </c>
    </row>
    <row r="26" spans="1:1" x14ac:dyDescent="0.15">
      <c r="A26" s="4" t="s">
        <v>125</v>
      </c>
    </row>
    <row r="27" spans="1:1" ht="15.75" x14ac:dyDescent="0.25">
      <c r="A27" s="4" t="s">
        <v>127</v>
      </c>
    </row>
    <row r="28" spans="1:1" x14ac:dyDescent="0.15">
      <c r="A28" s="4" t="s">
        <v>128</v>
      </c>
    </row>
    <row r="29" spans="1:1" x14ac:dyDescent="0.15">
      <c r="A29" s="4" t="s">
        <v>129</v>
      </c>
    </row>
    <row r="30" spans="1:1" x14ac:dyDescent="0.15">
      <c r="A30" s="3" t="s">
        <v>130</v>
      </c>
    </row>
    <row r="31" spans="1:1" x14ac:dyDescent="0.15">
      <c r="A31" s="3" t="s">
        <v>140</v>
      </c>
    </row>
    <row r="32" spans="1:1" x14ac:dyDescent="0.15">
      <c r="A32" s="3" t="s">
        <v>141</v>
      </c>
    </row>
    <row r="33" spans="1:1" x14ac:dyDescent="0.15">
      <c r="A33" s="3" t="s">
        <v>143</v>
      </c>
    </row>
    <row r="34" spans="1:1" x14ac:dyDescent="0.15">
      <c r="A34" s="4" t="s">
        <v>144</v>
      </c>
    </row>
    <row r="35" spans="1:1" x14ac:dyDescent="0.15">
      <c r="A35" s="4" t="s">
        <v>154</v>
      </c>
    </row>
    <row r="36" spans="1:1" x14ac:dyDescent="0.15">
      <c r="A36" s="4" t="s">
        <v>156</v>
      </c>
    </row>
    <row r="37" spans="1:1" x14ac:dyDescent="0.15">
      <c r="A37" s="4" t="s">
        <v>157</v>
      </c>
    </row>
    <row r="38" spans="1:1" x14ac:dyDescent="0.15">
      <c r="A38" s="5" t="s">
        <v>158</v>
      </c>
    </row>
  </sheetData>
  <phoneticPr fontId="4" type="noConversion"/>
  <pageMargins left="0.75" right="0.75" top="1" bottom="1" header="0.5" footer="0.5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G1" sqref="G1:G1048576"/>
    </sheetView>
  </sheetViews>
  <sheetFormatPr defaultColWidth="11" defaultRowHeight="14.25" x14ac:dyDescent="0.15"/>
  <cols>
    <col min="1" max="1" width="18" customWidth="1"/>
    <col min="2" max="2" width="7.375" customWidth="1"/>
    <col min="3" max="3" width="7.875" customWidth="1"/>
    <col min="4" max="4" width="10.5" customWidth="1"/>
    <col min="5" max="5" width="11.625" customWidth="1"/>
    <col min="6" max="6" width="9.5" customWidth="1"/>
    <col min="7" max="7" width="12.375" customWidth="1"/>
    <col min="8" max="8" width="10.375" customWidth="1"/>
    <col min="9" max="9" width="8.625" customWidth="1"/>
    <col min="10" max="10" width="6.5" customWidth="1"/>
  </cols>
  <sheetData>
    <row r="1" spans="1:10" ht="30" x14ac:dyDescent="0.25">
      <c r="A1" s="1" t="s">
        <v>0</v>
      </c>
      <c r="B1" s="2" t="s">
        <v>160</v>
      </c>
      <c r="C1" s="2" t="s">
        <v>2</v>
      </c>
      <c r="D1" s="2" t="s">
        <v>169</v>
      </c>
      <c r="E1" s="2" t="s">
        <v>163</v>
      </c>
      <c r="F1" s="2" t="s">
        <v>170</v>
      </c>
      <c r="G1" s="2" t="s">
        <v>171</v>
      </c>
      <c r="H1" s="2" t="s">
        <v>172</v>
      </c>
      <c r="I1" s="2" t="s">
        <v>21</v>
      </c>
      <c r="J1" s="2" t="s">
        <v>165</v>
      </c>
    </row>
    <row r="2" spans="1:10" x14ac:dyDescent="0.15">
      <c r="A2" s="3" t="s">
        <v>24</v>
      </c>
    </row>
    <row r="3" spans="1:10" x14ac:dyDescent="0.15">
      <c r="A3" s="3" t="s">
        <v>39</v>
      </c>
    </row>
    <row r="4" spans="1:10" x14ac:dyDescent="0.15">
      <c r="A4" s="3" t="s">
        <v>42</v>
      </c>
    </row>
    <row r="5" spans="1:10" x14ac:dyDescent="0.15">
      <c r="A5" s="3" t="s">
        <v>44</v>
      </c>
    </row>
    <row r="6" spans="1:10" x14ac:dyDescent="0.15">
      <c r="A6" s="3" t="s">
        <v>46</v>
      </c>
    </row>
    <row r="7" spans="1:10" x14ac:dyDescent="0.15">
      <c r="A7" s="4" t="s">
        <v>48</v>
      </c>
    </row>
    <row r="8" spans="1:10" x14ac:dyDescent="0.15">
      <c r="A8" s="4" t="s">
        <v>60</v>
      </c>
    </row>
    <row r="9" spans="1:10" x14ac:dyDescent="0.15">
      <c r="A9" s="4" t="s">
        <v>62</v>
      </c>
    </row>
    <row r="10" spans="1:10" x14ac:dyDescent="0.15">
      <c r="A10" s="4" t="s">
        <v>63</v>
      </c>
    </row>
    <row r="11" spans="1:10" x14ac:dyDescent="0.15">
      <c r="A11" s="3" t="s">
        <v>64</v>
      </c>
    </row>
    <row r="12" spans="1:10" x14ac:dyDescent="0.15">
      <c r="A12" s="3" t="s">
        <v>76</v>
      </c>
    </row>
    <row r="13" spans="1:10" x14ac:dyDescent="0.15">
      <c r="A13" s="3" t="s">
        <v>79</v>
      </c>
    </row>
    <row r="14" spans="1:10" x14ac:dyDescent="0.15">
      <c r="A14" s="3" t="s">
        <v>80</v>
      </c>
    </row>
    <row r="15" spans="1:10" x14ac:dyDescent="0.15">
      <c r="A15" s="3" t="s">
        <v>83</v>
      </c>
    </row>
    <row r="16" spans="1:10" x14ac:dyDescent="0.15">
      <c r="A16" s="4" t="s">
        <v>84</v>
      </c>
    </row>
    <row r="17" spans="1:1" x14ac:dyDescent="0.15">
      <c r="A17" s="4" t="s">
        <v>96</v>
      </c>
    </row>
    <row r="18" spans="1:1" x14ac:dyDescent="0.15">
      <c r="A18" s="4" t="s">
        <v>99</v>
      </c>
    </row>
    <row r="19" spans="1:1" x14ac:dyDescent="0.15">
      <c r="A19" s="4" t="s">
        <v>101</v>
      </c>
    </row>
    <row r="20" spans="1:1" x14ac:dyDescent="0.15">
      <c r="A20" s="3" t="s">
        <v>102</v>
      </c>
    </row>
    <row r="21" spans="1:1" x14ac:dyDescent="0.15">
      <c r="A21" s="3" t="s">
        <v>111</v>
      </c>
    </row>
    <row r="22" spans="1:1" x14ac:dyDescent="0.15">
      <c r="A22" s="3" t="s">
        <v>112</v>
      </c>
    </row>
    <row r="23" spans="1:1" x14ac:dyDescent="0.15">
      <c r="A23" s="3" t="s">
        <v>113</v>
      </c>
    </row>
    <row r="24" spans="1:1" x14ac:dyDescent="0.15">
      <c r="A24" s="3" t="s">
        <v>115</v>
      </c>
    </row>
    <row r="25" spans="1:1" x14ac:dyDescent="0.15">
      <c r="A25" s="4" t="s">
        <v>116</v>
      </c>
    </row>
    <row r="26" spans="1:1" x14ac:dyDescent="0.15">
      <c r="A26" s="4" t="s">
        <v>125</v>
      </c>
    </row>
    <row r="27" spans="1:1" ht="15.75" x14ac:dyDescent="0.25">
      <c r="A27" s="4" t="s">
        <v>127</v>
      </c>
    </row>
    <row r="28" spans="1:1" x14ac:dyDescent="0.15">
      <c r="A28" s="4" t="s">
        <v>128</v>
      </c>
    </row>
    <row r="29" spans="1:1" x14ac:dyDescent="0.15">
      <c r="A29" s="4" t="s">
        <v>129</v>
      </c>
    </row>
    <row r="30" spans="1:1" x14ac:dyDescent="0.15">
      <c r="A30" s="3" t="s">
        <v>130</v>
      </c>
    </row>
    <row r="31" spans="1:1" x14ac:dyDescent="0.15">
      <c r="A31" s="3" t="s">
        <v>140</v>
      </c>
    </row>
    <row r="32" spans="1:1" x14ac:dyDescent="0.15">
      <c r="A32" s="3" t="s">
        <v>141</v>
      </c>
    </row>
    <row r="33" spans="1:1" x14ac:dyDescent="0.15">
      <c r="A33" s="3" t="s">
        <v>143</v>
      </c>
    </row>
    <row r="34" spans="1:1" x14ac:dyDescent="0.15">
      <c r="A34" s="4" t="s">
        <v>144</v>
      </c>
    </row>
    <row r="35" spans="1:1" x14ac:dyDescent="0.15">
      <c r="A35" s="4" t="s">
        <v>154</v>
      </c>
    </row>
    <row r="36" spans="1:1" x14ac:dyDescent="0.15">
      <c r="A36" s="4" t="s">
        <v>156</v>
      </c>
    </row>
    <row r="37" spans="1:1" x14ac:dyDescent="0.15">
      <c r="A37" s="4" t="s">
        <v>157</v>
      </c>
    </row>
    <row r="38" spans="1:1" x14ac:dyDescent="0.15">
      <c r="A38" s="5" t="s">
        <v>158</v>
      </c>
    </row>
  </sheetData>
  <phoneticPr fontId="4" type="noConversion"/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day 1</vt:lpstr>
      <vt:lpstr>day2（有重分组）</vt:lpstr>
      <vt:lpstr>day3（有重分组）</vt:lpstr>
      <vt:lpstr>day4</vt:lpstr>
    </vt:vector>
  </TitlesOfParts>
  <Company>Shangdi 101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TANG</dc:creator>
  <cp:lastModifiedBy>徐栩海</cp:lastModifiedBy>
  <dcterms:created xsi:type="dcterms:W3CDTF">2015-01-21T02:44:00Z</dcterms:created>
  <dcterms:modified xsi:type="dcterms:W3CDTF">2015-01-29T00:59:19Z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2052-9.1.0.4866</vt:lpwstr>
  </property>
</Properties>
</file>