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栩海\Downloads\"/>
    </mc:Choice>
  </mc:AlternateContent>
  <bookViews>
    <workbookView xWindow="0" yWindow="0" windowWidth="20490" windowHeight="7755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AF36" i="1" l="1"/>
  <c r="AH36" i="1"/>
  <c r="AF35" i="1"/>
  <c r="AH35" i="1"/>
  <c r="AF34" i="1"/>
  <c r="AH34" i="1"/>
  <c r="AF33" i="1"/>
  <c r="AH33" i="1"/>
  <c r="AF32" i="1"/>
  <c r="AH32" i="1"/>
  <c r="AF31" i="1"/>
  <c r="AH31" i="1"/>
  <c r="AF30" i="1"/>
  <c r="AH30" i="1"/>
  <c r="AF29" i="1"/>
  <c r="AH29" i="1"/>
  <c r="AF28" i="1"/>
  <c r="AH28" i="1"/>
  <c r="AI28" i="1"/>
  <c r="AG28" i="1"/>
  <c r="AF27" i="1"/>
  <c r="AH27" i="1"/>
  <c r="AF26" i="1"/>
  <c r="AH26" i="1"/>
  <c r="AF25" i="1"/>
  <c r="AH25" i="1"/>
  <c r="AF24" i="1"/>
  <c r="AH24" i="1"/>
  <c r="AF23" i="1"/>
  <c r="AH23" i="1"/>
  <c r="AF22" i="1"/>
  <c r="AH22" i="1"/>
  <c r="AF21" i="1"/>
  <c r="AH21" i="1"/>
  <c r="AF20" i="1"/>
  <c r="AH20" i="1"/>
  <c r="AF19" i="1"/>
  <c r="AH19" i="1"/>
  <c r="AI19" i="1"/>
  <c r="AG19" i="1"/>
  <c r="AF18" i="1"/>
  <c r="AH18" i="1"/>
  <c r="AF17" i="1"/>
  <c r="AH17" i="1"/>
  <c r="AF16" i="1"/>
  <c r="AH16" i="1"/>
  <c r="AF15" i="1"/>
  <c r="AH15" i="1"/>
  <c r="AF14" i="1"/>
  <c r="AH14" i="1"/>
  <c r="AF13" i="1"/>
  <c r="AH13" i="1"/>
  <c r="AF12" i="1"/>
  <c r="AH12" i="1"/>
  <c r="AF11" i="1"/>
  <c r="AH11" i="1"/>
  <c r="AF10" i="1"/>
  <c r="AH10" i="1"/>
  <c r="AI10" i="1"/>
  <c r="AG10" i="1"/>
  <c r="AF9" i="1"/>
  <c r="AH9" i="1"/>
  <c r="AF8" i="1"/>
  <c r="AH8" i="1"/>
  <c r="AF7" i="1"/>
  <c r="AH7" i="1"/>
  <c r="AF6" i="1"/>
  <c r="AH6" i="1"/>
  <c r="AF5" i="1"/>
  <c r="AH5" i="1"/>
  <c r="AF4" i="1"/>
  <c r="AH4" i="1"/>
  <c r="AF3" i="1"/>
  <c r="AH3" i="1"/>
  <c r="AF2" i="1"/>
  <c r="AH2" i="1"/>
  <c r="AI2" i="1"/>
  <c r="AG2" i="1"/>
</calcChain>
</file>

<file path=xl/sharedStrings.xml><?xml version="1.0" encoding="utf-8"?>
<sst xmlns="http://schemas.openxmlformats.org/spreadsheetml/2006/main" count="347" uniqueCount="142">
  <si>
    <t>Name</t>
  </si>
  <si>
    <r>
      <rPr>
        <sz val="11"/>
        <color indexed="8"/>
        <rFont val="Calibri"/>
        <family val="2"/>
      </rPr>
      <t>day1</t>
    </r>
    <r>
      <rPr>
        <sz val="11"/>
        <color indexed="8"/>
        <rFont val="宋体"/>
        <charset val="134"/>
      </rPr>
      <t>总分</t>
    </r>
  </si>
  <si>
    <r>
      <rPr>
        <sz val="11"/>
        <color indexed="8"/>
        <rFont val="Calibri"/>
        <family val="2"/>
      </rPr>
      <t>git</t>
    </r>
    <r>
      <rPr>
        <sz val="11"/>
        <color indexed="8"/>
        <rFont val="宋体"/>
        <charset val="134"/>
      </rPr>
      <t>组员互相平分</t>
    </r>
    <r>
      <rPr>
        <sz val="11"/>
        <color indexed="8"/>
        <rFont val="Calibri"/>
        <family val="2"/>
      </rPr>
      <t xml:space="preserve"> 
</t>
    </r>
    <r>
      <rPr>
        <sz val="11"/>
        <color indexed="8"/>
        <rFont val="宋体"/>
        <charset val="134"/>
      </rPr>
      <t>第一次</t>
    </r>
  </si>
  <si>
    <r>
      <rPr>
        <sz val="11"/>
        <color indexed="8"/>
        <rFont val="Calibri"/>
        <family val="2"/>
      </rPr>
      <t xml:space="preserve">git </t>
    </r>
    <r>
      <rPr>
        <sz val="11"/>
        <color indexed="8"/>
        <rFont val="宋体"/>
        <charset val="134"/>
      </rPr>
      <t>记分组评分
第一次（</t>
    </r>
    <r>
      <rPr>
        <sz val="11"/>
        <color indexed="8"/>
        <rFont val="Calibri"/>
        <family val="2"/>
      </rPr>
      <t>50/50</t>
    </r>
    <r>
      <rPr>
        <sz val="11"/>
        <color indexed="8"/>
        <rFont val="宋体"/>
        <charset val="134"/>
      </rPr>
      <t>）</t>
    </r>
  </si>
  <si>
    <r>
      <rPr>
        <sz val="11"/>
        <color indexed="8"/>
        <rFont val="Calibri"/>
        <family val="2"/>
      </rPr>
      <t xml:space="preserve">git </t>
    </r>
    <r>
      <rPr>
        <sz val="11"/>
        <color indexed="8"/>
        <rFont val="宋体"/>
        <charset val="134"/>
      </rPr>
      <t>记分组评分
第一次总分</t>
    </r>
  </si>
  <si>
    <t>任务发布（2）</t>
  </si>
  <si>
    <t>到场（2）</t>
  </si>
  <si>
    <t>第三次汇报（15/3)</t>
  </si>
  <si>
    <t>总分</t>
  </si>
  <si>
    <t>备注</t>
  </si>
  <si>
    <t>git小组（2）</t>
  </si>
  <si>
    <t>团队组建（2）</t>
  </si>
  <si>
    <t>第三次讨论（5/3)</t>
  </si>
  <si>
    <t>第三次会议记录（5/10/5）</t>
  </si>
  <si>
    <t>第四次汇报（15/3)</t>
  </si>
  <si>
    <t>第四次讨论（5/3)</t>
  </si>
  <si>
    <t>第四次会议记录（5/10/5）</t>
  </si>
  <si>
    <t>收尾(3)</t>
  </si>
  <si>
    <t>额外加分扣分</t>
  </si>
  <si>
    <t>当天总分</t>
  </si>
  <si>
    <t>当天小组得分</t>
  </si>
  <si>
    <t>小组得分</t>
  </si>
  <si>
    <t>周亦庄</t>
  </si>
  <si>
    <t>43/38</t>
  </si>
  <si>
    <t>13/3</t>
  </si>
  <si>
    <t>结构完整，用词不恰当，整体较好</t>
  </si>
  <si>
    <t>5/3</t>
  </si>
  <si>
    <t>罗伯特由混乱到有序，讨论积极，思维推理强</t>
  </si>
  <si>
    <t>4/9/5</t>
  </si>
  <si>
    <t xml:space="preserve">md语言不够清晰，结构不清晰
</t>
  </si>
  <si>
    <t>14/3</t>
  </si>
  <si>
    <t xml:space="preserve">将抽象应到现实，要落实到具体技术和细节
</t>
  </si>
  <si>
    <t xml:space="preserve">头脑风暴运用的非常好，后期有跟踪中讨论
</t>
  </si>
  <si>
    <t>4/8/5</t>
  </si>
  <si>
    <t xml:space="preserve">十分清楚，但是没有明确分工，想法都很好
</t>
  </si>
  <si>
    <t>周大桐</t>
  </si>
  <si>
    <t>43/42</t>
  </si>
  <si>
    <t>王荔妍</t>
  </si>
  <si>
    <t>陈逸鹏</t>
  </si>
  <si>
    <t>43/40</t>
  </si>
  <si>
    <t>4/6/5</t>
  </si>
  <si>
    <t>郝育昆</t>
  </si>
  <si>
    <t>43/30</t>
  </si>
  <si>
    <t>4/7/5</t>
  </si>
  <si>
    <t>单子毓</t>
  </si>
  <si>
    <t>39/35</t>
  </si>
  <si>
    <t>11/0</t>
  </si>
  <si>
    <t>没有体现出数字出版</t>
  </si>
  <si>
    <t>李腾飞</t>
  </si>
  <si>
    <t>4/7/0</t>
  </si>
  <si>
    <t>肖昌明</t>
  </si>
  <si>
    <t>4/8/0</t>
  </si>
  <si>
    <t>陈煜</t>
  </si>
  <si>
    <t>40/38</t>
  </si>
  <si>
    <t>12/3</t>
  </si>
  <si>
    <t>报告格式运用恰当，流程需要加强</t>
  </si>
  <si>
    <t>讨论过程中分工非常明确，秩序井然
严格按照罗伯特议事规则</t>
  </si>
  <si>
    <t>5/7/5</t>
  </si>
  <si>
    <t xml:space="preserve">讨论的语言和结构都很清楚
</t>
  </si>
  <si>
    <t>11/3</t>
  </si>
  <si>
    <t xml:space="preserve">措辞要准确，且要贴近真实
</t>
  </si>
  <si>
    <t>听得都很认真，操作规范，而且数据记录意识
很好，nice</t>
  </si>
  <si>
    <t xml:space="preserve">没有用md语言书写，但结构较清晰，想法不错
</t>
  </si>
  <si>
    <t>李思宇</t>
  </si>
  <si>
    <t>40/35</t>
  </si>
  <si>
    <t>5/5/5</t>
  </si>
  <si>
    <t>4/6/0</t>
  </si>
  <si>
    <t>孙敬源</t>
  </si>
  <si>
    <t>40/40</t>
  </si>
  <si>
    <t>5/6/5</t>
  </si>
  <si>
    <t>刘思琪</t>
  </si>
  <si>
    <t>40/39</t>
  </si>
  <si>
    <t>黄馨仪</t>
  </si>
  <si>
    <t>46/41</t>
  </si>
  <si>
    <t>10/3</t>
  </si>
  <si>
    <t>废话太多，修改真正有效的内容太少</t>
  </si>
  <si>
    <t>5/9/5</t>
  </si>
  <si>
    <t>刘佳慧</t>
  </si>
  <si>
    <t>46/42</t>
  </si>
  <si>
    <t>5/8/5</t>
  </si>
  <si>
    <t>+1</t>
  </si>
  <si>
    <t>抢答</t>
  </si>
  <si>
    <t>周子淞</t>
  </si>
  <si>
    <t>46/35</t>
  </si>
  <si>
    <t>黄伟智</t>
  </si>
  <si>
    <t>46/32</t>
  </si>
  <si>
    <t>4/5/5</t>
  </si>
  <si>
    <t>朱子霖</t>
  </si>
  <si>
    <t>46/38</t>
  </si>
  <si>
    <t>要深层次的考虑怎样修改</t>
  </si>
  <si>
    <t>顾绍弘</t>
  </si>
  <si>
    <t>41/38</t>
  </si>
  <si>
    <t>12/0</t>
  </si>
  <si>
    <t>4/3</t>
  </si>
  <si>
    <t>讨论非常热烈积极，但是头脑风暴没有运用模板</t>
  </si>
  <si>
    <t xml:space="preserve">会议纪要不清楚
</t>
  </si>
  <si>
    <t xml:space="preserve">能容很有真实意义
</t>
  </si>
  <si>
    <t xml:space="preserve">采用新颖的线上讨论方式，但工具运用不充分
</t>
  </si>
  <si>
    <t>4/6/-5</t>
  </si>
  <si>
    <t xml:space="preserve">结构清晰，用语很多口语化，不够简洁，内容较丰富，出现代签情况，只能扣分
</t>
  </si>
  <si>
    <t>门天立</t>
  </si>
  <si>
    <t>41/43</t>
  </si>
  <si>
    <t>4/5/0</t>
  </si>
  <si>
    <t>李凯文</t>
  </si>
  <si>
    <t>41/40</t>
  </si>
  <si>
    <t>肖飞宇</t>
  </si>
  <si>
    <t>41/25</t>
  </si>
  <si>
    <t>倪锐晨</t>
  </si>
  <si>
    <t>卢晟昊</t>
  </si>
  <si>
    <t>42/35</t>
  </si>
  <si>
    <t>结构是好的，但深层次内容不够好</t>
  </si>
  <si>
    <t>王骞</t>
  </si>
  <si>
    <t>杨昊光</t>
  </si>
  <si>
    <t>李强</t>
  </si>
  <si>
    <t>4/10/5</t>
  </si>
  <si>
    <t>邬军</t>
  </si>
  <si>
    <t>对git的理解有偏差</t>
  </si>
  <si>
    <t>5/2</t>
  </si>
  <si>
    <t>能严格按照罗伯特议事规则</t>
  </si>
  <si>
    <t>3/8/5</t>
  </si>
  <si>
    <t xml:space="preserve">格式很混乱，不清晰
</t>
  </si>
  <si>
    <t xml:space="preserve">电影主题应该贴近真实，而不要仅存想象
</t>
  </si>
  <si>
    <t xml:space="preserve">讨论形式较规范，但大家的积极性没有被完全调动
</t>
  </si>
  <si>
    <t xml:space="preserve">结构清晰，计时明确，值得点赞
</t>
  </si>
  <si>
    <t>李奇钟</t>
  </si>
  <si>
    <t>41/35</t>
  </si>
  <si>
    <t>3/5/5</t>
  </si>
  <si>
    <r>
      <rPr>
        <sz val="11"/>
        <color indexed="8"/>
        <rFont val="宋体"/>
        <charset val="134"/>
      </rPr>
      <t>艾尼亚尔</t>
    </r>
    <r>
      <rPr>
        <sz val="11"/>
        <color indexed="8"/>
        <rFont val="Calibri"/>
        <family val="2"/>
      </rPr>
      <t>·</t>
    </r>
    <r>
      <rPr>
        <sz val="11"/>
        <color indexed="8"/>
        <rFont val="宋体"/>
        <charset val="134"/>
      </rPr>
      <t>艾力汗木</t>
    </r>
  </si>
  <si>
    <t>41/30</t>
  </si>
  <si>
    <t>贺琪</t>
  </si>
  <si>
    <t>3/6/5</t>
  </si>
  <si>
    <t>杨奇</t>
  </si>
  <si>
    <t>周昊宸</t>
  </si>
  <si>
    <t>44/35</t>
  </si>
  <si>
    <t>故事内容姣好，对git理解较多</t>
  </si>
  <si>
    <t>3/7/5</t>
  </si>
  <si>
    <t>马晓健</t>
  </si>
  <si>
    <t>44/42</t>
  </si>
  <si>
    <t>5/10/5</t>
  </si>
  <si>
    <t>杜迎霜</t>
  </si>
  <si>
    <t>高畅</t>
  </si>
  <si>
    <t>44/41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</si>
</sst>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宋体"/>
      <charset val="134"/>
    </font>
    <font>
      <sz val="11"/>
      <color indexed="8"/>
      <name val="Calibri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8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quotePrefix="1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49" fontId="0" fillId="0" borderId="0" xfId="0" quotePrefix="1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6"/>
  <sheetViews>
    <sheetView tabSelected="1" topLeftCell="U1" zoomScale="80" zoomScaleNormal="80" workbookViewId="0">
      <selection activeCell="AE11" sqref="AE11"/>
    </sheetView>
  </sheetViews>
  <sheetFormatPr defaultColWidth="9" defaultRowHeight="13.5" x14ac:dyDescent="0.15"/>
  <cols>
    <col min="1" max="1" width="17.75" style="1" customWidth="1"/>
    <col min="2" max="5" width="17.75" style="2" customWidth="1"/>
    <col min="6" max="9" width="9" style="1"/>
    <col min="10" max="10" width="15.625" style="1" customWidth="1"/>
    <col min="11" max="14" width="9" style="1"/>
    <col min="15" max="15" width="15.875" style="1" customWidth="1"/>
    <col min="16" max="17" width="13" style="1" customWidth="1"/>
    <col min="18" max="18" width="16.5" style="1" customWidth="1"/>
    <col min="19" max="19" width="11.125" style="1" customWidth="1"/>
    <col min="20" max="20" width="9" style="1"/>
    <col min="21" max="21" width="19.375" style="1" customWidth="1"/>
    <col min="22" max="23" width="9" style="1"/>
    <col min="24" max="24" width="16.875" style="1" customWidth="1"/>
    <col min="25" max="25" width="13.875" style="1" customWidth="1"/>
    <col min="26" max="26" width="9" style="1"/>
    <col min="27" max="27" width="17.5" style="1" customWidth="1"/>
    <col min="28" max="30" width="9" style="1"/>
    <col min="31" max="33" width="18.125" style="1" customWidth="1"/>
    <col min="34" max="34" width="25.125" style="1" customWidth="1"/>
    <col min="35" max="35" width="12.625" style="1"/>
    <col min="36" max="16383" width="9" style="1"/>
  </cols>
  <sheetData>
    <row r="1" spans="1:35" ht="40.5" x14ac:dyDescent="0.1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8</v>
      </c>
      <c r="O1" s="5" t="s">
        <v>9</v>
      </c>
      <c r="P1" s="5" t="s">
        <v>13</v>
      </c>
      <c r="Q1" s="5" t="s">
        <v>8</v>
      </c>
      <c r="R1" s="5" t="s">
        <v>9</v>
      </c>
      <c r="S1" s="5" t="s">
        <v>14</v>
      </c>
      <c r="T1" s="5" t="s">
        <v>8</v>
      </c>
      <c r="U1" s="5" t="s">
        <v>9</v>
      </c>
      <c r="V1" s="5" t="s">
        <v>15</v>
      </c>
      <c r="W1" s="5" t="s">
        <v>8</v>
      </c>
      <c r="X1" s="5" t="s">
        <v>9</v>
      </c>
      <c r="Y1" s="5" t="s">
        <v>16</v>
      </c>
      <c r="Z1" s="5" t="s">
        <v>8</v>
      </c>
      <c r="AA1" s="5" t="s">
        <v>9</v>
      </c>
      <c r="AB1" s="5" t="s">
        <v>17</v>
      </c>
      <c r="AC1" s="5" t="s">
        <v>18</v>
      </c>
      <c r="AD1" s="5" t="s">
        <v>8</v>
      </c>
      <c r="AE1" s="5" t="s">
        <v>9</v>
      </c>
      <c r="AF1" s="5" t="s">
        <v>19</v>
      </c>
      <c r="AG1" s="5" t="s">
        <v>20</v>
      </c>
      <c r="AH1" s="5" t="s">
        <v>8</v>
      </c>
      <c r="AI1" s="5" t="s">
        <v>21</v>
      </c>
    </row>
    <row r="2" spans="1:35" x14ac:dyDescent="0.15">
      <c r="A2" s="6" t="s">
        <v>22</v>
      </c>
      <c r="B2" s="7">
        <v>93</v>
      </c>
      <c r="C2" s="7">
        <v>72</v>
      </c>
      <c r="D2" s="12" t="s">
        <v>23</v>
      </c>
      <c r="E2" s="7">
        <v>81</v>
      </c>
      <c r="F2" s="1">
        <v>2</v>
      </c>
      <c r="G2" s="1">
        <v>2</v>
      </c>
      <c r="H2" s="13" t="s">
        <v>24</v>
      </c>
      <c r="I2" s="1">
        <v>16</v>
      </c>
      <c r="J2" s="15" t="s">
        <v>25</v>
      </c>
      <c r="K2" s="1">
        <v>0</v>
      </c>
      <c r="L2" s="1">
        <v>0</v>
      </c>
      <c r="M2" s="13" t="s">
        <v>26</v>
      </c>
      <c r="N2" s="1">
        <v>8</v>
      </c>
      <c r="O2" s="15" t="s">
        <v>27</v>
      </c>
      <c r="P2" s="14" t="s">
        <v>28</v>
      </c>
      <c r="Q2" s="1">
        <v>18</v>
      </c>
      <c r="R2" s="15" t="s">
        <v>29</v>
      </c>
      <c r="S2" s="13" t="s">
        <v>30</v>
      </c>
      <c r="T2" s="1">
        <v>17</v>
      </c>
      <c r="U2" s="15" t="s">
        <v>31</v>
      </c>
      <c r="V2" s="13" t="s">
        <v>26</v>
      </c>
      <c r="W2" s="1">
        <v>8</v>
      </c>
      <c r="X2" s="15" t="s">
        <v>32</v>
      </c>
      <c r="Y2" s="13" t="s">
        <v>33</v>
      </c>
      <c r="Z2" s="1">
        <v>17</v>
      </c>
      <c r="AA2" s="15" t="s">
        <v>34</v>
      </c>
      <c r="AB2" s="1">
        <v>3</v>
      </c>
      <c r="AC2" s="13"/>
      <c r="AE2" s="17"/>
      <c r="AF2" s="1">
        <f>SUM(C2,E2,F2,G2,I2,K2,L2,N2,Q2,T2,W2,Z2,AB2,AD2)</f>
        <v>244</v>
      </c>
      <c r="AG2" s="16">
        <f>AVERAGE(AF2:AF9)</f>
        <v>237.25</v>
      </c>
      <c r="AH2" s="1">
        <f>B2+AF2</f>
        <v>337</v>
      </c>
      <c r="AI2" s="16">
        <f>AVERAGE(AH3,AH5,AH2,AH4,AH6,AH7,AH8,AH9)</f>
        <v>316.25</v>
      </c>
    </row>
    <row r="3" spans="1:35" x14ac:dyDescent="0.15">
      <c r="A3" s="6" t="s">
        <v>35</v>
      </c>
      <c r="B3" s="7">
        <v>93</v>
      </c>
      <c r="C3" s="7">
        <v>68</v>
      </c>
      <c r="D3" s="12" t="s">
        <v>36</v>
      </c>
      <c r="E3" s="7">
        <v>85</v>
      </c>
      <c r="F3" s="1">
        <v>2</v>
      </c>
      <c r="G3" s="1">
        <v>2</v>
      </c>
      <c r="H3" s="13" t="s">
        <v>24</v>
      </c>
      <c r="I3" s="1">
        <v>16</v>
      </c>
      <c r="J3" s="15"/>
      <c r="K3" s="1">
        <v>0</v>
      </c>
      <c r="L3" s="1">
        <v>0</v>
      </c>
      <c r="M3" s="13" t="s">
        <v>26</v>
      </c>
      <c r="N3" s="1">
        <v>8</v>
      </c>
      <c r="O3" s="15"/>
      <c r="P3" s="13" t="s">
        <v>33</v>
      </c>
      <c r="Q3" s="1">
        <v>17</v>
      </c>
      <c r="R3" s="16"/>
      <c r="S3" s="13" t="s">
        <v>30</v>
      </c>
      <c r="T3" s="1">
        <v>17</v>
      </c>
      <c r="U3" s="16"/>
      <c r="V3" s="13" t="s">
        <v>26</v>
      </c>
      <c r="W3" s="1">
        <v>8</v>
      </c>
      <c r="X3" s="16"/>
      <c r="Y3" s="13" t="s">
        <v>33</v>
      </c>
      <c r="Z3" s="1">
        <v>17</v>
      </c>
      <c r="AA3" s="16"/>
      <c r="AB3" s="1">
        <v>3</v>
      </c>
      <c r="AC3" s="13"/>
      <c r="AE3" s="17"/>
      <c r="AF3" s="1">
        <f t="shared" ref="AF3" si="0">SUM(C3,E3,F3,G3,I3,K3,L3,N3,Q3,T3,W3,Z3,AB3,AD3)</f>
        <v>243</v>
      </c>
      <c r="AG3" s="16"/>
      <c r="AH3" s="1">
        <f t="shared" ref="AH3" si="1">B3+AF3</f>
        <v>336</v>
      </c>
      <c r="AI3" s="16"/>
    </row>
    <row r="4" spans="1:35" x14ac:dyDescent="0.15">
      <c r="A4" s="6" t="s">
        <v>37</v>
      </c>
      <c r="B4" s="7">
        <v>93</v>
      </c>
      <c r="C4" s="7">
        <v>71</v>
      </c>
      <c r="D4" s="12" t="s">
        <v>36</v>
      </c>
      <c r="E4" s="7">
        <v>85</v>
      </c>
      <c r="F4" s="1">
        <v>2</v>
      </c>
      <c r="G4" s="1">
        <v>2</v>
      </c>
      <c r="H4" s="13" t="s">
        <v>24</v>
      </c>
      <c r="I4" s="1">
        <v>16</v>
      </c>
      <c r="J4" s="15"/>
      <c r="K4" s="1">
        <v>0</v>
      </c>
      <c r="L4" s="1">
        <v>0</v>
      </c>
      <c r="M4" s="13" t="s">
        <v>26</v>
      </c>
      <c r="N4" s="1">
        <v>8</v>
      </c>
      <c r="O4" s="15"/>
      <c r="P4" s="13" t="s">
        <v>33</v>
      </c>
      <c r="Q4" s="1">
        <v>17</v>
      </c>
      <c r="R4" s="16"/>
      <c r="S4" s="13" t="s">
        <v>30</v>
      </c>
      <c r="T4" s="1">
        <v>17</v>
      </c>
      <c r="U4" s="16"/>
      <c r="V4" s="13" t="s">
        <v>26</v>
      </c>
      <c r="W4" s="1">
        <v>8</v>
      </c>
      <c r="X4" s="16"/>
      <c r="Y4" s="13" t="s">
        <v>33</v>
      </c>
      <c r="Z4" s="1">
        <v>17</v>
      </c>
      <c r="AA4" s="16"/>
      <c r="AB4" s="1">
        <v>3</v>
      </c>
      <c r="AC4" s="13"/>
      <c r="AE4" s="17"/>
      <c r="AF4" s="1">
        <f t="shared" ref="AF4:AF36" si="2">SUM(C4,E4,F4,G4,I4,K4,L4,N4,Q4,T4,W4,Z4,AB4,AD4)</f>
        <v>246</v>
      </c>
      <c r="AG4" s="16"/>
      <c r="AH4" s="1">
        <f t="shared" ref="AH4:AH36" si="3">B4+AF4</f>
        <v>339</v>
      </c>
      <c r="AI4" s="16"/>
    </row>
    <row r="5" spans="1:35" x14ac:dyDescent="0.15">
      <c r="A5" s="6" t="s">
        <v>38</v>
      </c>
      <c r="B5" s="7">
        <v>96</v>
      </c>
      <c r="C5" s="7">
        <v>70</v>
      </c>
      <c r="D5" s="12" t="s">
        <v>39</v>
      </c>
      <c r="E5" s="7">
        <v>83</v>
      </c>
      <c r="F5" s="1">
        <v>2</v>
      </c>
      <c r="G5" s="1">
        <v>2</v>
      </c>
      <c r="H5" s="13" t="s">
        <v>24</v>
      </c>
      <c r="I5" s="1">
        <v>16</v>
      </c>
      <c r="J5" s="15"/>
      <c r="K5" s="1">
        <v>0</v>
      </c>
      <c r="L5" s="1">
        <v>0</v>
      </c>
      <c r="M5" s="13" t="s">
        <v>26</v>
      </c>
      <c r="N5" s="1">
        <v>8</v>
      </c>
      <c r="O5" s="15"/>
      <c r="P5" s="13" t="s">
        <v>40</v>
      </c>
      <c r="Q5" s="1">
        <v>15</v>
      </c>
      <c r="R5" s="16"/>
      <c r="S5" s="13" t="s">
        <v>30</v>
      </c>
      <c r="T5" s="1">
        <v>17</v>
      </c>
      <c r="U5" s="16"/>
      <c r="V5" s="13" t="s">
        <v>26</v>
      </c>
      <c r="W5" s="1">
        <v>8</v>
      </c>
      <c r="X5" s="16"/>
      <c r="Y5" s="13" t="s">
        <v>33</v>
      </c>
      <c r="Z5" s="1">
        <v>17</v>
      </c>
      <c r="AA5" s="16"/>
      <c r="AB5" s="1">
        <v>3</v>
      </c>
      <c r="AC5" s="13"/>
      <c r="AE5" s="17"/>
      <c r="AF5" s="1">
        <f t="shared" si="2"/>
        <v>241</v>
      </c>
      <c r="AG5" s="16"/>
      <c r="AH5" s="1">
        <f t="shared" si="3"/>
        <v>337</v>
      </c>
      <c r="AI5" s="16"/>
    </row>
    <row r="6" spans="1:35" x14ac:dyDescent="0.15">
      <c r="A6" s="6" t="s">
        <v>41</v>
      </c>
      <c r="B6" s="7">
        <v>95</v>
      </c>
      <c r="C6" s="7">
        <v>69</v>
      </c>
      <c r="D6" s="12" t="s">
        <v>42</v>
      </c>
      <c r="E6" s="7">
        <v>73</v>
      </c>
      <c r="F6" s="1">
        <v>2</v>
      </c>
      <c r="G6" s="1">
        <v>2</v>
      </c>
      <c r="H6" s="13" t="s">
        <v>24</v>
      </c>
      <c r="I6" s="1">
        <v>16</v>
      </c>
      <c r="J6" s="15"/>
      <c r="K6" s="1">
        <v>0</v>
      </c>
      <c r="L6" s="1">
        <v>0</v>
      </c>
      <c r="M6" s="13" t="s">
        <v>26</v>
      </c>
      <c r="N6" s="1">
        <v>8</v>
      </c>
      <c r="O6" s="15"/>
      <c r="P6" s="13" t="s">
        <v>43</v>
      </c>
      <c r="Q6" s="1">
        <v>16</v>
      </c>
      <c r="R6" s="16"/>
      <c r="S6" s="13" t="s">
        <v>30</v>
      </c>
      <c r="T6" s="1">
        <v>17</v>
      </c>
      <c r="U6" s="16"/>
      <c r="V6" s="13" t="s">
        <v>26</v>
      </c>
      <c r="W6" s="1">
        <v>8</v>
      </c>
      <c r="X6" s="16"/>
      <c r="Y6" s="13" t="s">
        <v>33</v>
      </c>
      <c r="Z6" s="1">
        <v>17</v>
      </c>
      <c r="AA6" s="16"/>
      <c r="AB6" s="1">
        <v>3</v>
      </c>
      <c r="AC6" s="13"/>
      <c r="AE6" s="17"/>
      <c r="AF6" s="1">
        <f t="shared" si="2"/>
        <v>231</v>
      </c>
      <c r="AG6" s="16"/>
      <c r="AH6" s="1">
        <f t="shared" si="3"/>
        <v>326</v>
      </c>
      <c r="AI6" s="16"/>
    </row>
    <row r="7" spans="1:35" x14ac:dyDescent="0.15">
      <c r="A7" s="8" t="s">
        <v>44</v>
      </c>
      <c r="B7" s="7">
        <v>55</v>
      </c>
      <c r="C7" s="7">
        <v>76</v>
      </c>
      <c r="D7" s="12" t="s">
        <v>45</v>
      </c>
      <c r="E7" s="7">
        <v>74</v>
      </c>
      <c r="F7" s="1">
        <v>2</v>
      </c>
      <c r="G7" s="1">
        <v>2</v>
      </c>
      <c r="H7" s="13" t="s">
        <v>46</v>
      </c>
      <c r="I7" s="1">
        <v>11</v>
      </c>
      <c r="J7" s="15" t="s">
        <v>47</v>
      </c>
      <c r="K7" s="1">
        <v>0</v>
      </c>
      <c r="L7" s="1">
        <v>0</v>
      </c>
      <c r="M7" s="13" t="s">
        <v>26</v>
      </c>
      <c r="N7" s="1">
        <v>8</v>
      </c>
      <c r="O7" s="15"/>
      <c r="P7" s="13" t="s">
        <v>33</v>
      </c>
      <c r="Q7" s="1">
        <v>17</v>
      </c>
      <c r="R7" s="16"/>
      <c r="S7" s="13" t="s">
        <v>30</v>
      </c>
      <c r="T7" s="1">
        <v>17</v>
      </c>
      <c r="U7" s="16"/>
      <c r="V7" s="13" t="s">
        <v>26</v>
      </c>
      <c r="W7" s="1">
        <v>8</v>
      </c>
      <c r="X7" s="16"/>
      <c r="Y7" s="13" t="s">
        <v>33</v>
      </c>
      <c r="Z7" s="1">
        <v>17</v>
      </c>
      <c r="AA7" s="16"/>
      <c r="AB7" s="1">
        <v>3</v>
      </c>
      <c r="AC7" s="13"/>
      <c r="AE7" s="17"/>
      <c r="AF7" s="1">
        <f t="shared" si="2"/>
        <v>235</v>
      </c>
      <c r="AG7" s="16"/>
      <c r="AH7" s="1">
        <f t="shared" si="3"/>
        <v>290</v>
      </c>
      <c r="AI7" s="16"/>
    </row>
    <row r="8" spans="1:35" x14ac:dyDescent="0.15">
      <c r="A8" s="8" t="s">
        <v>48</v>
      </c>
      <c r="B8" s="7">
        <v>52</v>
      </c>
      <c r="C8" s="7">
        <v>75</v>
      </c>
      <c r="D8" s="12" t="s">
        <v>45</v>
      </c>
      <c r="E8" s="7">
        <v>74</v>
      </c>
      <c r="F8" s="1">
        <v>2</v>
      </c>
      <c r="G8" s="1">
        <v>2</v>
      </c>
      <c r="H8" s="13" t="s">
        <v>46</v>
      </c>
      <c r="I8" s="1">
        <v>11</v>
      </c>
      <c r="J8" s="15"/>
      <c r="K8" s="1">
        <v>0</v>
      </c>
      <c r="L8" s="1">
        <v>0</v>
      </c>
      <c r="M8" s="13" t="s">
        <v>26</v>
      </c>
      <c r="N8" s="1">
        <v>8</v>
      </c>
      <c r="O8" s="15"/>
      <c r="P8" s="13" t="s">
        <v>49</v>
      </c>
      <c r="Q8" s="1">
        <v>11</v>
      </c>
      <c r="R8" s="16"/>
      <c r="S8" s="13" t="s">
        <v>30</v>
      </c>
      <c r="T8" s="1">
        <v>17</v>
      </c>
      <c r="U8" s="16"/>
      <c r="V8" s="13" t="s">
        <v>26</v>
      </c>
      <c r="W8" s="1">
        <v>8</v>
      </c>
      <c r="X8" s="16"/>
      <c r="Y8" s="13" t="s">
        <v>33</v>
      </c>
      <c r="Z8" s="1">
        <v>17</v>
      </c>
      <c r="AA8" s="16"/>
      <c r="AB8" s="1">
        <v>3</v>
      </c>
      <c r="AC8" s="13"/>
      <c r="AE8" s="17"/>
      <c r="AF8" s="1">
        <f t="shared" si="2"/>
        <v>228</v>
      </c>
      <c r="AG8" s="16"/>
      <c r="AH8" s="1">
        <f t="shared" si="3"/>
        <v>280</v>
      </c>
      <c r="AI8" s="16"/>
    </row>
    <row r="9" spans="1:35" x14ac:dyDescent="0.15">
      <c r="A9" s="8" t="s">
        <v>50</v>
      </c>
      <c r="B9" s="7">
        <v>55</v>
      </c>
      <c r="C9" s="7">
        <v>76</v>
      </c>
      <c r="D9" s="12" t="s">
        <v>45</v>
      </c>
      <c r="E9" s="7">
        <v>74</v>
      </c>
      <c r="F9" s="1">
        <v>2</v>
      </c>
      <c r="G9" s="1">
        <v>2</v>
      </c>
      <c r="H9" s="13" t="s">
        <v>46</v>
      </c>
      <c r="I9" s="1">
        <v>11</v>
      </c>
      <c r="J9" s="15"/>
      <c r="K9" s="1">
        <v>0</v>
      </c>
      <c r="L9" s="1">
        <v>0</v>
      </c>
      <c r="M9" s="13" t="s">
        <v>26</v>
      </c>
      <c r="N9" s="1">
        <v>8</v>
      </c>
      <c r="O9" s="15"/>
      <c r="P9" s="13" t="s">
        <v>51</v>
      </c>
      <c r="Q9" s="1">
        <v>12</v>
      </c>
      <c r="R9" s="16"/>
      <c r="S9" s="13" t="s">
        <v>30</v>
      </c>
      <c r="T9" s="1">
        <v>17</v>
      </c>
      <c r="U9" s="16"/>
      <c r="V9" s="13" t="s">
        <v>26</v>
      </c>
      <c r="W9" s="1">
        <v>8</v>
      </c>
      <c r="X9" s="16"/>
      <c r="Y9" s="13" t="s">
        <v>33</v>
      </c>
      <c r="Z9" s="1">
        <v>17</v>
      </c>
      <c r="AA9" s="16"/>
      <c r="AB9" s="1">
        <v>3</v>
      </c>
      <c r="AC9" s="13"/>
      <c r="AE9" s="17"/>
      <c r="AF9" s="1">
        <f t="shared" si="2"/>
        <v>230</v>
      </c>
      <c r="AG9" s="16"/>
      <c r="AH9" s="1">
        <f t="shared" si="3"/>
        <v>285</v>
      </c>
      <c r="AI9" s="16"/>
    </row>
    <row r="10" spans="1:35" x14ac:dyDescent="0.15">
      <c r="A10" s="9" t="s">
        <v>52</v>
      </c>
      <c r="B10" s="7">
        <v>77</v>
      </c>
      <c r="C10" s="7">
        <v>70</v>
      </c>
      <c r="D10" s="12" t="s">
        <v>53</v>
      </c>
      <c r="E10" s="7">
        <v>78</v>
      </c>
      <c r="F10" s="1">
        <v>2</v>
      </c>
      <c r="G10" s="1">
        <v>2</v>
      </c>
      <c r="H10" s="13" t="s">
        <v>54</v>
      </c>
      <c r="I10" s="1">
        <v>15</v>
      </c>
      <c r="J10" s="15" t="s">
        <v>55</v>
      </c>
      <c r="K10" s="1">
        <v>2</v>
      </c>
      <c r="L10" s="1">
        <v>0</v>
      </c>
      <c r="M10" s="13" t="s">
        <v>26</v>
      </c>
      <c r="N10" s="1">
        <v>8</v>
      </c>
      <c r="O10" s="15" t="s">
        <v>56</v>
      </c>
      <c r="P10" s="13" t="s">
        <v>57</v>
      </c>
      <c r="Q10" s="1">
        <v>17</v>
      </c>
      <c r="R10" s="15" t="s">
        <v>58</v>
      </c>
      <c r="S10" s="13" t="s">
        <v>59</v>
      </c>
      <c r="T10" s="1">
        <v>14</v>
      </c>
      <c r="U10" s="15" t="s">
        <v>60</v>
      </c>
      <c r="V10" s="13" t="s">
        <v>26</v>
      </c>
      <c r="W10" s="1">
        <v>8</v>
      </c>
      <c r="X10" s="15" t="s">
        <v>61</v>
      </c>
      <c r="Y10" s="13" t="s">
        <v>33</v>
      </c>
      <c r="Z10" s="1">
        <v>17</v>
      </c>
      <c r="AA10" s="15" t="s">
        <v>62</v>
      </c>
      <c r="AB10" s="1">
        <v>3</v>
      </c>
      <c r="AF10" s="1">
        <f t="shared" si="2"/>
        <v>236</v>
      </c>
      <c r="AG10" s="16">
        <f>AVERAGE(AF10:AF18)</f>
        <v>236.88888888888889</v>
      </c>
      <c r="AH10" s="1">
        <f t="shared" si="3"/>
        <v>313</v>
      </c>
      <c r="AI10" s="16">
        <f>AVERAGE(AH10:AH18)</f>
        <v>320.33333333333331</v>
      </c>
    </row>
    <row r="11" spans="1:35" x14ac:dyDescent="0.15">
      <c r="A11" s="9" t="s">
        <v>63</v>
      </c>
      <c r="B11" s="7">
        <v>74</v>
      </c>
      <c r="C11" s="7">
        <v>70</v>
      </c>
      <c r="D11" s="12" t="s">
        <v>64</v>
      </c>
      <c r="E11" s="7">
        <v>75</v>
      </c>
      <c r="F11" s="1">
        <v>2</v>
      </c>
      <c r="G11" s="1">
        <v>2</v>
      </c>
      <c r="H11" s="13" t="s">
        <v>54</v>
      </c>
      <c r="I11" s="1">
        <v>15</v>
      </c>
      <c r="J11" s="15"/>
      <c r="K11" s="1">
        <v>2</v>
      </c>
      <c r="L11" s="1">
        <v>0</v>
      </c>
      <c r="M11" s="13" t="s">
        <v>26</v>
      </c>
      <c r="N11" s="1">
        <v>8</v>
      </c>
      <c r="O11" s="16"/>
      <c r="P11" s="13" t="s">
        <v>65</v>
      </c>
      <c r="Q11" s="1">
        <v>15</v>
      </c>
      <c r="R11" s="16"/>
      <c r="S11" s="13" t="s">
        <v>59</v>
      </c>
      <c r="T11" s="1">
        <v>14</v>
      </c>
      <c r="U11" s="16"/>
      <c r="V11" s="13" t="s">
        <v>26</v>
      </c>
      <c r="W11" s="1">
        <v>8</v>
      </c>
      <c r="X11" s="16"/>
      <c r="Y11" s="13" t="s">
        <v>66</v>
      </c>
      <c r="Z11" s="1">
        <v>10</v>
      </c>
      <c r="AA11" s="16"/>
      <c r="AB11" s="1">
        <v>3</v>
      </c>
      <c r="AF11" s="1">
        <f t="shared" si="2"/>
        <v>224</v>
      </c>
      <c r="AG11" s="16"/>
      <c r="AH11" s="1">
        <f t="shared" si="3"/>
        <v>298</v>
      </c>
      <c r="AI11" s="16"/>
    </row>
    <row r="12" spans="1:35" x14ac:dyDescent="0.15">
      <c r="A12" s="9" t="s">
        <v>67</v>
      </c>
      <c r="B12" s="7">
        <v>75</v>
      </c>
      <c r="C12" s="7">
        <v>70</v>
      </c>
      <c r="D12" s="12" t="s">
        <v>68</v>
      </c>
      <c r="E12" s="7">
        <v>80</v>
      </c>
      <c r="F12" s="1">
        <v>2</v>
      </c>
      <c r="G12" s="1">
        <v>2</v>
      </c>
      <c r="H12" s="13" t="s">
        <v>54</v>
      </c>
      <c r="I12" s="1">
        <v>15</v>
      </c>
      <c r="J12" s="15"/>
      <c r="K12" s="1">
        <v>2</v>
      </c>
      <c r="L12" s="1">
        <v>0</v>
      </c>
      <c r="M12" s="13" t="s">
        <v>26</v>
      </c>
      <c r="N12" s="1">
        <v>8</v>
      </c>
      <c r="O12" s="16"/>
      <c r="P12" s="13" t="s">
        <v>69</v>
      </c>
      <c r="Q12" s="1">
        <v>16</v>
      </c>
      <c r="R12" s="16"/>
      <c r="S12" s="13" t="s">
        <v>59</v>
      </c>
      <c r="T12" s="1">
        <v>14</v>
      </c>
      <c r="U12" s="16"/>
      <c r="V12" s="13" t="s">
        <v>26</v>
      </c>
      <c r="W12" s="1">
        <v>8</v>
      </c>
      <c r="X12" s="16"/>
      <c r="Y12" s="13" t="s">
        <v>40</v>
      </c>
      <c r="Z12" s="1">
        <v>15</v>
      </c>
      <c r="AA12" s="16"/>
      <c r="AB12" s="1">
        <v>3</v>
      </c>
      <c r="AF12" s="1">
        <f t="shared" si="2"/>
        <v>235</v>
      </c>
      <c r="AG12" s="16"/>
      <c r="AH12" s="1">
        <f t="shared" si="3"/>
        <v>310</v>
      </c>
      <c r="AI12" s="16"/>
    </row>
    <row r="13" spans="1:35" x14ac:dyDescent="0.15">
      <c r="A13" s="9" t="s">
        <v>70</v>
      </c>
      <c r="B13" s="7">
        <v>77</v>
      </c>
      <c r="C13" s="7">
        <v>70</v>
      </c>
      <c r="D13" s="12" t="s">
        <v>71</v>
      </c>
      <c r="E13" s="7">
        <v>79</v>
      </c>
      <c r="F13" s="1">
        <v>2</v>
      </c>
      <c r="G13" s="1">
        <v>2</v>
      </c>
      <c r="H13" s="13" t="s">
        <v>54</v>
      </c>
      <c r="I13" s="1">
        <v>15</v>
      </c>
      <c r="J13" s="15"/>
      <c r="K13" s="1">
        <v>2</v>
      </c>
      <c r="L13" s="1">
        <v>0</v>
      </c>
      <c r="M13" s="13" t="s">
        <v>26</v>
      </c>
      <c r="N13" s="1">
        <v>8</v>
      </c>
      <c r="O13" s="16"/>
      <c r="P13" s="13" t="s">
        <v>57</v>
      </c>
      <c r="Q13" s="1">
        <v>17</v>
      </c>
      <c r="R13" s="16"/>
      <c r="S13" s="13" t="s">
        <v>59</v>
      </c>
      <c r="T13" s="1">
        <v>14</v>
      </c>
      <c r="U13" s="16"/>
      <c r="V13" s="13" t="s">
        <v>26</v>
      </c>
      <c r="W13" s="1">
        <v>8</v>
      </c>
      <c r="X13" s="16"/>
      <c r="Y13" s="13" t="s">
        <v>43</v>
      </c>
      <c r="Z13" s="1">
        <v>16</v>
      </c>
      <c r="AA13" s="16"/>
      <c r="AB13" s="1">
        <v>3</v>
      </c>
      <c r="AF13" s="1">
        <f t="shared" si="2"/>
        <v>236</v>
      </c>
      <c r="AG13" s="16"/>
      <c r="AH13" s="1">
        <f t="shared" si="3"/>
        <v>313</v>
      </c>
      <c r="AI13" s="16"/>
    </row>
    <row r="14" spans="1:35" x14ac:dyDescent="0.15">
      <c r="A14" s="7" t="s">
        <v>72</v>
      </c>
      <c r="B14" s="7">
        <v>88</v>
      </c>
      <c r="C14" s="7">
        <v>74</v>
      </c>
      <c r="D14" s="12" t="s">
        <v>73</v>
      </c>
      <c r="E14" s="7">
        <v>87</v>
      </c>
      <c r="F14" s="1">
        <v>2</v>
      </c>
      <c r="G14" s="1">
        <v>2</v>
      </c>
      <c r="H14" s="13" t="s">
        <v>74</v>
      </c>
      <c r="I14" s="1">
        <v>13</v>
      </c>
      <c r="J14" s="15" t="s">
        <v>75</v>
      </c>
      <c r="K14" s="1">
        <v>2</v>
      </c>
      <c r="L14" s="1">
        <v>0</v>
      </c>
      <c r="M14" s="13" t="s">
        <v>26</v>
      </c>
      <c r="N14" s="1">
        <v>8</v>
      </c>
      <c r="O14" s="16"/>
      <c r="P14" s="13" t="s">
        <v>76</v>
      </c>
      <c r="Q14" s="1">
        <v>19</v>
      </c>
      <c r="R14" s="16"/>
      <c r="S14" s="13" t="s">
        <v>59</v>
      </c>
      <c r="T14" s="1">
        <v>14</v>
      </c>
      <c r="U14" s="16"/>
      <c r="V14" s="13" t="s">
        <v>26</v>
      </c>
      <c r="W14" s="1">
        <v>8</v>
      </c>
      <c r="X14" s="16"/>
      <c r="Y14" s="13" t="s">
        <v>28</v>
      </c>
      <c r="Z14" s="1">
        <v>18</v>
      </c>
      <c r="AA14" s="16"/>
      <c r="AB14" s="1">
        <v>3</v>
      </c>
      <c r="AF14" s="1">
        <f t="shared" si="2"/>
        <v>250</v>
      </c>
      <c r="AG14" s="16"/>
      <c r="AH14" s="1">
        <f t="shared" si="3"/>
        <v>338</v>
      </c>
      <c r="AI14" s="16"/>
    </row>
    <row r="15" spans="1:35" x14ac:dyDescent="0.15">
      <c r="A15" s="7" t="s">
        <v>77</v>
      </c>
      <c r="B15" s="7">
        <v>87</v>
      </c>
      <c r="C15" s="7">
        <v>74</v>
      </c>
      <c r="D15" s="12" t="s">
        <v>78</v>
      </c>
      <c r="E15" s="7">
        <v>88</v>
      </c>
      <c r="F15" s="1">
        <v>2</v>
      </c>
      <c r="G15" s="1">
        <v>2</v>
      </c>
      <c r="H15" s="13" t="s">
        <v>74</v>
      </c>
      <c r="I15" s="1">
        <v>13</v>
      </c>
      <c r="J15" s="15"/>
      <c r="K15" s="1">
        <v>2</v>
      </c>
      <c r="L15" s="1">
        <v>0</v>
      </c>
      <c r="M15" s="13" t="s">
        <v>26</v>
      </c>
      <c r="N15" s="1">
        <v>8</v>
      </c>
      <c r="O15" s="16"/>
      <c r="P15" s="13" t="s">
        <v>79</v>
      </c>
      <c r="Q15" s="1">
        <v>18</v>
      </c>
      <c r="R15" s="16"/>
      <c r="S15" s="13" t="s">
        <v>59</v>
      </c>
      <c r="T15" s="1">
        <v>14</v>
      </c>
      <c r="U15" s="16"/>
      <c r="V15" s="13" t="s">
        <v>26</v>
      </c>
      <c r="W15" s="1">
        <v>8</v>
      </c>
      <c r="X15" s="16"/>
      <c r="Y15" s="13" t="s">
        <v>40</v>
      </c>
      <c r="Z15" s="1">
        <v>15</v>
      </c>
      <c r="AA15" s="16"/>
      <c r="AB15" s="1">
        <v>3</v>
      </c>
      <c r="AC15" s="10" t="s">
        <v>80</v>
      </c>
      <c r="AD15" s="11">
        <v>1</v>
      </c>
      <c r="AE15" s="1" t="s">
        <v>81</v>
      </c>
      <c r="AF15" s="1">
        <f t="shared" si="2"/>
        <v>248</v>
      </c>
      <c r="AG15" s="16"/>
      <c r="AH15" s="1">
        <f t="shared" si="3"/>
        <v>335</v>
      </c>
      <c r="AI15" s="16"/>
    </row>
    <row r="16" spans="1:35" x14ac:dyDescent="0.15">
      <c r="A16" s="7" t="s">
        <v>82</v>
      </c>
      <c r="B16" s="7">
        <v>92</v>
      </c>
      <c r="C16" s="7">
        <v>68</v>
      </c>
      <c r="D16" s="12" t="s">
        <v>83</v>
      </c>
      <c r="E16" s="7">
        <v>81</v>
      </c>
      <c r="F16" s="1">
        <v>2</v>
      </c>
      <c r="G16" s="1">
        <v>2</v>
      </c>
      <c r="H16" s="13" t="s">
        <v>74</v>
      </c>
      <c r="I16" s="1">
        <v>13</v>
      </c>
      <c r="J16" s="15"/>
      <c r="K16" s="1">
        <v>2</v>
      </c>
      <c r="L16" s="1">
        <v>0</v>
      </c>
      <c r="M16" s="13" t="s">
        <v>26</v>
      </c>
      <c r="N16" s="1">
        <v>8</v>
      </c>
      <c r="O16" s="16"/>
      <c r="P16" s="13" t="s">
        <v>57</v>
      </c>
      <c r="Q16" s="1">
        <v>17</v>
      </c>
      <c r="R16" s="16"/>
      <c r="S16" s="13" t="s">
        <v>59</v>
      </c>
      <c r="T16" s="1">
        <v>14</v>
      </c>
      <c r="U16" s="16"/>
      <c r="V16" s="13" t="s">
        <v>26</v>
      </c>
      <c r="W16" s="1">
        <v>8</v>
      </c>
      <c r="X16" s="16"/>
      <c r="Y16" s="13" t="s">
        <v>43</v>
      </c>
      <c r="Z16" s="1">
        <v>16</v>
      </c>
      <c r="AA16" s="16"/>
      <c r="AB16" s="1">
        <v>3</v>
      </c>
      <c r="AF16" s="1">
        <f t="shared" si="2"/>
        <v>234</v>
      </c>
      <c r="AG16" s="16"/>
      <c r="AH16" s="1">
        <f t="shared" si="3"/>
        <v>326</v>
      </c>
      <c r="AI16" s="16"/>
    </row>
    <row r="17" spans="1:35" x14ac:dyDescent="0.15">
      <c r="A17" s="7" t="s">
        <v>84</v>
      </c>
      <c r="B17" s="7">
        <v>86</v>
      </c>
      <c r="C17" s="7">
        <v>60</v>
      </c>
      <c r="D17" s="12" t="s">
        <v>85</v>
      </c>
      <c r="E17" s="7">
        <v>78</v>
      </c>
      <c r="F17" s="1">
        <v>2</v>
      </c>
      <c r="G17" s="1">
        <v>2</v>
      </c>
      <c r="H17" s="13" t="s">
        <v>74</v>
      </c>
      <c r="I17" s="1">
        <v>13</v>
      </c>
      <c r="J17" s="15"/>
      <c r="K17" s="1">
        <v>2</v>
      </c>
      <c r="L17" s="1">
        <v>0</v>
      </c>
      <c r="M17" s="13" t="s">
        <v>26</v>
      </c>
      <c r="N17" s="1">
        <v>8</v>
      </c>
      <c r="O17" s="16"/>
      <c r="P17" s="13" t="s">
        <v>57</v>
      </c>
      <c r="Q17" s="1">
        <v>17</v>
      </c>
      <c r="R17" s="16"/>
      <c r="S17" s="13" t="s">
        <v>59</v>
      </c>
      <c r="T17" s="1">
        <v>14</v>
      </c>
      <c r="U17" s="16"/>
      <c r="V17" s="13" t="s">
        <v>26</v>
      </c>
      <c r="W17" s="1">
        <v>8</v>
      </c>
      <c r="X17" s="16"/>
      <c r="Y17" s="13" t="s">
        <v>86</v>
      </c>
      <c r="Z17" s="1">
        <v>14</v>
      </c>
      <c r="AA17" s="16"/>
      <c r="AB17" s="1">
        <v>3</v>
      </c>
      <c r="AF17" s="1">
        <f t="shared" si="2"/>
        <v>221</v>
      </c>
      <c r="AG17" s="16"/>
      <c r="AH17" s="1">
        <f t="shared" si="3"/>
        <v>307</v>
      </c>
      <c r="AI17" s="16"/>
    </row>
    <row r="18" spans="1:35" x14ac:dyDescent="0.15">
      <c r="A18" s="7" t="s">
        <v>87</v>
      </c>
      <c r="B18" s="7">
        <v>95</v>
      </c>
      <c r="C18" s="7">
        <v>76</v>
      </c>
      <c r="D18" s="12" t="s">
        <v>88</v>
      </c>
      <c r="E18" s="7">
        <v>84</v>
      </c>
      <c r="F18" s="1">
        <v>2</v>
      </c>
      <c r="G18" s="1">
        <v>2</v>
      </c>
      <c r="H18" s="13" t="s">
        <v>74</v>
      </c>
      <c r="I18" s="1">
        <v>13</v>
      </c>
      <c r="J18" s="15" t="s">
        <v>89</v>
      </c>
      <c r="K18" s="1">
        <v>2</v>
      </c>
      <c r="L18" s="1">
        <v>0</v>
      </c>
      <c r="M18" s="13" t="s">
        <v>26</v>
      </c>
      <c r="N18" s="1">
        <v>8</v>
      </c>
      <c r="O18" s="16"/>
      <c r="P18" s="13" t="s">
        <v>76</v>
      </c>
      <c r="Q18" s="1">
        <v>19</v>
      </c>
      <c r="R18" s="16"/>
      <c r="S18" s="13" t="s">
        <v>59</v>
      </c>
      <c r="T18" s="1">
        <v>14</v>
      </c>
      <c r="U18" s="16"/>
      <c r="V18" s="13" t="s">
        <v>26</v>
      </c>
      <c r="W18" s="1">
        <v>8</v>
      </c>
      <c r="X18" s="16"/>
      <c r="Y18" s="13" t="s">
        <v>33</v>
      </c>
      <c r="Z18" s="1">
        <v>17</v>
      </c>
      <c r="AA18" s="16"/>
      <c r="AB18" s="1">
        <v>3</v>
      </c>
      <c r="AF18" s="1">
        <f t="shared" si="2"/>
        <v>248</v>
      </c>
      <c r="AG18" s="16"/>
      <c r="AH18" s="1">
        <f t="shared" si="3"/>
        <v>343</v>
      </c>
      <c r="AI18" s="16"/>
    </row>
    <row r="19" spans="1:35" x14ac:dyDescent="0.15">
      <c r="A19" s="6" t="s">
        <v>90</v>
      </c>
      <c r="B19" s="7">
        <v>75</v>
      </c>
      <c r="C19" s="7">
        <v>79</v>
      </c>
      <c r="D19" s="12" t="s">
        <v>91</v>
      </c>
      <c r="E19" s="7">
        <v>79</v>
      </c>
      <c r="F19" s="1">
        <v>2</v>
      </c>
      <c r="G19" s="1">
        <v>2</v>
      </c>
      <c r="H19" s="13" t="s">
        <v>92</v>
      </c>
      <c r="I19" s="1">
        <v>12</v>
      </c>
      <c r="J19" s="15"/>
      <c r="K19" s="1">
        <v>2</v>
      </c>
      <c r="L19" s="1">
        <v>2</v>
      </c>
      <c r="M19" s="13" t="s">
        <v>93</v>
      </c>
      <c r="N19" s="1">
        <v>7</v>
      </c>
      <c r="O19" s="15" t="s">
        <v>94</v>
      </c>
      <c r="P19" s="13" t="s">
        <v>51</v>
      </c>
      <c r="Q19" s="1">
        <v>12</v>
      </c>
      <c r="R19" s="15" t="s">
        <v>95</v>
      </c>
      <c r="S19" s="13" t="s">
        <v>54</v>
      </c>
      <c r="T19" s="1">
        <v>15</v>
      </c>
      <c r="U19" s="15" t="s">
        <v>96</v>
      </c>
      <c r="V19" s="13" t="s">
        <v>93</v>
      </c>
      <c r="W19" s="1">
        <v>7</v>
      </c>
      <c r="X19" s="15" t="s">
        <v>97</v>
      </c>
      <c r="Y19" s="13" t="s">
        <v>98</v>
      </c>
      <c r="Z19" s="1">
        <v>5</v>
      </c>
      <c r="AA19" s="15" t="s">
        <v>99</v>
      </c>
      <c r="AB19" s="1">
        <v>3</v>
      </c>
      <c r="AF19" s="1">
        <f t="shared" si="2"/>
        <v>227</v>
      </c>
      <c r="AG19" s="16">
        <f>AVERAGE(AF19:AF27)</f>
        <v>229.55555555555554</v>
      </c>
      <c r="AH19" s="1">
        <f t="shared" si="3"/>
        <v>302</v>
      </c>
      <c r="AI19" s="16">
        <f>AVERAGE(AH19:AH27)</f>
        <v>320.11111111111109</v>
      </c>
    </row>
    <row r="20" spans="1:35" x14ac:dyDescent="0.15">
      <c r="A20" s="6" t="s">
        <v>100</v>
      </c>
      <c r="B20" s="7">
        <v>73</v>
      </c>
      <c r="C20" s="7">
        <v>65</v>
      </c>
      <c r="D20" s="12" t="s">
        <v>101</v>
      </c>
      <c r="E20" s="7">
        <v>84</v>
      </c>
      <c r="F20" s="1">
        <v>2</v>
      </c>
      <c r="G20" s="1">
        <v>2</v>
      </c>
      <c r="H20" s="13" t="s">
        <v>92</v>
      </c>
      <c r="I20" s="1">
        <v>12</v>
      </c>
      <c r="J20" s="15"/>
      <c r="K20" s="1">
        <v>2</v>
      </c>
      <c r="L20" s="1">
        <v>2</v>
      </c>
      <c r="M20" s="13" t="s">
        <v>93</v>
      </c>
      <c r="N20" s="1">
        <v>7</v>
      </c>
      <c r="O20" s="15"/>
      <c r="P20" s="13" t="s">
        <v>102</v>
      </c>
      <c r="Q20" s="1">
        <v>9</v>
      </c>
      <c r="R20" s="16"/>
      <c r="S20" s="13" t="s">
        <v>54</v>
      </c>
      <c r="T20" s="1">
        <v>15</v>
      </c>
      <c r="U20" s="16"/>
      <c r="V20" s="13" t="s">
        <v>93</v>
      </c>
      <c r="W20" s="1">
        <v>7</v>
      </c>
      <c r="X20" s="16"/>
      <c r="Y20" s="13" t="s">
        <v>43</v>
      </c>
      <c r="Z20" s="1">
        <v>16</v>
      </c>
      <c r="AA20" s="16"/>
      <c r="AB20" s="1">
        <v>3</v>
      </c>
      <c r="AF20" s="1">
        <f t="shared" si="2"/>
        <v>226</v>
      </c>
      <c r="AG20" s="16"/>
      <c r="AH20" s="1">
        <f t="shared" si="3"/>
        <v>299</v>
      </c>
      <c r="AI20" s="16"/>
    </row>
    <row r="21" spans="1:35" x14ac:dyDescent="0.15">
      <c r="A21" s="6" t="s">
        <v>103</v>
      </c>
      <c r="B21" s="7">
        <v>69</v>
      </c>
      <c r="C21" s="7">
        <v>66</v>
      </c>
      <c r="D21" s="12" t="s">
        <v>104</v>
      </c>
      <c r="E21" s="7">
        <v>81</v>
      </c>
      <c r="F21" s="1">
        <v>2</v>
      </c>
      <c r="G21" s="1">
        <v>2</v>
      </c>
      <c r="H21" s="13" t="s">
        <v>92</v>
      </c>
      <c r="I21" s="1">
        <v>12</v>
      </c>
      <c r="J21" s="15"/>
      <c r="K21" s="1">
        <v>2</v>
      </c>
      <c r="L21" s="1">
        <v>2</v>
      </c>
      <c r="M21" s="13" t="s">
        <v>93</v>
      </c>
      <c r="N21" s="1">
        <v>7</v>
      </c>
      <c r="O21" s="15"/>
      <c r="P21" s="13" t="s">
        <v>102</v>
      </c>
      <c r="Q21" s="1">
        <v>9</v>
      </c>
      <c r="R21" s="16"/>
      <c r="S21" s="13" t="s">
        <v>54</v>
      </c>
      <c r="T21" s="1">
        <v>15</v>
      </c>
      <c r="U21" s="16"/>
      <c r="V21" s="13" t="s">
        <v>93</v>
      </c>
      <c r="W21" s="1">
        <v>7</v>
      </c>
      <c r="X21" s="16"/>
      <c r="Y21" s="13" t="s">
        <v>86</v>
      </c>
      <c r="Z21" s="1">
        <v>14</v>
      </c>
      <c r="AA21" s="16"/>
      <c r="AB21" s="1">
        <v>3</v>
      </c>
      <c r="AF21" s="1">
        <f t="shared" si="2"/>
        <v>222</v>
      </c>
      <c r="AG21" s="16"/>
      <c r="AH21" s="1">
        <f t="shared" si="3"/>
        <v>291</v>
      </c>
      <c r="AI21" s="16"/>
    </row>
    <row r="22" spans="1:35" x14ac:dyDescent="0.15">
      <c r="A22" s="6" t="s">
        <v>105</v>
      </c>
      <c r="B22" s="7">
        <v>72</v>
      </c>
      <c r="C22" s="7">
        <v>65</v>
      </c>
      <c r="D22" s="12" t="s">
        <v>106</v>
      </c>
      <c r="E22" s="7">
        <v>66</v>
      </c>
      <c r="F22" s="1">
        <v>2</v>
      </c>
      <c r="G22" s="1">
        <v>2</v>
      </c>
      <c r="H22" s="13" t="s">
        <v>92</v>
      </c>
      <c r="I22" s="1">
        <v>12</v>
      </c>
      <c r="J22" s="15"/>
      <c r="K22" s="1">
        <v>2</v>
      </c>
      <c r="L22" s="1">
        <v>2</v>
      </c>
      <c r="M22" s="13" t="s">
        <v>93</v>
      </c>
      <c r="N22" s="1">
        <v>7</v>
      </c>
      <c r="O22" s="15"/>
      <c r="P22" s="13" t="s">
        <v>40</v>
      </c>
      <c r="Q22" s="1">
        <v>15</v>
      </c>
      <c r="R22" s="16"/>
      <c r="S22" s="13" t="s">
        <v>54</v>
      </c>
      <c r="T22" s="1">
        <v>15</v>
      </c>
      <c r="U22" s="16"/>
      <c r="V22" s="13" t="s">
        <v>93</v>
      </c>
      <c r="W22" s="1">
        <v>7</v>
      </c>
      <c r="X22" s="16"/>
      <c r="Y22" s="13" t="s">
        <v>33</v>
      </c>
      <c r="Z22" s="1">
        <v>17</v>
      </c>
      <c r="AA22" s="16"/>
      <c r="AB22" s="1">
        <v>3</v>
      </c>
      <c r="AF22" s="1">
        <f t="shared" si="2"/>
        <v>215</v>
      </c>
      <c r="AG22" s="16"/>
      <c r="AH22" s="1">
        <f t="shared" si="3"/>
        <v>287</v>
      </c>
      <c r="AI22" s="16"/>
    </row>
    <row r="23" spans="1:35" x14ac:dyDescent="0.15">
      <c r="A23" s="6" t="s">
        <v>107</v>
      </c>
      <c r="B23" s="7">
        <v>79</v>
      </c>
      <c r="C23" s="7">
        <v>76</v>
      </c>
      <c r="D23" s="12" t="s">
        <v>104</v>
      </c>
      <c r="E23" s="7">
        <v>81</v>
      </c>
      <c r="F23" s="1">
        <v>2</v>
      </c>
      <c r="G23" s="1">
        <v>2</v>
      </c>
      <c r="H23" s="13" t="s">
        <v>92</v>
      </c>
      <c r="I23" s="1">
        <v>12</v>
      </c>
      <c r="J23" s="15"/>
      <c r="K23" s="1">
        <v>2</v>
      </c>
      <c r="L23" s="1">
        <v>2</v>
      </c>
      <c r="M23" s="13" t="s">
        <v>93</v>
      </c>
      <c r="N23" s="1">
        <v>7</v>
      </c>
      <c r="O23" s="15"/>
      <c r="P23" s="13" t="s">
        <v>40</v>
      </c>
      <c r="Q23" s="1">
        <v>15</v>
      </c>
      <c r="R23" s="16"/>
      <c r="S23" s="13" t="s">
        <v>54</v>
      </c>
      <c r="T23" s="1">
        <v>15</v>
      </c>
      <c r="U23" s="16"/>
      <c r="V23" s="13" t="s">
        <v>93</v>
      </c>
      <c r="W23" s="1">
        <v>7</v>
      </c>
      <c r="X23" s="16"/>
      <c r="Y23" s="13" t="s">
        <v>86</v>
      </c>
      <c r="Z23" s="1">
        <v>14</v>
      </c>
      <c r="AA23" s="16"/>
      <c r="AB23" s="1">
        <v>3</v>
      </c>
      <c r="AF23" s="1">
        <f t="shared" si="2"/>
        <v>238</v>
      </c>
      <c r="AG23" s="16"/>
      <c r="AH23" s="1">
        <f t="shared" si="3"/>
        <v>317</v>
      </c>
      <c r="AI23" s="16"/>
    </row>
    <row r="24" spans="1:35" x14ac:dyDescent="0.15">
      <c r="A24" s="8" t="s">
        <v>108</v>
      </c>
      <c r="B24" s="7">
        <v>113</v>
      </c>
      <c r="C24" s="7">
        <v>56</v>
      </c>
      <c r="D24" s="12" t="s">
        <v>109</v>
      </c>
      <c r="E24" s="7">
        <v>77</v>
      </c>
      <c r="F24" s="1">
        <v>2</v>
      </c>
      <c r="G24" s="1">
        <v>2</v>
      </c>
      <c r="H24" s="13" t="s">
        <v>59</v>
      </c>
      <c r="I24" s="1">
        <v>14</v>
      </c>
      <c r="J24" s="15" t="s">
        <v>110</v>
      </c>
      <c r="K24" s="1">
        <v>2</v>
      </c>
      <c r="L24" s="1">
        <v>2</v>
      </c>
      <c r="M24" s="13" t="s">
        <v>93</v>
      </c>
      <c r="N24" s="1">
        <v>7</v>
      </c>
      <c r="O24" s="15"/>
      <c r="P24" s="13" t="s">
        <v>43</v>
      </c>
      <c r="Q24" s="1">
        <v>16</v>
      </c>
      <c r="R24" s="16"/>
      <c r="S24" s="13" t="s">
        <v>54</v>
      </c>
      <c r="T24" s="1">
        <v>15</v>
      </c>
      <c r="U24" s="16"/>
      <c r="V24" s="13" t="s">
        <v>93</v>
      </c>
      <c r="W24" s="1">
        <v>7</v>
      </c>
      <c r="X24" s="16"/>
      <c r="Y24" s="13" t="s">
        <v>33</v>
      </c>
      <c r="Z24" s="1">
        <v>17</v>
      </c>
      <c r="AA24" s="16"/>
      <c r="AB24" s="1">
        <v>3</v>
      </c>
      <c r="AF24" s="1">
        <f t="shared" si="2"/>
        <v>220</v>
      </c>
      <c r="AG24" s="16"/>
      <c r="AH24" s="1">
        <f t="shared" si="3"/>
        <v>333</v>
      </c>
      <c r="AI24" s="16"/>
    </row>
    <row r="25" spans="1:35" x14ac:dyDescent="0.15">
      <c r="A25" s="8" t="s">
        <v>111</v>
      </c>
      <c r="B25" s="7">
        <v>110</v>
      </c>
      <c r="C25" s="7">
        <v>76</v>
      </c>
      <c r="D25" s="12" t="s">
        <v>109</v>
      </c>
      <c r="E25" s="7">
        <v>77</v>
      </c>
      <c r="F25" s="1">
        <v>2</v>
      </c>
      <c r="G25" s="1">
        <v>2</v>
      </c>
      <c r="H25" s="13" t="s">
        <v>59</v>
      </c>
      <c r="I25" s="1">
        <v>14</v>
      </c>
      <c r="J25" s="15"/>
      <c r="K25" s="1">
        <v>2</v>
      </c>
      <c r="L25" s="1">
        <v>2</v>
      </c>
      <c r="M25" s="13" t="s">
        <v>93</v>
      </c>
      <c r="N25" s="1">
        <v>7</v>
      </c>
      <c r="O25" s="15"/>
      <c r="P25" s="13" t="s">
        <v>43</v>
      </c>
      <c r="Q25" s="1">
        <v>16</v>
      </c>
      <c r="R25" s="16"/>
      <c r="S25" s="13" t="s">
        <v>54</v>
      </c>
      <c r="T25" s="1">
        <v>15</v>
      </c>
      <c r="U25" s="16"/>
      <c r="V25" s="13" t="s">
        <v>93</v>
      </c>
      <c r="W25" s="1">
        <v>7</v>
      </c>
      <c r="X25" s="16"/>
      <c r="Y25" s="13" t="s">
        <v>43</v>
      </c>
      <c r="Z25" s="1">
        <v>16</v>
      </c>
      <c r="AA25" s="16"/>
      <c r="AB25" s="1">
        <v>3</v>
      </c>
      <c r="AF25" s="1">
        <f t="shared" si="2"/>
        <v>239</v>
      </c>
      <c r="AG25" s="16"/>
      <c r="AH25" s="1">
        <f t="shared" si="3"/>
        <v>349</v>
      </c>
      <c r="AI25" s="16"/>
    </row>
    <row r="26" spans="1:35" x14ac:dyDescent="0.15">
      <c r="A26" s="8" t="s">
        <v>112</v>
      </c>
      <c r="B26" s="7">
        <v>112</v>
      </c>
      <c r="C26" s="7">
        <v>72</v>
      </c>
      <c r="D26" s="12" t="s">
        <v>109</v>
      </c>
      <c r="E26" s="7">
        <v>77</v>
      </c>
      <c r="F26" s="1">
        <v>2</v>
      </c>
      <c r="G26" s="1">
        <v>2</v>
      </c>
      <c r="H26" s="13" t="s">
        <v>59</v>
      </c>
      <c r="I26" s="1">
        <v>14</v>
      </c>
      <c r="J26" s="15"/>
      <c r="K26" s="1">
        <v>2</v>
      </c>
      <c r="L26" s="1">
        <v>2</v>
      </c>
      <c r="M26" s="13" t="s">
        <v>93</v>
      </c>
      <c r="N26" s="1">
        <v>7</v>
      </c>
      <c r="O26" s="15"/>
      <c r="P26" s="13" t="s">
        <v>43</v>
      </c>
      <c r="Q26" s="1">
        <v>16</v>
      </c>
      <c r="R26" s="16"/>
      <c r="S26" s="13" t="s">
        <v>54</v>
      </c>
      <c r="T26" s="1">
        <v>15</v>
      </c>
      <c r="U26" s="16"/>
      <c r="V26" s="13" t="s">
        <v>93</v>
      </c>
      <c r="W26" s="1">
        <v>7</v>
      </c>
      <c r="X26" s="16"/>
      <c r="Y26" s="13" t="s">
        <v>43</v>
      </c>
      <c r="Z26" s="1">
        <v>16</v>
      </c>
      <c r="AA26" s="16"/>
      <c r="AB26" s="1">
        <v>3</v>
      </c>
      <c r="AF26" s="1">
        <f t="shared" si="2"/>
        <v>235</v>
      </c>
      <c r="AG26" s="16"/>
      <c r="AH26" s="1">
        <f t="shared" si="3"/>
        <v>347</v>
      </c>
      <c r="AI26" s="16"/>
    </row>
    <row r="27" spans="1:35" x14ac:dyDescent="0.15">
      <c r="A27" s="8" t="s">
        <v>113</v>
      </c>
      <c r="B27" s="7">
        <v>112</v>
      </c>
      <c r="C27" s="7">
        <v>77</v>
      </c>
      <c r="D27" s="12" t="s">
        <v>109</v>
      </c>
      <c r="E27" s="7">
        <v>77</v>
      </c>
      <c r="F27" s="1">
        <v>2</v>
      </c>
      <c r="G27" s="1">
        <v>2</v>
      </c>
      <c r="H27" s="13" t="s">
        <v>59</v>
      </c>
      <c r="I27" s="1">
        <v>14</v>
      </c>
      <c r="J27" s="15"/>
      <c r="K27" s="1">
        <v>2</v>
      </c>
      <c r="L27" s="1">
        <v>2</v>
      </c>
      <c r="M27" s="13" t="s">
        <v>93</v>
      </c>
      <c r="N27" s="1">
        <v>7</v>
      </c>
      <c r="O27" s="15"/>
      <c r="P27" s="13" t="s">
        <v>33</v>
      </c>
      <c r="Q27" s="1">
        <v>17</v>
      </c>
      <c r="R27" s="16"/>
      <c r="S27" s="13" t="s">
        <v>54</v>
      </c>
      <c r="T27" s="1">
        <v>15</v>
      </c>
      <c r="U27" s="16"/>
      <c r="V27" s="13" t="s">
        <v>93</v>
      </c>
      <c r="W27" s="1">
        <v>7</v>
      </c>
      <c r="X27" s="16"/>
      <c r="Y27" s="13" t="s">
        <v>114</v>
      </c>
      <c r="Z27" s="1">
        <v>19</v>
      </c>
      <c r="AA27" s="16"/>
      <c r="AB27" s="1">
        <v>3</v>
      </c>
      <c r="AF27" s="1">
        <f t="shared" si="2"/>
        <v>244</v>
      </c>
      <c r="AG27" s="16"/>
      <c r="AH27" s="1">
        <f t="shared" si="3"/>
        <v>356</v>
      </c>
      <c r="AI27" s="16"/>
    </row>
    <row r="28" spans="1:35" x14ac:dyDescent="0.15">
      <c r="A28" s="9" t="s">
        <v>115</v>
      </c>
      <c r="B28" s="7">
        <v>83</v>
      </c>
      <c r="C28" s="7">
        <v>77</v>
      </c>
      <c r="D28" s="12" t="s">
        <v>101</v>
      </c>
      <c r="E28" s="7">
        <v>84</v>
      </c>
      <c r="F28" s="1">
        <v>2</v>
      </c>
      <c r="G28" s="1">
        <v>2</v>
      </c>
      <c r="H28" s="13" t="s">
        <v>74</v>
      </c>
      <c r="I28" s="1">
        <v>13</v>
      </c>
      <c r="J28" s="15" t="s">
        <v>116</v>
      </c>
      <c r="K28" s="1">
        <v>0</v>
      </c>
      <c r="L28" s="1">
        <v>0</v>
      </c>
      <c r="M28" s="13" t="s">
        <v>117</v>
      </c>
      <c r="N28" s="1">
        <v>7</v>
      </c>
      <c r="O28" s="15" t="s">
        <v>118</v>
      </c>
      <c r="P28" s="13" t="s">
        <v>119</v>
      </c>
      <c r="Q28" s="1">
        <v>16</v>
      </c>
      <c r="R28" s="15" t="s">
        <v>120</v>
      </c>
      <c r="S28" s="13" t="s">
        <v>59</v>
      </c>
      <c r="T28" s="1">
        <v>14</v>
      </c>
      <c r="U28" s="15" t="s">
        <v>121</v>
      </c>
      <c r="V28" s="13" t="s">
        <v>117</v>
      </c>
      <c r="W28" s="1">
        <v>7</v>
      </c>
      <c r="X28" s="15" t="s">
        <v>122</v>
      </c>
      <c r="Y28" s="13" t="s">
        <v>79</v>
      </c>
      <c r="Z28" s="1">
        <v>18</v>
      </c>
      <c r="AA28" s="15" t="s">
        <v>123</v>
      </c>
      <c r="AB28" s="1">
        <v>3</v>
      </c>
      <c r="AF28" s="1">
        <f t="shared" si="2"/>
        <v>243</v>
      </c>
      <c r="AG28" s="16">
        <f>AVERAGE(AF28:AF36)</f>
        <v>229.55555555555554</v>
      </c>
      <c r="AH28" s="1">
        <f t="shared" si="3"/>
        <v>326</v>
      </c>
      <c r="AI28" s="16">
        <f>AVERAGE(AH28:AH36)</f>
        <v>322.44444444444446</v>
      </c>
    </row>
    <row r="29" spans="1:35" x14ac:dyDescent="0.15">
      <c r="A29" s="9" t="s">
        <v>124</v>
      </c>
      <c r="B29" s="7">
        <v>83</v>
      </c>
      <c r="C29" s="7">
        <v>69</v>
      </c>
      <c r="D29" s="12" t="s">
        <v>125</v>
      </c>
      <c r="E29" s="7">
        <v>76</v>
      </c>
      <c r="F29" s="1">
        <v>2</v>
      </c>
      <c r="G29" s="1">
        <v>2</v>
      </c>
      <c r="H29" s="13" t="s">
        <v>74</v>
      </c>
      <c r="I29" s="1">
        <v>13</v>
      </c>
      <c r="J29" s="15"/>
      <c r="K29" s="1">
        <v>0</v>
      </c>
      <c r="L29" s="1">
        <v>0</v>
      </c>
      <c r="M29" s="13" t="s">
        <v>117</v>
      </c>
      <c r="N29" s="1">
        <v>7</v>
      </c>
      <c r="O29" s="15"/>
      <c r="P29" s="13" t="s">
        <v>126</v>
      </c>
      <c r="Q29" s="1">
        <v>13</v>
      </c>
      <c r="R29" s="16"/>
      <c r="S29" s="13" t="s">
        <v>59</v>
      </c>
      <c r="T29" s="1">
        <v>14</v>
      </c>
      <c r="U29" s="16"/>
      <c r="V29" s="13" t="s">
        <v>117</v>
      </c>
      <c r="W29" s="1">
        <v>7</v>
      </c>
      <c r="X29" s="16"/>
      <c r="Y29" s="13" t="s">
        <v>79</v>
      </c>
      <c r="Z29" s="1">
        <v>18</v>
      </c>
      <c r="AA29" s="16"/>
      <c r="AB29" s="1">
        <v>3</v>
      </c>
      <c r="AF29" s="1">
        <f t="shared" si="2"/>
        <v>224</v>
      </c>
      <c r="AG29" s="16"/>
      <c r="AH29" s="1">
        <f t="shared" si="3"/>
        <v>307</v>
      </c>
      <c r="AI29" s="16"/>
    </row>
    <row r="30" spans="1:35" ht="15" x14ac:dyDescent="0.15">
      <c r="A30" s="9" t="s">
        <v>127</v>
      </c>
      <c r="B30" s="7">
        <v>89</v>
      </c>
      <c r="C30" s="7">
        <v>68</v>
      </c>
      <c r="D30" s="12" t="s">
        <v>128</v>
      </c>
      <c r="E30" s="7">
        <v>71</v>
      </c>
      <c r="F30" s="1">
        <v>2</v>
      </c>
      <c r="G30" s="1">
        <v>2</v>
      </c>
      <c r="H30" s="13" t="s">
        <v>74</v>
      </c>
      <c r="I30" s="1">
        <v>13</v>
      </c>
      <c r="J30" s="15"/>
      <c r="K30" s="1">
        <v>0</v>
      </c>
      <c r="L30" s="1">
        <v>0</v>
      </c>
      <c r="M30" s="13" t="s">
        <v>117</v>
      </c>
      <c r="N30" s="1">
        <v>7</v>
      </c>
      <c r="O30" s="15"/>
      <c r="P30" s="13" t="s">
        <v>126</v>
      </c>
      <c r="Q30" s="1">
        <v>13</v>
      </c>
      <c r="R30" s="16"/>
      <c r="S30" s="13" t="s">
        <v>59</v>
      </c>
      <c r="T30" s="1">
        <v>14</v>
      </c>
      <c r="U30" s="16"/>
      <c r="V30" s="13" t="s">
        <v>117</v>
      </c>
      <c r="W30" s="1">
        <v>7</v>
      </c>
      <c r="X30" s="16"/>
      <c r="Y30" s="13" t="s">
        <v>79</v>
      </c>
      <c r="Z30" s="1">
        <v>18</v>
      </c>
      <c r="AA30" s="16"/>
      <c r="AB30" s="1">
        <v>3</v>
      </c>
      <c r="AF30" s="1">
        <f t="shared" si="2"/>
        <v>218</v>
      </c>
      <c r="AG30" s="16"/>
      <c r="AH30" s="1">
        <f t="shared" si="3"/>
        <v>307</v>
      </c>
      <c r="AI30" s="16"/>
    </row>
    <row r="31" spans="1:35" x14ac:dyDescent="0.15">
      <c r="A31" s="9" t="s">
        <v>129</v>
      </c>
      <c r="B31" s="7">
        <v>83</v>
      </c>
      <c r="C31" s="7">
        <v>70</v>
      </c>
      <c r="D31" s="12" t="s">
        <v>128</v>
      </c>
      <c r="E31" s="7">
        <v>71</v>
      </c>
      <c r="F31" s="1">
        <v>2</v>
      </c>
      <c r="G31" s="1">
        <v>2</v>
      </c>
      <c r="H31" s="13" t="s">
        <v>74</v>
      </c>
      <c r="I31" s="1">
        <v>13</v>
      </c>
      <c r="J31" s="15"/>
      <c r="K31" s="1">
        <v>0</v>
      </c>
      <c r="L31" s="1">
        <v>0</v>
      </c>
      <c r="M31" s="13" t="s">
        <v>117</v>
      </c>
      <c r="N31" s="1">
        <v>7</v>
      </c>
      <c r="O31" s="15"/>
      <c r="P31" s="13" t="s">
        <v>130</v>
      </c>
      <c r="Q31" s="1">
        <v>14</v>
      </c>
      <c r="R31" s="16"/>
      <c r="S31" s="13" t="s">
        <v>59</v>
      </c>
      <c r="T31" s="1">
        <v>14</v>
      </c>
      <c r="U31" s="16"/>
      <c r="V31" s="13" t="s">
        <v>117</v>
      </c>
      <c r="W31" s="1">
        <v>7</v>
      </c>
      <c r="X31" s="16"/>
      <c r="Y31" s="13" t="s">
        <v>57</v>
      </c>
      <c r="Z31" s="1">
        <v>17</v>
      </c>
      <c r="AA31" s="16"/>
      <c r="AB31" s="1">
        <v>3</v>
      </c>
      <c r="AF31" s="1">
        <f t="shared" si="2"/>
        <v>220</v>
      </c>
      <c r="AG31" s="16"/>
      <c r="AH31" s="1">
        <f t="shared" si="3"/>
        <v>303</v>
      </c>
      <c r="AI31" s="16"/>
    </row>
    <row r="32" spans="1:35" x14ac:dyDescent="0.15">
      <c r="A32" s="9" t="s">
        <v>131</v>
      </c>
      <c r="B32" s="7">
        <v>81</v>
      </c>
      <c r="C32" s="7">
        <v>66</v>
      </c>
      <c r="D32" s="12" t="s">
        <v>128</v>
      </c>
      <c r="E32" s="7">
        <v>71</v>
      </c>
      <c r="F32" s="1">
        <v>2</v>
      </c>
      <c r="G32" s="1">
        <v>2</v>
      </c>
      <c r="H32" s="13" t="s">
        <v>74</v>
      </c>
      <c r="I32" s="1">
        <v>13</v>
      </c>
      <c r="J32" s="15"/>
      <c r="K32" s="1">
        <v>0</v>
      </c>
      <c r="L32" s="1">
        <v>0</v>
      </c>
      <c r="M32" s="13" t="s">
        <v>117</v>
      </c>
      <c r="N32" s="1">
        <v>7</v>
      </c>
      <c r="O32" s="15"/>
      <c r="P32" s="13" t="s">
        <v>126</v>
      </c>
      <c r="Q32" s="1">
        <v>13</v>
      </c>
      <c r="R32" s="16"/>
      <c r="S32" s="13" t="s">
        <v>59</v>
      </c>
      <c r="T32" s="1">
        <v>14</v>
      </c>
      <c r="U32" s="16"/>
      <c r="V32" s="13" t="s">
        <v>117</v>
      </c>
      <c r="W32" s="1">
        <v>7</v>
      </c>
      <c r="X32" s="16"/>
      <c r="Y32" s="13" t="s">
        <v>57</v>
      </c>
      <c r="Z32" s="1">
        <v>17</v>
      </c>
      <c r="AA32" s="16"/>
      <c r="AB32" s="1">
        <v>3</v>
      </c>
      <c r="AF32" s="1">
        <f t="shared" si="2"/>
        <v>215</v>
      </c>
      <c r="AG32" s="16"/>
      <c r="AH32" s="1">
        <f t="shared" si="3"/>
        <v>296</v>
      </c>
      <c r="AI32" s="16"/>
    </row>
    <row r="33" spans="1:35" x14ac:dyDescent="0.15">
      <c r="A33" s="7" t="s">
        <v>132</v>
      </c>
      <c r="B33" s="7">
        <v>105</v>
      </c>
      <c r="C33" s="7">
        <v>70</v>
      </c>
      <c r="D33" s="12" t="s">
        <v>133</v>
      </c>
      <c r="E33" s="7">
        <v>79</v>
      </c>
      <c r="F33" s="1">
        <v>2</v>
      </c>
      <c r="G33" s="1">
        <v>2</v>
      </c>
      <c r="H33" s="13" t="s">
        <v>54</v>
      </c>
      <c r="I33" s="1">
        <v>15</v>
      </c>
      <c r="J33" s="15" t="s">
        <v>134</v>
      </c>
      <c r="K33" s="1">
        <v>0</v>
      </c>
      <c r="L33" s="1">
        <v>0</v>
      </c>
      <c r="M33" s="13" t="s">
        <v>117</v>
      </c>
      <c r="N33" s="1">
        <v>7</v>
      </c>
      <c r="O33" s="15"/>
      <c r="P33" s="13" t="s">
        <v>135</v>
      </c>
      <c r="Q33" s="1">
        <v>15</v>
      </c>
      <c r="R33" s="16"/>
      <c r="S33" s="13" t="s">
        <v>59</v>
      </c>
      <c r="T33" s="1">
        <v>14</v>
      </c>
      <c r="U33" s="16"/>
      <c r="V33" s="13" t="s">
        <v>117</v>
      </c>
      <c r="W33" s="1">
        <v>7</v>
      </c>
      <c r="X33" s="16"/>
      <c r="Y33" s="13" t="s">
        <v>57</v>
      </c>
      <c r="Z33" s="1">
        <v>17</v>
      </c>
      <c r="AA33" s="16"/>
      <c r="AB33" s="1">
        <v>3</v>
      </c>
      <c r="AF33" s="1">
        <f t="shared" si="2"/>
        <v>231</v>
      </c>
      <c r="AG33" s="16"/>
      <c r="AH33" s="1">
        <f t="shared" si="3"/>
        <v>336</v>
      </c>
      <c r="AI33" s="16"/>
    </row>
    <row r="34" spans="1:35" x14ac:dyDescent="0.15">
      <c r="A34" s="7" t="s">
        <v>136</v>
      </c>
      <c r="B34" s="7">
        <v>105</v>
      </c>
      <c r="C34" s="7">
        <v>70</v>
      </c>
      <c r="D34" s="12" t="s">
        <v>137</v>
      </c>
      <c r="E34" s="7">
        <v>86</v>
      </c>
      <c r="F34" s="1">
        <v>2</v>
      </c>
      <c r="G34" s="1">
        <v>2</v>
      </c>
      <c r="H34" s="13" t="s">
        <v>54</v>
      </c>
      <c r="I34" s="1">
        <v>15</v>
      </c>
      <c r="J34" s="15"/>
      <c r="K34" s="1">
        <v>0</v>
      </c>
      <c r="L34" s="1">
        <v>0</v>
      </c>
      <c r="M34" s="13" t="s">
        <v>117</v>
      </c>
      <c r="N34" s="1">
        <v>7</v>
      </c>
      <c r="O34" s="15"/>
      <c r="P34" s="13" t="s">
        <v>135</v>
      </c>
      <c r="Q34" s="1">
        <v>15</v>
      </c>
      <c r="R34" s="16"/>
      <c r="S34" s="13" t="s">
        <v>59</v>
      </c>
      <c r="T34" s="1">
        <v>14</v>
      </c>
      <c r="U34" s="16"/>
      <c r="V34" s="13" t="s">
        <v>117</v>
      </c>
      <c r="W34" s="1">
        <v>7</v>
      </c>
      <c r="X34" s="16"/>
      <c r="Y34" s="13" t="s">
        <v>138</v>
      </c>
      <c r="Z34" s="1">
        <v>20</v>
      </c>
      <c r="AA34" s="16"/>
      <c r="AB34" s="1">
        <v>3</v>
      </c>
      <c r="AC34" s="10" t="s">
        <v>80</v>
      </c>
      <c r="AD34" s="11">
        <v>1</v>
      </c>
      <c r="AE34" s="10" t="s">
        <v>81</v>
      </c>
      <c r="AF34" s="1">
        <f t="shared" si="2"/>
        <v>242</v>
      </c>
      <c r="AG34" s="16"/>
      <c r="AH34" s="1">
        <f t="shared" si="3"/>
        <v>347</v>
      </c>
      <c r="AI34" s="16"/>
    </row>
    <row r="35" spans="1:35" x14ac:dyDescent="0.15">
      <c r="A35" s="7" t="s">
        <v>139</v>
      </c>
      <c r="B35" s="7">
        <v>104</v>
      </c>
      <c r="C35" s="7">
        <v>70</v>
      </c>
      <c r="D35" s="12" t="s">
        <v>137</v>
      </c>
      <c r="E35" s="7">
        <v>86</v>
      </c>
      <c r="F35" s="1">
        <v>2</v>
      </c>
      <c r="G35" s="1">
        <v>2</v>
      </c>
      <c r="H35" s="13" t="s">
        <v>54</v>
      </c>
      <c r="I35" s="1">
        <v>15</v>
      </c>
      <c r="J35" s="15"/>
      <c r="K35" s="1">
        <v>0</v>
      </c>
      <c r="L35" s="1">
        <v>0</v>
      </c>
      <c r="M35" s="13" t="s">
        <v>117</v>
      </c>
      <c r="N35" s="1">
        <v>7</v>
      </c>
      <c r="O35" s="15"/>
      <c r="P35" s="13" t="s">
        <v>135</v>
      </c>
      <c r="Q35" s="1">
        <v>15</v>
      </c>
      <c r="R35" s="16"/>
      <c r="S35" s="13" t="s">
        <v>59</v>
      </c>
      <c r="T35" s="1">
        <v>14</v>
      </c>
      <c r="U35" s="16"/>
      <c r="V35" s="13" t="s">
        <v>117</v>
      </c>
      <c r="W35" s="1">
        <v>7</v>
      </c>
      <c r="X35" s="16"/>
      <c r="Y35" s="13" t="s">
        <v>57</v>
      </c>
      <c r="Z35" s="1">
        <v>17</v>
      </c>
      <c r="AA35" s="16"/>
      <c r="AB35" s="1">
        <v>3</v>
      </c>
      <c r="AF35" s="1">
        <f t="shared" si="2"/>
        <v>238</v>
      </c>
      <c r="AG35" s="16"/>
      <c r="AH35" s="1">
        <f t="shared" si="3"/>
        <v>342</v>
      </c>
      <c r="AI35" s="16"/>
    </row>
    <row r="36" spans="1:35" x14ac:dyDescent="0.15">
      <c r="A36" s="7" t="s">
        <v>140</v>
      </c>
      <c r="B36" s="7">
        <v>103</v>
      </c>
      <c r="C36" s="7">
        <v>70</v>
      </c>
      <c r="D36" s="12" t="s">
        <v>141</v>
      </c>
      <c r="E36" s="7">
        <v>85</v>
      </c>
      <c r="F36" s="1">
        <v>2</v>
      </c>
      <c r="G36" s="1">
        <v>2</v>
      </c>
      <c r="H36" s="13" t="s">
        <v>54</v>
      </c>
      <c r="I36" s="1">
        <v>15</v>
      </c>
      <c r="J36" s="15"/>
      <c r="K36" s="1">
        <v>0</v>
      </c>
      <c r="L36" s="1">
        <v>0</v>
      </c>
      <c r="M36" s="13" t="s">
        <v>117</v>
      </c>
      <c r="N36" s="1">
        <v>7</v>
      </c>
      <c r="O36" s="15"/>
      <c r="P36" s="13" t="s">
        <v>130</v>
      </c>
      <c r="Q36" s="1">
        <v>14</v>
      </c>
      <c r="R36" s="16"/>
      <c r="S36" s="13" t="s">
        <v>59</v>
      </c>
      <c r="T36" s="1">
        <v>14</v>
      </c>
      <c r="U36" s="16"/>
      <c r="V36" s="13" t="s">
        <v>117</v>
      </c>
      <c r="W36" s="1">
        <v>7</v>
      </c>
      <c r="X36" s="16"/>
      <c r="Y36" s="13" t="s">
        <v>69</v>
      </c>
      <c r="Z36" s="1">
        <v>16</v>
      </c>
      <c r="AA36" s="16"/>
      <c r="AB36" s="1">
        <v>3</v>
      </c>
      <c r="AF36" s="1">
        <f t="shared" si="2"/>
        <v>235</v>
      </c>
      <c r="AG36" s="16"/>
      <c r="AH36" s="1">
        <f t="shared" si="3"/>
        <v>338</v>
      </c>
      <c r="AI36" s="16"/>
    </row>
  </sheetData>
  <mergeCells count="36">
    <mergeCell ref="AI2:AI9"/>
    <mergeCell ref="AI10:AI18"/>
    <mergeCell ref="AI19:AI27"/>
    <mergeCell ref="AI28:AI36"/>
    <mergeCell ref="AG2:AG9"/>
    <mergeCell ref="AG10:AG18"/>
    <mergeCell ref="AG19:AG27"/>
    <mergeCell ref="AG28:AG36"/>
    <mergeCell ref="X2:X9"/>
    <mergeCell ref="X10:X18"/>
    <mergeCell ref="X19:X27"/>
    <mergeCell ref="X28:X36"/>
    <mergeCell ref="AA2:AA9"/>
    <mergeCell ref="AA10:AA18"/>
    <mergeCell ref="AA19:AA27"/>
    <mergeCell ref="AA28:AA36"/>
    <mergeCell ref="R2:R9"/>
    <mergeCell ref="R10:R18"/>
    <mergeCell ref="R19:R27"/>
    <mergeCell ref="R28:R36"/>
    <mergeCell ref="U2:U9"/>
    <mergeCell ref="U10:U18"/>
    <mergeCell ref="U19:U27"/>
    <mergeCell ref="U28:U36"/>
    <mergeCell ref="J24:J27"/>
    <mergeCell ref="J28:J32"/>
    <mergeCell ref="J33:J36"/>
    <mergeCell ref="O2:O9"/>
    <mergeCell ref="O10:O18"/>
    <mergeCell ref="O19:O27"/>
    <mergeCell ref="O28:O36"/>
    <mergeCell ref="J2:J6"/>
    <mergeCell ref="J7:J9"/>
    <mergeCell ref="J10:J13"/>
    <mergeCell ref="J14:J17"/>
    <mergeCell ref="J18:J23"/>
  </mergeCells>
  <phoneticPr fontId="2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徐栩海</dc:creator>
  <cp:lastModifiedBy>徐栩海</cp:lastModifiedBy>
  <dcterms:created xsi:type="dcterms:W3CDTF">2015-01-26T13:32:00Z</dcterms:created>
  <dcterms:modified xsi:type="dcterms:W3CDTF">2015-01-29T00:21:11Z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