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6A31C9E1-2CE6-4F7B-916F-426584C4D4EB}" xr6:coauthVersionLast="47" xr6:coauthVersionMax="47" xr10:uidLastSave="{00000000-0000-0000-0000-000000000000}"/>
  <bookViews>
    <workbookView xWindow="-110" yWindow="490" windowWidth="25820" windowHeight="1562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2" i="1" l="1"/>
  <c r="D207" i="1"/>
  <c r="F200" i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199" i="1"/>
  <c r="D193" i="1"/>
  <c r="D189" i="1"/>
  <c r="D177" i="1"/>
  <c r="F174" i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D171" i="1"/>
  <c r="F169" i="1"/>
  <c r="F170" i="1" s="1"/>
  <c r="F171" i="1" s="1"/>
  <c r="F172" i="1" s="1"/>
  <c r="F173" i="1" s="1"/>
  <c r="D167" i="1"/>
  <c r="F165" i="1"/>
  <c r="F166" i="1" s="1"/>
  <c r="F167" i="1" s="1"/>
  <c r="F168" i="1" s="1"/>
  <c r="F163" i="1"/>
  <c r="F164" i="1" s="1"/>
  <c r="F162" i="1"/>
  <c r="D161" i="1"/>
  <c r="F158" i="1"/>
  <c r="F159" i="1" s="1"/>
  <c r="F160" i="1" s="1"/>
  <c r="F157" i="1"/>
  <c r="D156" i="1"/>
  <c r="F155" i="1"/>
  <c r="F154" i="1"/>
  <c r="F151" i="1"/>
  <c r="F152" i="1" s="1"/>
  <c r="F153" i="1" s="1"/>
  <c r="F150" i="1"/>
  <c r="D149" i="1"/>
  <c r="F146" i="1"/>
  <c r="F147" i="1" s="1"/>
  <c r="F148" i="1" s="1"/>
  <c r="F145" i="1"/>
  <c r="D144" i="1"/>
  <c r="F142" i="1"/>
  <c r="F143" i="1" s="1"/>
  <c r="F141" i="1"/>
  <c r="D140" i="1"/>
  <c r="F131" i="1"/>
  <c r="F132" i="1" s="1"/>
  <c r="F133" i="1" s="1"/>
  <c r="F134" i="1" s="1"/>
  <c r="F135" i="1" s="1"/>
  <c r="F136" i="1" s="1"/>
  <c r="F137" i="1" s="1"/>
  <c r="F138" i="1" s="1"/>
  <c r="F139" i="1" s="1"/>
  <c r="D130" i="1"/>
  <c r="F129" i="1"/>
  <c r="F128" i="1"/>
  <c r="D127" i="1"/>
  <c r="F126" i="1"/>
  <c r="F125" i="1"/>
  <c r="D124" i="1"/>
  <c r="F123" i="1"/>
  <c r="F122" i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<sst xmlns="http://schemas.openxmlformats.org/spreadsheetml/2006/main" count="430" uniqueCount="291">
  <si>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</si>
  <si>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</si>
  <si>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</si>
  <si>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</si>
  <si>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</si>
  <si>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</si>
  <si>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</si>
  <si>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</si>
  <si>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</si>
  <si>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</si>
  <si>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</si>
  <si>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</si>
  <si>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</si>
  <si>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</si>
  <si>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</si>
  <si>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</si>
  <si>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</si>
  <si>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</si>
  <si>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</si>
  <si>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</si>
  <si>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</si>
  <si>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</si>
  <si>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</si>
  <si>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</si>
  <si>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</si>
  <si>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</si>
  <si>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</si>
  <si>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</si>
  <si>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</si>
  <si>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</si>
  <si>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</si>
  <si>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</si>
  <si>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</si>
  <si>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</si>
  <si>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</si>
  <si>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</si>
  <si>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</si>
  <si>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</si>
  <si>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</si>
  <si>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</si>
  <si>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</si>
  <si>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</si>
  <si>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</si>
  <si>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</si>
  <si>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</si>
  <si>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</si>
  <si>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</si>
  <si>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</si>
  <si>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</si>
  <si>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</si>
  <si>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</si>
  <si>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</si>
  <si>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</si>
  <si>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</si>
  <si>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</si>
  <si>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</si>
  <si>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</si>
  <si>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</si>
  <si>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</si>
  <si>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</si>
  <si>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</si>
  <si>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</si>
  <si>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</si>
  <si>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</si>
  <si>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</si>
  <si>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</si>
  <si>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</si>
  <si>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</si>
  <si>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</si>
  <si>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</si>
  <si>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</si>
  <si>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</si>
  <si>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</si>
  <si>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</si>
  <si>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</si>
  <si>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</si>
  <si>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</si>
  <si>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</si>
  <si>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</si>
  <si>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</si>
  <si>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</si>
  <si>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</si>
  <si>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</si>
  <si>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</si>
  <si>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</si>
  <si>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</si>
  <si>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</si>
  <si>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</si>
  <si>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</si>
  <si>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</si>
  <si>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</si>
  <si>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</si>
  <si>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</si>
  <si>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</si>
  <si>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</si>
  <si>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</si>
  <si>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</si>
  <si>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</si>
  <si>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</si>
  <si>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</si>
  <si>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</si>
  <si>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</si>
  <si>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</si>
  <si>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</si>
  <si>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</si>
  <si>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</si>
  <si>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</si>
  <si>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</si>
  <si>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</si>
  <si>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</si>
  <si>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</si>
  <si>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</si>
  <si>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</si>
  <si>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</si>
  <si>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</si>
  <si>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</si>
  <si>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</si>
  <si>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</si>
  <si>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</si>
  <si>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</si>
  <si>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</si>
  <si>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</si>
  <si>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</si>
  <si>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</si>
  <si>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</si>
  <si>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</si>
  <si>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</si>
  <si>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</si>
  <si>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</si>
  <si>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</si>
  <si>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</si>
  <si>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</si>
  <si>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</si>
  <si>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</si>
  <si>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</si>
  <si>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</si>
  <si>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</si>
  <si>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</si>
  <si>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</si>
  <si>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</si>
  <si>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</si>
  <si>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</si>
  <si>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</si>
  <si>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</si>
  <si>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</si>
  <si>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</si>
  <si>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</si>
  <si>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</si>
  <si>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</si>
  <si>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</si>
  <si>
    <t>晚饭</t>
    <phoneticPr fontId="1" type="noConversion"/>
  </si>
  <si>
    <t>麻辣烫（13）+烤肠（5）</t>
    <phoneticPr fontId="1" type="noConversion"/>
  </si>
  <si>
    <t>小结</t>
    <phoneticPr fontId="1" type="noConversion"/>
  </si>
  <si>
    <t>*</t>
    <phoneticPr fontId="1" type="noConversion"/>
  </si>
  <si>
    <t>午饭</t>
    <phoneticPr fontId="1" type="noConversion"/>
  </si>
  <si>
    <t xml:space="preserve"> 晚饭</t>
    <phoneticPr fontId="1" type="noConversion"/>
  </si>
  <si>
    <t>一楼食堂</t>
    <phoneticPr fontId="1" type="noConversion"/>
  </si>
  <si>
    <t>食堂二楼自选</t>
    <phoneticPr fontId="1" type="noConversion"/>
  </si>
  <si>
    <t>两份六两大米+一个土豆泥</t>
    <phoneticPr fontId="1" type="noConversion"/>
  </si>
  <si>
    <t>两份鱼+两个菜+4量饭</t>
    <phoneticPr fontId="1" type="noConversion"/>
  </si>
  <si>
    <t>小结</t>
    <phoneticPr fontId="1" type="noConversion"/>
  </si>
  <si>
    <t>*</t>
    <phoneticPr fontId="1" type="noConversion"/>
  </si>
  <si>
    <t>经典套餐（2+5.8）鸡蛋没了换的茶叶蛋</t>
    <phoneticPr fontId="1" type="noConversion"/>
  </si>
  <si>
    <t>手抓饼</t>
    <phoneticPr fontId="1" type="noConversion"/>
  </si>
  <si>
    <t>中午不想吃换个饼吃吃</t>
    <phoneticPr fontId="1" type="noConversion"/>
  </si>
  <si>
    <t>公交</t>
    <phoneticPr fontId="1" type="noConversion"/>
  </si>
  <si>
    <t>去卫星路站换乘3号线</t>
    <phoneticPr fontId="1" type="noConversion"/>
  </si>
  <si>
    <t>地铁</t>
    <phoneticPr fontId="1" type="noConversion"/>
  </si>
  <si>
    <t>转乘3号线去东师</t>
    <phoneticPr fontId="1" type="noConversion"/>
  </si>
  <si>
    <t>购物</t>
    <phoneticPr fontId="1" type="noConversion"/>
  </si>
  <si>
    <t>购买两瓶魔爪和一盒薯片下午上网吃</t>
    <phoneticPr fontId="1" type="noConversion"/>
  </si>
  <si>
    <t>*</t>
    <phoneticPr fontId="1" type="noConversion"/>
  </si>
  <si>
    <t>网费</t>
    <phoneticPr fontId="1" type="noConversion"/>
  </si>
  <si>
    <t>冲100送60</t>
    <phoneticPr fontId="1" type="noConversion"/>
  </si>
  <si>
    <t>水</t>
    <phoneticPr fontId="1" type="noConversion"/>
  </si>
  <si>
    <t>两瓶白水</t>
    <phoneticPr fontId="1" type="noConversion"/>
  </si>
  <si>
    <t>红牛</t>
    <phoneticPr fontId="1" type="noConversion"/>
  </si>
  <si>
    <t>两瓶8块的红牛</t>
    <phoneticPr fontId="1" type="noConversion"/>
  </si>
  <si>
    <t>小结</t>
    <phoneticPr fontId="1" type="noConversion"/>
  </si>
  <si>
    <t>早饭</t>
    <phoneticPr fontId="1" type="noConversion"/>
  </si>
  <si>
    <t>M记小早饭</t>
    <phoneticPr fontId="1" type="noConversion"/>
  </si>
  <si>
    <t>iCloud</t>
    <phoneticPr fontId="1" type="noConversion"/>
  </si>
  <si>
    <t>月租</t>
    <phoneticPr fontId="1" type="noConversion"/>
  </si>
  <si>
    <t>晚饭</t>
    <phoneticPr fontId="1" type="noConversion"/>
  </si>
  <si>
    <t>睡tm一天晚上爬起来吃点</t>
    <phoneticPr fontId="1" type="noConversion"/>
  </si>
  <si>
    <t>早午饭</t>
    <phoneticPr fontId="1" type="noConversion"/>
  </si>
  <si>
    <t>早上洗个澡吃点东西</t>
    <phoneticPr fontId="1" type="noConversion"/>
  </si>
  <si>
    <t>吃饭喝点小饮料</t>
    <phoneticPr fontId="1" type="noConversion"/>
  </si>
  <si>
    <t>晚饭点的外卖</t>
    <phoneticPr fontId="1" type="noConversion"/>
  </si>
  <si>
    <t>收入</t>
    <phoneticPr fontId="1" type="noConversion"/>
  </si>
  <si>
    <t>婆婆的生日红包</t>
    <phoneticPr fontId="1" type="noConversion"/>
  </si>
  <si>
    <t>经典套餐没豆浆版</t>
    <phoneticPr fontId="1" type="noConversion"/>
  </si>
  <si>
    <t>两瓶无糖小水</t>
    <phoneticPr fontId="1" type="noConversion"/>
  </si>
  <si>
    <t>洗衣服</t>
    <phoneticPr fontId="1" type="noConversion"/>
  </si>
  <si>
    <t>信用卡结清</t>
    <phoneticPr fontId="1" type="noConversion"/>
  </si>
  <si>
    <t>包含打车从净月回学校（41.21）+11.15去酒店（120）</t>
    <phoneticPr fontId="1" type="noConversion"/>
  </si>
  <si>
    <t>午晚饭</t>
    <phoneticPr fontId="1" type="noConversion"/>
  </si>
  <si>
    <t>记不太清好像是土豆炸鸡套餐</t>
    <phoneticPr fontId="1" type="noConversion"/>
  </si>
  <si>
    <t>入账</t>
    <phoneticPr fontId="1" type="noConversion"/>
  </si>
  <si>
    <t>亲爱的勾c发米</t>
    <phoneticPr fontId="1" type="noConversion"/>
  </si>
  <si>
    <t>小结</t>
    <phoneticPr fontId="1" type="noConversion"/>
  </si>
  <si>
    <t>*</t>
    <phoneticPr fontId="1" type="noConversion"/>
  </si>
  <si>
    <t>水卡</t>
    <phoneticPr fontId="1" type="noConversion"/>
  </si>
  <si>
    <t>洗澡用水卡</t>
    <phoneticPr fontId="1" type="noConversion"/>
  </si>
  <si>
    <t>早午饭</t>
    <phoneticPr fontId="1" type="noConversion"/>
  </si>
  <si>
    <t>奇妙小蛋挞</t>
    <phoneticPr fontId="1" type="noConversion"/>
  </si>
  <si>
    <t>十块钱八个，必须尝尝嘛味</t>
    <phoneticPr fontId="1" type="noConversion"/>
  </si>
  <si>
    <t>晚饭</t>
    <phoneticPr fontId="1" type="noConversion"/>
  </si>
  <si>
    <t>这就是不想出门的下场</t>
    <phoneticPr fontId="1" type="noConversion"/>
  </si>
  <si>
    <t>无糖小饮料</t>
    <phoneticPr fontId="1" type="noConversion"/>
  </si>
  <si>
    <t>中奖瓶盖</t>
    <phoneticPr fontId="1" type="noConversion"/>
  </si>
  <si>
    <t>9点真是尴尬点，啥都没有，既不承上也不启下</t>
    <phoneticPr fontId="1" type="noConversion"/>
  </si>
  <si>
    <t>平帐</t>
    <phoneticPr fontId="1" type="noConversion"/>
  </si>
  <si>
    <t>使得数据库与实际账面一致</t>
    <phoneticPr fontId="1" type="noConversion"/>
  </si>
  <si>
    <t>晚饭</t>
    <phoneticPr fontId="1" type="noConversion"/>
  </si>
  <si>
    <t>麻辣烫（13）+炸串（4+2）</t>
    <phoneticPr fontId="1" type="noConversion"/>
  </si>
  <si>
    <t>冰淇淋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</si>
  <si>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</si>
  <si>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</si>
  <si>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</si>
  <si>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含炸鸡腿的经典套餐</t>
    <phoneticPr fontId="1" type="noConversion"/>
  </si>
  <si>
    <t>晚饭</t>
    <phoneticPr fontId="1" type="noConversion"/>
  </si>
  <si>
    <t>张亮麻辣烫</t>
    <phoneticPr fontId="1" type="noConversion"/>
  </si>
  <si>
    <t>村の供奉</t>
    <phoneticPr fontId="1" type="noConversion"/>
  </si>
  <si>
    <t>动动小手上GitHub就有啊</t>
    <phoneticPr fontId="1" type="noConversion"/>
  </si>
  <si>
    <t>小结</t>
    <phoneticPr fontId="1" type="noConversion"/>
  </si>
  <si>
    <t>*</t>
    <phoneticPr fontId="1" type="noConversion"/>
  </si>
  <si>
    <t>早午饭</t>
    <phoneticPr fontId="1" type="noConversion"/>
  </si>
  <si>
    <t>早饭（7.1）+豆浆（2）</t>
    <phoneticPr fontId="1" type="noConversion"/>
  </si>
  <si>
    <t>奶茶</t>
    <phoneticPr fontId="1" type="noConversion"/>
  </si>
  <si>
    <t>说买就买啊</t>
    <phoneticPr fontId="1" type="noConversion"/>
  </si>
  <si>
    <t>大会员</t>
    <phoneticPr fontId="1" type="noConversion"/>
  </si>
  <si>
    <t>blilibili杜比音效和4k视频</t>
    <phoneticPr fontId="1" type="noConversion"/>
  </si>
  <si>
    <t>晚饭</t>
    <phoneticPr fontId="1" type="noConversion"/>
  </si>
  <si>
    <t>自助小火锅（18）+饮料（4）</t>
    <phoneticPr fontId="1" type="noConversion"/>
  </si>
  <si>
    <t>零食</t>
    <phoneticPr fontId="1" type="noConversion"/>
  </si>
  <si>
    <t>傻逼路边贩子</t>
    <phoneticPr fontId="1" type="noConversion"/>
  </si>
  <si>
    <t>小结</t>
    <phoneticPr fontId="1" type="noConversion"/>
  </si>
  <si>
    <t>*</t>
    <phoneticPr fontId="1" type="noConversion"/>
  </si>
  <si>
    <t>打印</t>
    <phoneticPr fontId="1" type="noConversion"/>
  </si>
  <si>
    <t>烧烤</t>
    <phoneticPr fontId="1" type="noConversion"/>
  </si>
  <si>
    <t>烧烤好吃捏</t>
    <phoneticPr fontId="1" type="noConversion"/>
  </si>
  <si>
    <t>公交</t>
    <phoneticPr fontId="1" type="noConversion"/>
  </si>
  <si>
    <t>从学校到烧烤的半道</t>
    <phoneticPr fontId="1" type="noConversion"/>
  </si>
  <si>
    <t>柚子</t>
    <phoneticPr fontId="1" type="noConversion"/>
  </si>
  <si>
    <t>沃尔玛的神奇购物</t>
    <phoneticPr fontId="1" type="noConversion"/>
  </si>
  <si>
    <t>冰淇淋</t>
    <phoneticPr fontId="1" type="noConversion"/>
  </si>
  <si>
    <t>*2</t>
    <phoneticPr fontId="1" type="noConversion"/>
  </si>
  <si>
    <t>地铁</t>
    <phoneticPr fontId="1" type="noConversion"/>
  </si>
  <si>
    <t>从博硕路到长春站</t>
    <phoneticPr fontId="1" type="noConversion"/>
  </si>
  <si>
    <t>打车</t>
    <phoneticPr fontId="1" type="noConversion"/>
  </si>
  <si>
    <t>从长春站到学校</t>
    <phoneticPr fontId="1" type="noConversion"/>
  </si>
  <si>
    <t>打印收笼</t>
    <phoneticPr fontId="1" type="noConversion"/>
  </si>
  <si>
    <t>烧烤收笼</t>
    <phoneticPr fontId="1" type="noConversion"/>
  </si>
  <si>
    <t>话费</t>
    <phoneticPr fontId="1" type="noConversion"/>
  </si>
  <si>
    <t>库存调入</t>
    <phoneticPr fontId="1" type="noConversion"/>
  </si>
  <si>
    <t>午饭</t>
    <phoneticPr fontId="1" type="noConversion"/>
  </si>
  <si>
    <t>麻辣烫</t>
    <phoneticPr fontId="1" type="noConversion"/>
  </si>
  <si>
    <t>牛肉饭</t>
    <phoneticPr fontId="1" type="noConversion"/>
  </si>
  <si>
    <t>意料之喜</t>
    <phoneticPr fontId="1" type="noConversion"/>
  </si>
  <si>
    <t>母亲</t>
    <phoneticPr fontId="1" type="noConversion"/>
  </si>
  <si>
    <t>姨妈</t>
    <phoneticPr fontId="1" type="noConversion"/>
  </si>
  <si>
    <t>父亲</t>
    <phoneticPr fontId="1" type="noConversion"/>
  </si>
  <si>
    <t>绿钻</t>
    <phoneticPr fontId="1" type="noConversion"/>
  </si>
  <si>
    <t>音乐年会</t>
    <phoneticPr fontId="1" type="noConversion"/>
  </si>
  <si>
    <t>早饭</t>
    <phoneticPr fontId="1" type="noConversion"/>
  </si>
  <si>
    <t>经典套餐（5.4+2）</t>
    <phoneticPr fontId="1" type="noConversion"/>
  </si>
  <si>
    <t>信用卡结清</t>
    <phoneticPr fontId="1" type="noConversion"/>
  </si>
  <si>
    <t>11.8电竞酒店（177）+零食（11）</t>
    <phoneticPr fontId="1" type="noConversion"/>
  </si>
  <si>
    <t>中饭</t>
    <phoneticPr fontId="1" type="noConversion"/>
  </si>
  <si>
    <t>*</t>
    <phoneticPr fontId="1" type="noConversion"/>
  </si>
  <si>
    <t>生日小蛋糕</t>
    <phoneticPr fontId="1" type="noConversion"/>
  </si>
  <si>
    <t>海格给哈利同款</t>
    <phoneticPr fontId="1" type="noConversion"/>
  </si>
  <si>
    <t>超市</t>
    <phoneticPr fontId="1" type="noConversion"/>
  </si>
  <si>
    <t>啤水</t>
    <phoneticPr fontId="1" type="noConversion"/>
  </si>
  <si>
    <t>鸭货</t>
    <phoneticPr fontId="1" type="noConversion"/>
  </si>
  <si>
    <t>鸭头，鸭脚，鸡脚</t>
    <phoneticPr fontId="1" type="noConversion"/>
  </si>
  <si>
    <t>炸货</t>
    <phoneticPr fontId="1" type="noConversion"/>
  </si>
  <si>
    <t>蘑菇和鸡柳</t>
    <phoneticPr fontId="1" type="noConversion"/>
  </si>
  <si>
    <t>地铁</t>
    <phoneticPr fontId="1" type="noConversion"/>
  </si>
  <si>
    <t>北环城路到长春北</t>
    <phoneticPr fontId="1" type="noConversion"/>
  </si>
  <si>
    <t>长春北到北环城路</t>
    <phoneticPr fontId="1" type="noConversion"/>
  </si>
  <si>
    <t>小结</t>
    <phoneticPr fontId="1" type="noConversion"/>
  </si>
  <si>
    <t>轻轨</t>
    <phoneticPr fontId="1" type="noConversion"/>
  </si>
  <si>
    <t>北环城路到大学城路</t>
    <phoneticPr fontId="1" type="noConversion"/>
  </si>
  <si>
    <t>早中饭</t>
    <phoneticPr fontId="1" type="noConversion"/>
  </si>
  <si>
    <t>红烧土豆经典套餐</t>
    <phoneticPr fontId="1" type="noConversion"/>
  </si>
  <si>
    <t>晚饭</t>
    <phoneticPr fontId="1" type="noConversion"/>
  </si>
  <si>
    <t>张亮经典套餐</t>
    <phoneticPr fontId="1" type="noConversion"/>
  </si>
  <si>
    <t>早饭</t>
    <phoneticPr fontId="1" type="noConversion"/>
  </si>
  <si>
    <t>饼蛋（7.1）+豆浆（2）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</si>
</sst>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222"/>
  <sheetViews>
    <sheetView tabSelected="1" topLeftCell="A187" zoomScaleNormal="100" workbookViewId="0">
      <selection activeCell="H195" sqref="H195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55.91406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3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3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3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3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3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3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3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3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3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3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3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3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3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3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3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3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3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3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3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3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3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3">
      <c r="A123" s="1">
        <v>122</v>
      </c>
      <c r="B123" s="8">
        <v>45615</v>
      </c>
      <c r="C123" s="1" t="s">
        <v>150</v>
      </c>
      <c r="D123" s="1">
        <v>-18</v>
      </c>
      <c r="E123" s="1" t="s">
        <v>151</v>
      </c>
      <c r="F123" s="1">
        <f>F122+D123</f>
        <v>413.45000000000027</v>
      </c>
    </row>
    <row r="124" spans="1:8" x14ac:dyDescent="0.3">
      <c r="A124" s="1">
        <v>123</v>
      </c>
      <c r="B124" s="8">
        <v>45615</v>
      </c>
      <c r="C124" s="4" t="s">
        <v>152</v>
      </c>
      <c r="D124" s="4">
        <f>SUM(D122:D123)</f>
        <v>-32</v>
      </c>
      <c r="E124" s="4" t="s">
        <v>153</v>
      </c>
      <c r="F124" s="4">
        <v>413.45000000000027</v>
      </c>
      <c r="G124" s="4"/>
      <c r="H124" s="4"/>
    </row>
    <row r="125" spans="1:8" x14ac:dyDescent="0.3">
      <c r="A125" s="1">
        <v>124</v>
      </c>
      <c r="B125" s="8">
        <v>45616</v>
      </c>
      <c r="C125" s="1" t="s">
        <v>154</v>
      </c>
      <c r="D125" s="1">
        <v>-6.2</v>
      </c>
      <c r="E125" s="1" t="s">
        <v>158</v>
      </c>
      <c r="F125" s="1">
        <f>F124+D125</f>
        <v>407.25000000000028</v>
      </c>
    </row>
    <row r="126" spans="1:8" x14ac:dyDescent="0.3">
      <c r="A126" s="1">
        <v>125</v>
      </c>
      <c r="B126" s="8">
        <v>45616</v>
      </c>
      <c r="C126" s="1" t="s">
        <v>155</v>
      </c>
      <c r="D126" s="1">
        <v>-19.7</v>
      </c>
      <c r="E126" s="1" t="s">
        <v>157</v>
      </c>
      <c r="F126" s="1">
        <f>F125+D126</f>
        <v>387.5500000000003</v>
      </c>
    </row>
    <row r="127" spans="1:8" x14ac:dyDescent="0.3">
      <c r="A127" s="1">
        <v>126</v>
      </c>
      <c r="B127" s="8">
        <v>45616</v>
      </c>
      <c r="C127" s="4" t="s">
        <v>15</v>
      </c>
      <c r="D127" s="4">
        <f>SUM(D125:D126)</f>
        <v>-25.9</v>
      </c>
      <c r="E127" s="4" t="s">
        <v>23</v>
      </c>
      <c r="F127" s="4">
        <v>387.5500000000003</v>
      </c>
      <c r="G127" s="4"/>
      <c r="H127" s="4"/>
    </row>
    <row r="128" spans="1:8" x14ac:dyDescent="0.3">
      <c r="A128" s="1">
        <v>127</v>
      </c>
      <c r="B128" s="8">
        <v>45617</v>
      </c>
      <c r="C128" s="1" t="s">
        <v>20</v>
      </c>
      <c r="D128" s="1">
        <v>-7.5</v>
      </c>
      <c r="E128" s="1" t="s">
        <v>156</v>
      </c>
      <c r="F128" s="1">
        <f>F127+D128</f>
        <v>380.0500000000003</v>
      </c>
    </row>
    <row r="129" spans="1:8" x14ac:dyDescent="0.3">
      <c r="A129" s="1">
        <v>128</v>
      </c>
      <c r="B129" s="8">
        <v>45617</v>
      </c>
      <c r="C129" s="1" t="s">
        <v>12</v>
      </c>
      <c r="D129" s="1">
        <v>-15</v>
      </c>
      <c r="E129" s="1" t="s">
        <v>159</v>
      </c>
      <c r="F129" s="1">
        <f>F128+D129</f>
        <v>365.0500000000003</v>
      </c>
    </row>
    <row r="130" spans="1:8" x14ac:dyDescent="0.3">
      <c r="A130" s="1">
        <v>129</v>
      </c>
      <c r="B130" s="8">
        <v>45617</v>
      </c>
      <c r="C130" s="1" t="s">
        <v>160</v>
      </c>
      <c r="D130" s="1">
        <f>SUM(D128:D129)</f>
        <v>-22.5</v>
      </c>
      <c r="E130" s="1" t="s">
        <v>161</v>
      </c>
      <c r="F130" s="1">
        <v>365.0500000000003</v>
      </c>
    </row>
    <row r="131" spans="1:8" x14ac:dyDescent="0.3">
      <c r="A131" s="1">
        <v>130</v>
      </c>
      <c r="B131" s="8">
        <v>45618</v>
      </c>
      <c r="C131" s="1" t="s">
        <v>53</v>
      </c>
      <c r="D131" s="1">
        <v>-7.8</v>
      </c>
      <c r="E131" s="1" t="s">
        <v>162</v>
      </c>
      <c r="F131" s="1">
        <f t="shared" ref="F131:F139" si="6">F130+D131</f>
        <v>357.25000000000028</v>
      </c>
    </row>
    <row r="132" spans="1:8" x14ac:dyDescent="0.3">
      <c r="A132" s="1">
        <v>131</v>
      </c>
      <c r="B132" s="8">
        <v>45618</v>
      </c>
      <c r="C132" s="1" t="s">
        <v>163</v>
      </c>
      <c r="D132" s="1">
        <v>-6</v>
      </c>
      <c r="E132" s="1" t="s">
        <v>164</v>
      </c>
      <c r="F132" s="1">
        <f t="shared" si="6"/>
        <v>351.25000000000028</v>
      </c>
    </row>
    <row r="133" spans="1:8" x14ac:dyDescent="0.3">
      <c r="A133" s="1">
        <v>132</v>
      </c>
      <c r="B133" s="8">
        <v>45618</v>
      </c>
      <c r="C133" s="1" t="s">
        <v>165</v>
      </c>
      <c r="D133" s="1">
        <v>-2</v>
      </c>
      <c r="E133" s="1" t="s">
        <v>166</v>
      </c>
      <c r="F133" s="1">
        <f t="shared" si="6"/>
        <v>349.25000000000028</v>
      </c>
    </row>
    <row r="134" spans="1:8" x14ac:dyDescent="0.3">
      <c r="A134" s="1">
        <v>133</v>
      </c>
      <c r="B134" s="8">
        <v>45618</v>
      </c>
      <c r="C134" s="1" t="s">
        <v>167</v>
      </c>
      <c r="D134" s="1">
        <v>-2</v>
      </c>
      <c r="E134" s="1" t="s">
        <v>168</v>
      </c>
      <c r="F134" s="1">
        <f t="shared" si="6"/>
        <v>347.25000000000028</v>
      </c>
    </row>
    <row r="135" spans="1:8" x14ac:dyDescent="0.3">
      <c r="A135" s="1">
        <v>134</v>
      </c>
      <c r="B135" s="8">
        <v>45618</v>
      </c>
      <c r="C135" s="1" t="s">
        <v>169</v>
      </c>
      <c r="D135" s="6">
        <v>-22</v>
      </c>
      <c r="E135" s="1" t="s">
        <v>170</v>
      </c>
      <c r="F135" s="1">
        <f t="shared" si="6"/>
        <v>325.25000000000028</v>
      </c>
    </row>
    <row r="136" spans="1:8" x14ac:dyDescent="0.3">
      <c r="A136" s="1">
        <v>135</v>
      </c>
      <c r="B136" s="8">
        <v>45618</v>
      </c>
      <c r="C136" s="1" t="s">
        <v>69</v>
      </c>
      <c r="D136" s="1">
        <v>100</v>
      </c>
      <c r="E136" s="1" t="s">
        <v>171</v>
      </c>
      <c r="F136" s="1">
        <f t="shared" si="6"/>
        <v>425.25000000000028</v>
      </c>
      <c r="G136" s="1">
        <v>-100</v>
      </c>
      <c r="H136" s="1">
        <v>1100</v>
      </c>
    </row>
    <row r="137" spans="1:8" x14ac:dyDescent="0.3">
      <c r="A137" s="1">
        <v>136</v>
      </c>
      <c r="B137" s="8">
        <v>45618</v>
      </c>
      <c r="C137" s="1" t="s">
        <v>172</v>
      </c>
      <c r="D137" s="6">
        <v>-100</v>
      </c>
      <c r="E137" s="1" t="s">
        <v>173</v>
      </c>
      <c r="F137" s="1">
        <f t="shared" si="6"/>
        <v>325.25000000000028</v>
      </c>
    </row>
    <row r="138" spans="1:8" x14ac:dyDescent="0.3">
      <c r="A138" s="1">
        <v>137</v>
      </c>
      <c r="B138" s="8">
        <v>45618</v>
      </c>
      <c r="C138" s="1" t="s">
        <v>174</v>
      </c>
      <c r="D138" s="1">
        <v>-6</v>
      </c>
      <c r="E138" s="1" t="s">
        <v>175</v>
      </c>
      <c r="F138" s="1">
        <f t="shared" si="6"/>
        <v>319.25000000000028</v>
      </c>
    </row>
    <row r="139" spans="1:8" x14ac:dyDescent="0.3">
      <c r="A139" s="1">
        <v>138</v>
      </c>
      <c r="B139" s="8">
        <v>45618</v>
      </c>
      <c r="C139" s="1" t="s">
        <v>176</v>
      </c>
      <c r="D139" s="1">
        <v>-16</v>
      </c>
      <c r="E139" s="1" t="s">
        <v>177</v>
      </c>
      <c r="F139" s="1">
        <f t="shared" si="6"/>
        <v>303.25000000000028</v>
      </c>
    </row>
    <row r="140" spans="1:8" x14ac:dyDescent="0.3">
      <c r="A140" s="1">
        <v>139</v>
      </c>
      <c r="B140" s="8">
        <v>45618</v>
      </c>
      <c r="C140" s="4" t="s">
        <v>178</v>
      </c>
      <c r="D140" s="4">
        <f>SUM(D131,D132,D133,D134,D135,D137,D138,D139)</f>
        <v>-161.80000000000001</v>
      </c>
      <c r="E140" s="4" t="s">
        <v>171</v>
      </c>
      <c r="F140" s="4">
        <v>303.25000000000028</v>
      </c>
      <c r="G140" s="4"/>
      <c r="H140" s="4"/>
    </row>
    <row r="141" spans="1:8" x14ac:dyDescent="0.3">
      <c r="A141" s="1">
        <v>140</v>
      </c>
      <c r="B141" s="8">
        <v>45619</v>
      </c>
      <c r="C141" s="1" t="s">
        <v>179</v>
      </c>
      <c r="D141" s="1">
        <v>-13</v>
      </c>
      <c r="E141" s="1" t="s">
        <v>180</v>
      </c>
      <c r="F141" s="1">
        <f>F140+D141</f>
        <v>290.25000000000028</v>
      </c>
    </row>
    <row r="142" spans="1:8" x14ac:dyDescent="0.3">
      <c r="A142" s="1">
        <v>141</v>
      </c>
      <c r="B142" s="8">
        <v>45619</v>
      </c>
      <c r="C142" s="1" t="s">
        <v>181</v>
      </c>
      <c r="D142" s="1">
        <v>-6</v>
      </c>
      <c r="E142" s="1" t="s">
        <v>182</v>
      </c>
      <c r="F142" s="1">
        <f>F141+D142</f>
        <v>284.25000000000028</v>
      </c>
    </row>
    <row r="143" spans="1:8" x14ac:dyDescent="0.3">
      <c r="A143" s="1">
        <v>142</v>
      </c>
      <c r="B143" s="8">
        <v>45619</v>
      </c>
      <c r="C143" s="1" t="s">
        <v>183</v>
      </c>
      <c r="D143" s="6">
        <v>-21.4</v>
      </c>
      <c r="E143" s="1" t="s">
        <v>184</v>
      </c>
      <c r="F143" s="1">
        <f>F142+D143</f>
        <v>262.85000000000031</v>
      </c>
    </row>
    <row r="144" spans="1:8" x14ac:dyDescent="0.3">
      <c r="A144" s="1">
        <v>143</v>
      </c>
      <c r="B144" s="8">
        <v>45619</v>
      </c>
      <c r="C144" s="4" t="s">
        <v>178</v>
      </c>
      <c r="D144" s="4">
        <f>SUM(D141:D143)</f>
        <v>-40.4</v>
      </c>
      <c r="E144" s="4" t="s">
        <v>171</v>
      </c>
      <c r="F144" s="4">
        <v>262.85000000000031</v>
      </c>
      <c r="G144" s="4"/>
      <c r="H144" s="4"/>
    </row>
    <row r="145" spans="1:8" x14ac:dyDescent="0.3">
      <c r="A145" s="1">
        <v>144</v>
      </c>
      <c r="B145" s="8">
        <v>45620</v>
      </c>
      <c r="C145" s="1" t="s">
        <v>185</v>
      </c>
      <c r="D145" s="1">
        <v>-13</v>
      </c>
      <c r="E145" s="1" t="s">
        <v>186</v>
      </c>
      <c r="F145" s="1">
        <f>F144+D145</f>
        <v>249.85000000000031</v>
      </c>
    </row>
    <row r="146" spans="1:8" x14ac:dyDescent="0.3">
      <c r="A146" s="1">
        <v>145</v>
      </c>
      <c r="B146" s="8">
        <v>45620</v>
      </c>
      <c r="C146" s="1" t="s">
        <v>174</v>
      </c>
      <c r="D146" s="1">
        <v>-3.5</v>
      </c>
      <c r="E146" s="1" t="s">
        <v>187</v>
      </c>
      <c r="F146" s="1">
        <f>F145+D146</f>
        <v>246.35000000000031</v>
      </c>
    </row>
    <row r="147" spans="1:8" x14ac:dyDescent="0.3">
      <c r="A147" s="1">
        <v>146</v>
      </c>
      <c r="B147" s="8">
        <v>45620</v>
      </c>
      <c r="C147" s="1" t="s">
        <v>183</v>
      </c>
      <c r="D147" s="6">
        <v>-20.89</v>
      </c>
      <c r="E147" s="1" t="s">
        <v>188</v>
      </c>
      <c r="F147" s="1">
        <f>F146+D147</f>
        <v>225.46000000000032</v>
      </c>
    </row>
    <row r="148" spans="1:8" x14ac:dyDescent="0.3">
      <c r="A148" s="1">
        <v>147</v>
      </c>
      <c r="B148" s="8">
        <v>45620</v>
      </c>
      <c r="C148" s="1" t="s">
        <v>189</v>
      </c>
      <c r="D148" s="1">
        <v>400</v>
      </c>
      <c r="E148" s="1" t="s">
        <v>190</v>
      </c>
      <c r="F148" s="1">
        <f>F147+D148</f>
        <v>625.46000000000026</v>
      </c>
    </row>
    <row r="149" spans="1:8" x14ac:dyDescent="0.3">
      <c r="A149" s="1">
        <v>148</v>
      </c>
      <c r="B149" s="8">
        <v>45620</v>
      </c>
      <c r="C149" s="4" t="s">
        <v>178</v>
      </c>
      <c r="D149" s="4">
        <f>SUM(D145,D146,D147)</f>
        <v>-37.39</v>
      </c>
      <c r="E149" s="4" t="s">
        <v>171</v>
      </c>
      <c r="F149" s="4">
        <v>625.46000000000026</v>
      </c>
      <c r="G149" s="4"/>
      <c r="H149" s="4"/>
    </row>
    <row r="150" spans="1:8" x14ac:dyDescent="0.3">
      <c r="A150" s="1">
        <v>149</v>
      </c>
      <c r="B150" s="8">
        <v>45621</v>
      </c>
      <c r="C150" s="1" t="s">
        <v>179</v>
      </c>
      <c r="D150" s="1">
        <v>-5.4</v>
      </c>
      <c r="E150" s="1" t="s">
        <v>191</v>
      </c>
      <c r="F150" s="1">
        <f t="shared" ref="F150:F155" si="7">F149+D150</f>
        <v>620.06000000000029</v>
      </c>
    </row>
    <row r="151" spans="1:8" x14ac:dyDescent="0.3">
      <c r="A151" s="1">
        <v>150</v>
      </c>
      <c r="B151" s="8">
        <v>45621</v>
      </c>
      <c r="C151" s="1" t="s">
        <v>174</v>
      </c>
      <c r="D151" s="1">
        <v>-8</v>
      </c>
      <c r="E151" s="1" t="s">
        <v>192</v>
      </c>
      <c r="F151" s="1">
        <f t="shared" si="7"/>
        <v>612.06000000000029</v>
      </c>
    </row>
    <row r="152" spans="1:8" x14ac:dyDescent="0.3">
      <c r="A152" s="1">
        <v>151</v>
      </c>
      <c r="B152" s="8">
        <v>45621</v>
      </c>
      <c r="C152" s="1" t="s">
        <v>193</v>
      </c>
      <c r="D152" s="1">
        <v>-3.3</v>
      </c>
      <c r="E152" s="1" t="s">
        <v>171</v>
      </c>
      <c r="F152" s="1">
        <f t="shared" si="7"/>
        <v>608.76000000000033</v>
      </c>
    </row>
    <row r="153" spans="1:8" x14ac:dyDescent="0.3">
      <c r="A153" s="1">
        <v>152</v>
      </c>
      <c r="B153" s="8">
        <v>45621</v>
      </c>
      <c r="C153" s="1" t="s">
        <v>194</v>
      </c>
      <c r="D153" s="6">
        <v>-160.13</v>
      </c>
      <c r="E153" s="1" t="s">
        <v>195</v>
      </c>
      <c r="F153" s="1">
        <f t="shared" si="7"/>
        <v>448.63000000000034</v>
      </c>
    </row>
    <row r="154" spans="1:8" x14ac:dyDescent="0.3">
      <c r="A154" s="1">
        <v>153</v>
      </c>
      <c r="B154" s="8">
        <v>45621</v>
      </c>
      <c r="C154" s="1" t="s">
        <v>196</v>
      </c>
      <c r="D154" s="1">
        <v>-15</v>
      </c>
      <c r="E154" s="1" t="s">
        <v>197</v>
      </c>
      <c r="F154" s="1">
        <f t="shared" si="7"/>
        <v>433.63000000000034</v>
      </c>
    </row>
    <row r="155" spans="1:8" x14ac:dyDescent="0.3">
      <c r="A155" s="1">
        <v>154</v>
      </c>
      <c r="B155" s="8">
        <v>45621</v>
      </c>
      <c r="C155" s="1" t="s">
        <v>198</v>
      </c>
      <c r="D155" s="1">
        <v>10</v>
      </c>
      <c r="E155" s="1" t="s">
        <v>199</v>
      </c>
      <c r="F155" s="1">
        <f t="shared" si="7"/>
        <v>443.63000000000034</v>
      </c>
      <c r="G155" s="1">
        <v>1000</v>
      </c>
      <c r="H155" s="1">
        <v>2100</v>
      </c>
    </row>
    <row r="156" spans="1:8" x14ac:dyDescent="0.3">
      <c r="A156" s="1">
        <v>155</v>
      </c>
      <c r="B156" s="8">
        <v>45621</v>
      </c>
      <c r="C156" s="4" t="s">
        <v>200</v>
      </c>
      <c r="D156" s="4">
        <f>SUM(D150:D155)</f>
        <v>-181.82999999999998</v>
      </c>
      <c r="E156" s="4" t="s">
        <v>201</v>
      </c>
      <c r="F156" s="4">
        <v>443.63000000000034</v>
      </c>
      <c r="G156" s="4"/>
      <c r="H156" s="4"/>
    </row>
    <row r="157" spans="1:8" x14ac:dyDescent="0.3">
      <c r="A157" s="1">
        <v>156</v>
      </c>
      <c r="B157" s="8">
        <v>45622</v>
      </c>
      <c r="C157" s="1" t="s">
        <v>202</v>
      </c>
      <c r="D157" s="1">
        <v>-10</v>
      </c>
      <c r="E157" s="1" t="s">
        <v>203</v>
      </c>
      <c r="F157" s="1">
        <f>F156+D157</f>
        <v>433.63000000000034</v>
      </c>
    </row>
    <row r="158" spans="1:8" x14ac:dyDescent="0.3">
      <c r="A158" s="1">
        <v>157</v>
      </c>
      <c r="B158" s="8">
        <v>45622</v>
      </c>
      <c r="C158" s="1" t="s">
        <v>204</v>
      </c>
      <c r="D158" s="1">
        <v>-12</v>
      </c>
      <c r="E158" s="1" t="s">
        <v>201</v>
      </c>
      <c r="F158" s="1">
        <f>F157+D158</f>
        <v>421.63000000000034</v>
      </c>
    </row>
    <row r="159" spans="1:8" x14ac:dyDescent="0.3">
      <c r="A159" s="1">
        <v>158</v>
      </c>
      <c r="B159" s="8">
        <v>45622</v>
      </c>
      <c r="C159" s="1" t="s">
        <v>205</v>
      </c>
      <c r="D159" s="1">
        <v>-5</v>
      </c>
      <c r="E159" s="1" t="s">
        <v>206</v>
      </c>
      <c r="F159" s="1">
        <f>F158+D159</f>
        <v>416.63000000000034</v>
      </c>
    </row>
    <row r="160" spans="1:8" x14ac:dyDescent="0.3">
      <c r="A160" s="1">
        <v>159</v>
      </c>
      <c r="B160" s="8">
        <v>45622</v>
      </c>
      <c r="C160" s="1" t="s">
        <v>207</v>
      </c>
      <c r="D160" s="6">
        <v>-21.78</v>
      </c>
      <c r="E160" s="1" t="s">
        <v>208</v>
      </c>
      <c r="F160" s="1">
        <f>F159+D160</f>
        <v>394.85000000000036</v>
      </c>
    </row>
    <row r="161" spans="1:8" x14ac:dyDescent="0.3">
      <c r="A161" s="1">
        <v>160</v>
      </c>
      <c r="B161" s="8">
        <v>45622</v>
      </c>
      <c r="C161" s="4" t="s">
        <v>200</v>
      </c>
      <c r="D161" s="4">
        <f>SUM(D157:D160)</f>
        <v>-48.78</v>
      </c>
      <c r="E161" s="4" t="s">
        <v>201</v>
      </c>
      <c r="F161" s="4">
        <v>394.85000000000036</v>
      </c>
      <c r="G161" s="4"/>
      <c r="H161" s="4"/>
    </row>
    <row r="162" spans="1:8" x14ac:dyDescent="0.3">
      <c r="A162" s="1">
        <v>161</v>
      </c>
      <c r="B162" s="8">
        <v>45623</v>
      </c>
      <c r="C162" s="1" t="s">
        <v>209</v>
      </c>
      <c r="D162" s="1">
        <v>-1</v>
      </c>
      <c r="E162" s="1" t="s">
        <v>210</v>
      </c>
      <c r="F162" s="1">
        <f>F161+D162</f>
        <v>393.85000000000036</v>
      </c>
    </row>
    <row r="163" spans="1:8" x14ac:dyDescent="0.3">
      <c r="A163" s="1">
        <v>162</v>
      </c>
      <c r="B163" s="8">
        <v>45623</v>
      </c>
      <c r="C163" s="1" t="s">
        <v>204</v>
      </c>
      <c r="D163" s="1">
        <v>-7.5</v>
      </c>
      <c r="E163" s="1" t="s">
        <v>211</v>
      </c>
      <c r="F163" s="1">
        <f>F162+D163</f>
        <v>386.35000000000036</v>
      </c>
    </row>
    <row r="164" spans="1:8" x14ac:dyDescent="0.3">
      <c r="A164" s="1">
        <v>163</v>
      </c>
      <c r="B164" s="8">
        <v>45623</v>
      </c>
      <c r="C164" s="1" t="s">
        <v>212</v>
      </c>
      <c r="D164" s="1">
        <v>-5.35</v>
      </c>
      <c r="E164" s="1" t="s">
        <v>213</v>
      </c>
      <c r="F164" s="1">
        <f>F163+D164</f>
        <v>381.00000000000034</v>
      </c>
    </row>
    <row r="165" spans="1:8" x14ac:dyDescent="0.3">
      <c r="A165" s="1">
        <v>164</v>
      </c>
      <c r="B165" s="8">
        <v>45623</v>
      </c>
      <c r="C165" s="1" t="s">
        <v>214</v>
      </c>
      <c r="D165" s="1">
        <v>-19</v>
      </c>
      <c r="E165" s="1" t="s">
        <v>215</v>
      </c>
      <c r="F165" s="1">
        <f>F164+D165</f>
        <v>362.00000000000034</v>
      </c>
    </row>
    <row r="166" spans="1:8" x14ac:dyDescent="0.3">
      <c r="A166" s="1">
        <v>165</v>
      </c>
      <c r="B166" s="8">
        <v>45623</v>
      </c>
      <c r="C166" s="1" t="s">
        <v>216</v>
      </c>
      <c r="D166" s="1">
        <v>-2</v>
      </c>
      <c r="E166" s="1" t="s">
        <v>217</v>
      </c>
      <c r="F166" s="1">
        <f>F165+D166</f>
        <v>360.00000000000034</v>
      </c>
    </row>
    <row r="167" spans="1:8" x14ac:dyDescent="0.3">
      <c r="A167" s="1">
        <v>166</v>
      </c>
      <c r="B167" s="8">
        <v>45623</v>
      </c>
      <c r="C167" s="4" t="s">
        <v>218</v>
      </c>
      <c r="D167" s="4">
        <f>SUM(D162:D166)</f>
        <v>-34.85</v>
      </c>
      <c r="E167" s="4" t="s">
        <v>217</v>
      </c>
      <c r="F167" s="4">
        <f>F166</f>
        <v>360.00000000000034</v>
      </c>
      <c r="G167" s="4"/>
      <c r="H167" s="4"/>
    </row>
    <row r="168" spans="1:8" x14ac:dyDescent="0.3">
      <c r="A168" s="1">
        <v>167</v>
      </c>
      <c r="B168" s="8">
        <v>45624</v>
      </c>
      <c r="C168" s="1" t="s">
        <v>219</v>
      </c>
      <c r="D168" s="1">
        <v>-15</v>
      </c>
      <c r="E168" s="1" t="s">
        <v>220</v>
      </c>
      <c r="F168" s="1">
        <f>F167+D168</f>
        <v>345.00000000000034</v>
      </c>
    </row>
    <row r="169" spans="1:8" x14ac:dyDescent="0.3">
      <c r="A169" s="1">
        <v>168</v>
      </c>
      <c r="B169" s="8">
        <v>45624</v>
      </c>
      <c r="C169" s="1" t="s">
        <v>221</v>
      </c>
      <c r="D169" s="1">
        <v>-22.48</v>
      </c>
      <c r="E169" s="1" t="s">
        <v>222</v>
      </c>
      <c r="F169" s="1">
        <f>F168+D169</f>
        <v>322.52000000000032</v>
      </c>
    </row>
    <row r="170" spans="1:8" x14ac:dyDescent="0.3">
      <c r="A170" s="1">
        <v>169</v>
      </c>
      <c r="B170" s="8">
        <v>45624</v>
      </c>
      <c r="C170" s="1" t="s">
        <v>223</v>
      </c>
      <c r="D170" s="1">
        <v>10</v>
      </c>
      <c r="E170" s="1" t="s">
        <v>224</v>
      </c>
      <c r="F170" s="1">
        <f>F169+D170</f>
        <v>332.52000000000032</v>
      </c>
    </row>
    <row r="171" spans="1:8" x14ac:dyDescent="0.3">
      <c r="A171" s="1">
        <v>170</v>
      </c>
      <c r="B171" s="8">
        <v>45624</v>
      </c>
      <c r="C171" s="4" t="s">
        <v>225</v>
      </c>
      <c r="D171" s="4">
        <f>SUM(D168:D170)</f>
        <v>-27.480000000000004</v>
      </c>
      <c r="E171" s="4" t="s">
        <v>226</v>
      </c>
      <c r="F171" s="4">
        <f>F170</f>
        <v>332.52000000000032</v>
      </c>
      <c r="G171" s="4"/>
      <c r="H171" s="4"/>
    </row>
    <row r="172" spans="1:8" x14ac:dyDescent="0.3">
      <c r="A172" s="1">
        <v>171</v>
      </c>
      <c r="B172" s="8">
        <v>45625</v>
      </c>
      <c r="C172" s="1" t="s">
        <v>227</v>
      </c>
      <c r="D172" s="1">
        <v>-9.1</v>
      </c>
      <c r="E172" s="1" t="s">
        <v>228</v>
      </c>
      <c r="F172" s="1">
        <f>F171+D172</f>
        <v>323.4200000000003</v>
      </c>
    </row>
    <row r="173" spans="1:8" x14ac:dyDescent="0.3">
      <c r="A173" s="1">
        <v>172</v>
      </c>
      <c r="B173" s="8">
        <v>45625</v>
      </c>
      <c r="C173" s="1" t="s">
        <v>229</v>
      </c>
      <c r="D173" s="1">
        <v>-9.9</v>
      </c>
      <c r="E173" s="1" t="s">
        <v>230</v>
      </c>
      <c r="F173" s="1">
        <f>F172+D173</f>
        <v>313.52000000000032</v>
      </c>
    </row>
    <row r="174" spans="1:8" x14ac:dyDescent="0.3">
      <c r="A174" s="1">
        <v>173</v>
      </c>
      <c r="B174" s="8">
        <v>45625</v>
      </c>
      <c r="C174" s="1" t="s">
        <v>231</v>
      </c>
      <c r="D174" s="1">
        <v>-15</v>
      </c>
      <c r="E174" s="1" t="s">
        <v>232</v>
      </c>
      <c r="F174" s="1">
        <f>F173+D174</f>
        <v>298.52000000000032</v>
      </c>
    </row>
    <row r="175" spans="1:8" x14ac:dyDescent="0.3">
      <c r="A175" s="1">
        <v>174</v>
      </c>
      <c r="B175" s="8">
        <v>45625</v>
      </c>
      <c r="C175" s="1" t="s">
        <v>233</v>
      </c>
      <c r="D175" s="1">
        <v>-22</v>
      </c>
      <c r="E175" s="1" t="s">
        <v>234</v>
      </c>
      <c r="F175" s="1">
        <f>F174+D175</f>
        <v>276.52000000000032</v>
      </c>
    </row>
    <row r="176" spans="1:8" x14ac:dyDescent="0.3">
      <c r="A176" s="1">
        <v>175</v>
      </c>
      <c r="B176" s="8">
        <v>45625</v>
      </c>
      <c r="C176" s="1" t="s">
        <v>235</v>
      </c>
      <c r="D176" s="1">
        <v>-18</v>
      </c>
      <c r="E176" s="1" t="s">
        <v>236</v>
      </c>
      <c r="F176" s="1">
        <f>F175+D176</f>
        <v>258.52000000000032</v>
      </c>
    </row>
    <row r="177" spans="1:8" x14ac:dyDescent="0.3">
      <c r="A177" s="1">
        <v>176</v>
      </c>
      <c r="B177" s="8">
        <v>45625</v>
      </c>
      <c r="C177" s="4" t="s">
        <v>237</v>
      </c>
      <c r="D177" s="4">
        <f>SUM(D172:D176)</f>
        <v>-74</v>
      </c>
      <c r="E177" s="4" t="s">
        <v>238</v>
      </c>
      <c r="F177" s="4">
        <f>F176</f>
        <v>258.52000000000032</v>
      </c>
      <c r="G177" s="4"/>
      <c r="H177" s="4"/>
    </row>
    <row r="178" spans="1:8" x14ac:dyDescent="0.3">
      <c r="A178" s="1">
        <v>177</v>
      </c>
      <c r="B178" s="8">
        <v>45626</v>
      </c>
      <c r="C178" s="1" t="s">
        <v>239</v>
      </c>
      <c r="D178" s="1">
        <v>-1.1000000000000001</v>
      </c>
      <c r="E178" s="1" t="s">
        <v>238</v>
      </c>
      <c r="F178" s="1">
        <f t="shared" ref="F178:F188" si="8">F177+D178</f>
        <v>257.4200000000003</v>
      </c>
    </row>
    <row r="179" spans="1:8" x14ac:dyDescent="0.3">
      <c r="A179" s="1">
        <v>178</v>
      </c>
      <c r="B179" s="8">
        <v>45626</v>
      </c>
      <c r="C179" s="1" t="s">
        <v>240</v>
      </c>
      <c r="D179" s="1">
        <v>-179</v>
      </c>
      <c r="E179" s="1" t="s">
        <v>241</v>
      </c>
      <c r="F179" s="1">
        <f t="shared" si="8"/>
        <v>78.4200000000003</v>
      </c>
    </row>
    <row r="180" spans="1:8" x14ac:dyDescent="0.3">
      <c r="A180" s="1">
        <v>179</v>
      </c>
      <c r="B180" s="8">
        <v>45626</v>
      </c>
      <c r="C180" s="1" t="s">
        <v>242</v>
      </c>
      <c r="D180" s="1">
        <v>-1.8</v>
      </c>
      <c r="E180" s="1" t="s">
        <v>243</v>
      </c>
      <c r="F180" s="1">
        <f t="shared" si="8"/>
        <v>76.620000000000303</v>
      </c>
    </row>
    <row r="181" spans="1:8" x14ac:dyDescent="0.3">
      <c r="A181" s="1">
        <v>180</v>
      </c>
      <c r="B181" s="8">
        <v>45626</v>
      </c>
      <c r="C181" s="1" t="s">
        <v>244</v>
      </c>
      <c r="D181" s="1">
        <v>-13.99</v>
      </c>
      <c r="E181" s="1" t="s">
        <v>245</v>
      </c>
      <c r="F181" s="1">
        <f t="shared" si="8"/>
        <v>62.630000000000301</v>
      </c>
    </row>
    <row r="182" spans="1:8" x14ac:dyDescent="0.3">
      <c r="A182" s="1">
        <v>181</v>
      </c>
      <c r="B182" s="8">
        <v>45626</v>
      </c>
      <c r="C182" s="1" t="s">
        <v>246</v>
      </c>
      <c r="D182" s="1">
        <v>-4</v>
      </c>
      <c r="E182" s="1" t="s">
        <v>247</v>
      </c>
      <c r="F182" s="1">
        <f t="shared" si="8"/>
        <v>58.630000000000301</v>
      </c>
    </row>
    <row r="183" spans="1:8" x14ac:dyDescent="0.3">
      <c r="A183" s="1">
        <v>182</v>
      </c>
      <c r="B183" s="8">
        <v>45626</v>
      </c>
      <c r="C183" s="1" t="s">
        <v>248</v>
      </c>
      <c r="D183" s="1">
        <v>-4</v>
      </c>
      <c r="E183" s="1" t="s">
        <v>249</v>
      </c>
      <c r="F183" s="1">
        <f t="shared" si="8"/>
        <v>54.630000000000301</v>
      </c>
    </row>
    <row r="184" spans="1:8" x14ac:dyDescent="0.3">
      <c r="A184" s="1">
        <v>183</v>
      </c>
      <c r="B184" s="8">
        <v>45626</v>
      </c>
      <c r="C184" s="1" t="s">
        <v>250</v>
      </c>
      <c r="D184" s="1">
        <v>-21.29</v>
      </c>
      <c r="E184" s="1" t="s">
        <v>251</v>
      </c>
      <c r="F184" s="1">
        <f t="shared" si="8"/>
        <v>33.340000000000302</v>
      </c>
    </row>
    <row r="185" spans="1:8" x14ac:dyDescent="0.3">
      <c r="A185" s="1">
        <v>184</v>
      </c>
      <c r="B185" s="8">
        <v>45626</v>
      </c>
      <c r="C185" s="1" t="s">
        <v>252</v>
      </c>
      <c r="D185" s="1">
        <v>1.1000000000000001</v>
      </c>
      <c r="E185" s="1" t="s">
        <v>238</v>
      </c>
      <c r="F185" s="1">
        <f t="shared" si="8"/>
        <v>34.440000000000303</v>
      </c>
    </row>
    <row r="186" spans="1:8" x14ac:dyDescent="0.3">
      <c r="A186" s="1">
        <v>185</v>
      </c>
      <c r="B186" s="8">
        <v>45626</v>
      </c>
      <c r="C186" s="1" t="s">
        <v>253</v>
      </c>
      <c r="D186" s="1">
        <v>90</v>
      </c>
      <c r="E186" s="1" t="s">
        <v>238</v>
      </c>
      <c r="F186" s="1">
        <f t="shared" si="8"/>
        <v>124.44000000000031</v>
      </c>
    </row>
    <row r="187" spans="1:8" x14ac:dyDescent="0.3">
      <c r="A187" s="1">
        <v>186</v>
      </c>
      <c r="B187" s="8">
        <v>45626</v>
      </c>
      <c r="C187" s="1" t="s">
        <v>254</v>
      </c>
      <c r="D187" s="1">
        <v>-34.93</v>
      </c>
      <c r="E187" s="1">
        <v>17843123061</v>
      </c>
      <c r="F187" s="1">
        <f t="shared" si="8"/>
        <v>89.510000000000304</v>
      </c>
    </row>
    <row r="188" spans="1:8" x14ac:dyDescent="0.3">
      <c r="A188" s="1">
        <v>187</v>
      </c>
      <c r="B188" s="8">
        <v>45626</v>
      </c>
      <c r="C188" s="1" t="s">
        <v>254</v>
      </c>
      <c r="D188" s="1">
        <v>-71.86</v>
      </c>
      <c r="E188" s="1">
        <v>13551882222</v>
      </c>
      <c r="F188" s="1">
        <f t="shared" si="8"/>
        <v>17.650000000000304</v>
      </c>
    </row>
    <row r="189" spans="1:8" x14ac:dyDescent="0.3">
      <c r="A189" s="1">
        <v>188</v>
      </c>
      <c r="B189" s="8">
        <v>45626</v>
      </c>
      <c r="C189" s="4" t="s">
        <v>237</v>
      </c>
      <c r="D189" s="4">
        <f>SUM(D178:D188)</f>
        <v>-240.87</v>
      </c>
      <c r="E189" s="4" t="s">
        <v>238</v>
      </c>
      <c r="F189" s="4">
        <f>F188</f>
        <v>17.650000000000304</v>
      </c>
      <c r="G189" s="4">
        <v>-1000</v>
      </c>
      <c r="H189" s="4">
        <v>1100</v>
      </c>
    </row>
    <row r="190" spans="1:8" x14ac:dyDescent="0.3">
      <c r="A190" s="1">
        <v>189</v>
      </c>
      <c r="B190" s="8">
        <v>45627</v>
      </c>
      <c r="C190" s="1" t="s">
        <v>255</v>
      </c>
      <c r="D190" s="1">
        <v>1000</v>
      </c>
      <c r="E190" s="1" t="s">
        <v>238</v>
      </c>
      <c r="F190" s="1">
        <f>F189+D190</f>
        <v>1017.6500000000003</v>
      </c>
    </row>
    <row r="191" spans="1:8" x14ac:dyDescent="0.3">
      <c r="A191" s="1">
        <v>190</v>
      </c>
      <c r="B191" s="8">
        <v>45627</v>
      </c>
      <c r="C191" s="1" t="s">
        <v>256</v>
      </c>
      <c r="D191" s="1">
        <v>-22.48</v>
      </c>
      <c r="E191" s="1" t="s">
        <v>257</v>
      </c>
      <c r="F191" s="1">
        <f>F190+D191</f>
        <v>995.1700000000003</v>
      </c>
    </row>
    <row r="192" spans="1:8" x14ac:dyDescent="0.3">
      <c r="A192" s="1">
        <v>191</v>
      </c>
      <c r="B192" s="8">
        <v>45627</v>
      </c>
      <c r="C192" s="1" t="s">
        <v>233</v>
      </c>
      <c r="D192" s="1">
        <v>-30.3</v>
      </c>
      <c r="E192" s="1" t="s">
        <v>258</v>
      </c>
      <c r="F192" s="1">
        <f>F191+D192</f>
        <v>964.87000000000035</v>
      </c>
    </row>
    <row r="193" spans="1:8" x14ac:dyDescent="0.3">
      <c r="A193" s="1">
        <v>192</v>
      </c>
      <c r="B193" s="8">
        <v>45627</v>
      </c>
      <c r="C193" s="4" t="s">
        <v>237</v>
      </c>
      <c r="D193" s="4">
        <f>SUM(D191:D192)</f>
        <v>-52.78</v>
      </c>
      <c r="E193" s="4" t="s">
        <v>238</v>
      </c>
      <c r="F193" s="4">
        <f>F192</f>
        <v>964.87000000000035</v>
      </c>
      <c r="G193" s="4"/>
      <c r="H193" s="4"/>
    </row>
    <row r="194" spans="1:8" x14ac:dyDescent="0.3">
      <c r="A194" s="1">
        <v>193</v>
      </c>
      <c r="B194" s="8">
        <v>45628</v>
      </c>
      <c r="C194" s="1" t="s">
        <v>259</v>
      </c>
      <c r="D194" s="1">
        <v>220</v>
      </c>
      <c r="E194" s="1" t="s">
        <v>260</v>
      </c>
      <c r="F194" s="1">
        <f>F193+D194</f>
        <v>1184.8700000000003</v>
      </c>
    </row>
    <row r="195" spans="1:8" x14ac:dyDescent="0.3">
      <c r="A195" s="1">
        <v>194</v>
      </c>
      <c r="B195" s="8">
        <v>45628</v>
      </c>
      <c r="C195" s="1" t="s">
        <v>259</v>
      </c>
      <c r="D195" s="1">
        <v>400</v>
      </c>
      <c r="E195" s="1" t="s">
        <v>261</v>
      </c>
      <c r="F195" s="1">
        <f>F194+D195</f>
        <v>1584.8700000000003</v>
      </c>
    </row>
    <row r="196" spans="1:8" x14ac:dyDescent="0.3">
      <c r="A196" s="1">
        <v>195</v>
      </c>
      <c r="B196" s="8">
        <v>45628</v>
      </c>
      <c r="C196" s="1" t="s">
        <v>259</v>
      </c>
      <c r="D196" s="1">
        <v>220</v>
      </c>
      <c r="E196" s="1" t="s">
        <v>262</v>
      </c>
      <c r="F196" s="1">
        <f>F195+D196</f>
        <v>1804.8700000000003</v>
      </c>
      <c r="G196" s="1">
        <v>1800</v>
      </c>
      <c r="H196" s="1">
        <v>2900</v>
      </c>
    </row>
    <row r="197" spans="1:8" x14ac:dyDescent="0.3">
      <c r="A197" s="1">
        <v>196</v>
      </c>
      <c r="B197" s="8">
        <v>45628</v>
      </c>
      <c r="C197" s="1" t="s">
        <v>263</v>
      </c>
      <c r="D197" s="1">
        <v>-108</v>
      </c>
      <c r="E197" s="1" t="s">
        <v>264</v>
      </c>
      <c r="F197" s="1">
        <f>F196+D197</f>
        <v>1696.8700000000003</v>
      </c>
    </row>
    <row r="198" spans="1:8" x14ac:dyDescent="0.3">
      <c r="A198" s="1">
        <v>197</v>
      </c>
      <c r="B198" s="8">
        <v>45628</v>
      </c>
      <c r="C198" s="1" t="s">
        <v>265</v>
      </c>
      <c r="D198" s="1">
        <v>-7.4</v>
      </c>
      <c r="E198" s="1" t="s">
        <v>266</v>
      </c>
      <c r="F198" s="1">
        <f>F197+D198</f>
        <v>1689.4700000000003</v>
      </c>
    </row>
    <row r="199" spans="1:8" x14ac:dyDescent="0.3">
      <c r="A199" s="1">
        <v>198</v>
      </c>
      <c r="B199" s="8">
        <v>45628</v>
      </c>
      <c r="C199" s="1" t="s">
        <v>267</v>
      </c>
      <c r="D199" s="1">
        <v>-189.28</v>
      </c>
      <c r="E199" s="1" t="s">
        <v>268</v>
      </c>
      <c r="F199" s="1">
        <f>F198+D199</f>
        <v>1500.1900000000003</v>
      </c>
    </row>
    <row r="200" spans="1:8" x14ac:dyDescent="0.3">
      <c r="A200" s="1">
        <v>199</v>
      </c>
      <c r="B200" s="8">
        <v>45628</v>
      </c>
      <c r="C200" s="1" t="s">
        <v>269</v>
      </c>
      <c r="D200" s="1">
        <v>-15</v>
      </c>
      <c r="E200" s="1" t="s">
        <v>270</v>
      </c>
      <c r="F200" s="1">
        <f>F199+D200</f>
        <v>1485.1900000000003</v>
      </c>
    </row>
    <row r="201" spans="1:8" x14ac:dyDescent="0.3">
      <c r="A201" s="1">
        <v>200</v>
      </c>
      <c r="B201" s="8">
        <v>45628</v>
      </c>
      <c r="C201" s="1" t="s">
        <v>271</v>
      </c>
      <c r="D201" s="1">
        <v>-28</v>
      </c>
      <c r="E201" s="1" t="s">
        <v>272</v>
      </c>
      <c r="F201" s="1">
        <f>F200+D201</f>
        <v>1457.1900000000003</v>
      </c>
    </row>
    <row r="202" spans="1:8" x14ac:dyDescent="0.3">
      <c r="A202" s="1">
        <v>201</v>
      </c>
      <c r="B202" s="8">
        <v>45628</v>
      </c>
      <c r="C202" s="1" t="s">
        <v>273</v>
      </c>
      <c r="D202" s="1">
        <v>-29.4</v>
      </c>
      <c r="E202" s="1" t="s">
        <v>274</v>
      </c>
      <c r="F202" s="1">
        <f>F201+D202</f>
        <v>1427.7900000000002</v>
      </c>
    </row>
    <row r="203" spans="1:8" x14ac:dyDescent="0.3">
      <c r="A203" s="1">
        <v>202</v>
      </c>
      <c r="B203" s="8">
        <v>45628</v>
      </c>
      <c r="C203" s="1" t="s">
        <v>275</v>
      </c>
      <c r="D203" s="1">
        <v>-32.5</v>
      </c>
      <c r="E203" s="1" t="s">
        <v>276</v>
      </c>
      <c r="F203" s="1">
        <f>F202+D203</f>
        <v>1395.2900000000002</v>
      </c>
    </row>
    <row r="204" spans="1:8" x14ac:dyDescent="0.3">
      <c r="A204" s="1">
        <v>203</v>
      </c>
      <c r="B204" s="8">
        <v>45628</v>
      </c>
      <c r="C204" s="1" t="s">
        <v>277</v>
      </c>
      <c r="D204" s="1">
        <v>-20.420000000000002</v>
      </c>
      <c r="E204" s="1" t="s">
        <v>278</v>
      </c>
      <c r="F204" s="1">
        <f>F203+D204</f>
        <v>1374.8700000000001</v>
      </c>
    </row>
    <row r="205" spans="1:8" x14ac:dyDescent="0.3">
      <c r="A205" s="1">
        <v>204</v>
      </c>
      <c r="B205" s="8">
        <v>45628</v>
      </c>
      <c r="C205" s="1" t="s">
        <v>279</v>
      </c>
      <c r="D205" s="1">
        <v>-2</v>
      </c>
      <c r="E205" s="1" t="s">
        <v>280</v>
      </c>
      <c r="F205" s="1">
        <f>F204+D205</f>
        <v>1372.8700000000001</v>
      </c>
    </row>
    <row r="206" spans="1:8" x14ac:dyDescent="0.3">
      <c r="A206" s="1">
        <v>205</v>
      </c>
      <c r="B206" s="8">
        <v>45628</v>
      </c>
      <c r="C206" s="1" t="s">
        <v>279</v>
      </c>
      <c r="D206" s="1">
        <v>-2</v>
      </c>
      <c r="E206" s="1" t="s">
        <v>281</v>
      </c>
      <c r="F206" s="1">
        <f>F205+D206</f>
        <v>1370.8700000000001</v>
      </c>
    </row>
    <row r="207" spans="1:8" x14ac:dyDescent="0.3">
      <c r="A207" s="1">
        <v>206</v>
      </c>
      <c r="B207" s="8">
        <v>45628</v>
      </c>
      <c r="C207" s="4" t="s">
        <v>282</v>
      </c>
      <c r="D207" s="4">
        <f>SUM(D197:D206)</f>
        <v>-434</v>
      </c>
      <c r="E207" s="4" t="s">
        <v>270</v>
      </c>
      <c r="F207" s="4">
        <f>F206</f>
        <v>1370.8700000000001</v>
      </c>
      <c r="G207" s="4"/>
      <c r="H207" s="4"/>
    </row>
    <row r="208" spans="1:8" x14ac:dyDescent="0.3">
      <c r="A208" s="1">
        <v>207</v>
      </c>
      <c r="B208" s="8">
        <v>45629</v>
      </c>
      <c r="C208" s="1" t="s">
        <v>69</v>
      </c>
      <c r="D208" s="1">
        <v>100</v>
      </c>
      <c r="E208" s="1" t="s">
        <v>270</v>
      </c>
      <c r="F208" s="1">
        <f>F207+D208</f>
        <v>1470.8700000000001</v>
      </c>
      <c r="G208" s="1">
        <v>-100</v>
      </c>
      <c r="H208" s="1">
        <v>2800</v>
      </c>
    </row>
    <row r="209" spans="1:8" x14ac:dyDescent="0.3">
      <c r="A209" s="1">
        <v>208</v>
      </c>
      <c r="B209" s="8">
        <v>45629</v>
      </c>
      <c r="C209" s="1" t="s">
        <v>283</v>
      </c>
      <c r="D209" s="1">
        <v>-3</v>
      </c>
      <c r="E209" s="1" t="s">
        <v>284</v>
      </c>
      <c r="F209" s="1">
        <f>F208+D209</f>
        <v>1467.8700000000001</v>
      </c>
    </row>
    <row r="210" spans="1:8" x14ac:dyDescent="0.3">
      <c r="A210" s="1">
        <v>209</v>
      </c>
      <c r="B210" s="8">
        <v>45629</v>
      </c>
      <c r="C210" s="1" t="s">
        <v>285</v>
      </c>
      <c r="D210" s="1">
        <v>-15</v>
      </c>
      <c r="E210" s="1" t="s">
        <v>286</v>
      </c>
      <c r="F210" s="1">
        <f>F209+D210</f>
        <v>1452.8700000000001</v>
      </c>
    </row>
    <row r="211" spans="1:8" x14ac:dyDescent="0.3">
      <c r="A211" s="1">
        <v>210</v>
      </c>
      <c r="B211" s="8">
        <v>45629</v>
      </c>
      <c r="C211" s="1" t="s">
        <v>287</v>
      </c>
      <c r="D211" s="1">
        <v>-22.48</v>
      </c>
      <c r="E211" s="1" t="s">
        <v>288</v>
      </c>
      <c r="F211" s="1">
        <f>F210+D211</f>
        <v>1430.39</v>
      </c>
    </row>
    <row r="212" spans="1:8" x14ac:dyDescent="0.3">
      <c r="A212" s="1">
        <v>211</v>
      </c>
      <c r="B212" s="8">
        <v>45629</v>
      </c>
      <c r="C212" s="4" t="s">
        <v>282</v>
      </c>
      <c r="D212" s="4">
        <f>SUM(D209:D211)</f>
        <v>-40.480000000000004</v>
      </c>
      <c r="E212" s="4" t="s">
        <v>270</v>
      </c>
      <c r="F212" s="4">
        <f>F211</f>
        <v>1430.39</v>
      </c>
      <c r="G212" s="4"/>
      <c r="H212" s="4"/>
    </row>
    <row r="213" spans="1:8" x14ac:dyDescent="0.3">
      <c r="A213" s="1">
        <v>212</v>
      </c>
      <c r="B213" s="8">
        <v>45630</v>
      </c>
      <c r="C213" s="1" t="s">
        <v>289</v>
      </c>
      <c r="D213" s="1">
        <v>-9.1</v>
      </c>
      <c r="E213" s="1" t="s">
        <v>290</v>
      </c>
      <c r="F213" s="1">
        <f>F212+D213</f>
        <v>1421.2900000000002</v>
      </c>
    </row>
    <row r="214" spans="1:8" x14ac:dyDescent="0.3">
      <c r="A214" s="1">
        <v>213</v>
      </c>
    </row>
    <row r="215" spans="1:8" x14ac:dyDescent="0.3">
      <c r="A215" s="1">
        <v>214</v>
      </c>
    </row>
    <row r="216" spans="1:8" x14ac:dyDescent="0.3">
      <c r="A216" s="1">
        <v>215</v>
      </c>
    </row>
    <row r="217" spans="1:8" x14ac:dyDescent="0.3">
      <c r="A217" s="1">
        <v>216</v>
      </c>
    </row>
    <row r="218" spans="1:8" x14ac:dyDescent="0.3">
      <c r="A218" s="1">
        <v>217</v>
      </c>
    </row>
    <row r="219" spans="1:8" x14ac:dyDescent="0.3">
      <c r="A219" s="1">
        <v>218</v>
      </c>
    </row>
    <row r="220" spans="1:8" x14ac:dyDescent="0.3">
      <c r="A220" s="1">
        <v>219</v>
      </c>
    </row>
    <row r="221" spans="1:8" x14ac:dyDescent="0.3">
      <c r="A221" s="1">
        <v>220</v>
      </c>
    </row>
    <row r="222" spans="1:8" x14ac:dyDescent="0.3">
      <c r="A222" s="1">
        <v>221</v>
      </c>
    </row>
  </sheetData>
  <phoneticPr fontId="1" type="noConversion"/>
  <pageMargins left="0.7" right="0.7" top="0.75" bottom="0.75" header="0.3" footer="0.3"/>
  <ignoredErrors>
    <ignoredError sqref="D58 D193" formulaRange="1"/>
    <ignoredError sqref="F73 F167 F171 F177 F189 F193 F207 F2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9" t="s">
        <v>8</v>
      </c>
      <c r="B1" s="9"/>
      <c r="C1" s="9"/>
      <c r="D1" s="9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2024-12-04T00:37:46Z</dcterms:modified>
</cp:coreProperties>
</file>